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https://minhaciendagovco-my.sharepoint.com/personal/smgiurf_minhacienda_gov_co/Documents/Direccionamiento y Planeación/03_Elementos transversales/Planes/04_Plan Acción/2025/10_Versiones plan acción/02_Versiones del plan/"/>
    </mc:Choice>
  </mc:AlternateContent>
  <xr:revisionPtr revIDLastSave="1805" documentId="14_{69CD25A5-10E0-4B2A-A3E7-95B2B5173338}" xr6:coauthVersionLast="47" xr6:coauthVersionMax="47" xr10:uidLastSave="{8AEF8674-6567-4390-B189-F2D3E187D58E}"/>
  <bookViews>
    <workbookView xWindow="-120" yWindow="-120" windowWidth="29040" windowHeight="15720" xr2:uid="{4BC120A1-F0C9-4CD3-9D72-42CC3FB1281E}"/>
  </bookViews>
  <sheets>
    <sheet name="Plan 2025_V4" sheetId="1" r:id="rId1"/>
    <sheet name="Listas (No modificar)" sheetId="13" state="hidden" r:id="rId2"/>
    <sheet name="Hoja3" sheetId="14" state="hidden" r:id="rId3"/>
    <sheet name="Insumo_Recomendaciones control" sheetId="3" state="hidden" r:id="rId4"/>
    <sheet name="Insumos_Políticas GyD" sheetId="4" state="hidden" r:id="rId5"/>
    <sheet name="Recomendaciones_FURAG" sheetId="10" state="hidden" r:id="rId6"/>
    <sheet name="Insumo_PTEP" sheetId="5" state="hidden" r:id="rId7"/>
    <sheet name="Hoja1" sheetId="12" state="hidden" r:id="rId8"/>
    <sheet name="Informes por procesos" sheetId="9" state="hidden" r:id="rId9"/>
    <sheet name="Plan acción_2024" sheetId="11" state="hidden" r:id="rId10"/>
  </sheets>
  <definedNames>
    <definedName name="_xlnm._FilterDatabase" localSheetId="8" hidden="1">'Informes por procesos'!$B$3:$S$3</definedName>
    <definedName name="_xlnm._FilterDatabase" localSheetId="6" hidden="1">Insumo_PTEP!$B$4:$E$4</definedName>
    <definedName name="_xlnm._FilterDatabase" localSheetId="3" hidden="1">'Insumo_Recomendaciones control'!$B$4:$G$4</definedName>
    <definedName name="_xlnm._FilterDatabase" localSheetId="4" hidden="1">'Insumos_Políticas GyD'!$C$3:$H$28</definedName>
    <definedName name="_xlnm._FilterDatabase" localSheetId="0" hidden="1">'Plan 2025_V4'!$C$21:$DT$538</definedName>
    <definedName name="_xlnm._FilterDatabase" localSheetId="9" hidden="1">'Plan acción_2024'!$C$9:$CG$423</definedName>
    <definedName name="_xlnm._FilterDatabase" localSheetId="5" hidden="1">Recomendaciones_FURAG!$B$4:$H$236</definedName>
    <definedName name="_Toc118964511" localSheetId="6">Insumo_PTEP!#REF!</definedName>
    <definedName name="_Toc118964512" localSheetId="6">Insumo_PTEP!$D$14</definedName>
    <definedName name="_Toc118964513" localSheetId="6">Insumo_PTEP!#REF!</definedName>
    <definedName name="CONTEXTO">#REF!</definedName>
    <definedName name="DIRECTIVOS">#REF!</definedName>
    <definedName name="INICIATIVA">#REF!</definedName>
    <definedName name="INICIATIVA_ESTRATÉGICA">#REF!</definedName>
    <definedName name="OBJETIVO">#REF!</definedName>
    <definedName name="OBJETIVO_ESTRATÉGICO">#REF!</definedName>
    <definedName name="PROCESOS">#REF!</definedName>
    <definedName name="SERVIDORES">#REF!</definedName>
    <definedName name="SERVIDORES_PÚBLICOS">#REF!</definedName>
    <definedName name="TIP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37" i="1" l="1"/>
  <c r="N536" i="1"/>
  <c r="E537" i="1"/>
  <c r="E536" i="1"/>
  <c r="N250" i="1"/>
  <c r="E535" i="1" l="1"/>
  <c r="E534" i="1"/>
  <c r="E533" i="1"/>
  <c r="E532" i="1"/>
  <c r="N535" i="1"/>
  <c r="N534" i="1"/>
  <c r="N533" i="1"/>
  <c r="N532" i="1"/>
  <c r="E531" i="1"/>
  <c r="N531" i="1"/>
  <c r="Y531" i="1"/>
  <c r="BW531" i="1"/>
  <c r="CE531" i="1"/>
  <c r="CY531" i="1"/>
  <c r="N530" i="1" l="1"/>
  <c r="N529" i="1"/>
  <c r="N528" i="1"/>
  <c r="E529" i="1"/>
  <c r="E530" i="1"/>
  <c r="E528" i="1"/>
  <c r="CY484" i="1" l="1"/>
  <c r="CE484" i="1"/>
  <c r="BW484" i="1"/>
  <c r="Y484" i="1"/>
  <c r="N484" i="1"/>
  <c r="E484" i="1"/>
  <c r="CY483" i="1"/>
  <c r="CE483" i="1"/>
  <c r="BW483" i="1"/>
  <c r="Y483" i="1"/>
  <c r="N483" i="1"/>
  <c r="E483" i="1"/>
  <c r="N527" i="1" l="1"/>
  <c r="N526" i="1"/>
  <c r="E527" i="1"/>
  <c r="E526" i="1"/>
  <c r="N481" i="1" l="1"/>
  <c r="N480" i="1"/>
  <c r="N479" i="1"/>
  <c r="N478" i="1"/>
  <c r="N477" i="1"/>
  <c r="N258" i="1"/>
  <c r="N257" i="1"/>
  <c r="CY225" i="1"/>
  <c r="CY226" i="1"/>
  <c r="N226" i="1"/>
  <c r="N225" i="1"/>
  <c r="CE223" i="1"/>
  <c r="N223" i="1"/>
  <c r="N222" i="1"/>
  <c r="N221" i="1"/>
  <c r="N220" i="1"/>
  <c r="N219" i="1"/>
  <c r="E224" i="1"/>
  <c r="N224" i="1"/>
  <c r="E227" i="1"/>
  <c r="N227" i="1"/>
  <c r="E228" i="1"/>
  <c r="N228" i="1"/>
  <c r="E229" i="1"/>
  <c r="N229" i="1"/>
  <c r="E230" i="1"/>
  <c r="N230" i="1"/>
  <c r="E231" i="1"/>
  <c r="N231" i="1"/>
  <c r="E232" i="1"/>
  <c r="N232" i="1"/>
  <c r="E233" i="1"/>
  <c r="N233" i="1"/>
  <c r="E234" i="1"/>
  <c r="N234" i="1"/>
  <c r="Y219" i="1"/>
  <c r="BW219" i="1"/>
  <c r="N525" i="1"/>
  <c r="E525" i="1"/>
  <c r="N524" i="1"/>
  <c r="E524" i="1"/>
  <c r="N523" i="1"/>
  <c r="E523" i="1"/>
  <c r="N522" i="1"/>
  <c r="E522" i="1"/>
  <c r="N521" i="1"/>
  <c r="E521" i="1"/>
  <c r="N520" i="1"/>
  <c r="E520" i="1"/>
  <c r="N519" i="1"/>
  <c r="E519" i="1"/>
  <c r="N518" i="1"/>
  <c r="E518" i="1"/>
  <c r="N517" i="1"/>
  <c r="E517" i="1"/>
  <c r="N516" i="1"/>
  <c r="E516" i="1"/>
  <c r="N515" i="1"/>
  <c r="E515" i="1"/>
  <c r="N514" i="1"/>
  <c r="E514" i="1"/>
  <c r="N513" i="1"/>
  <c r="E513" i="1"/>
  <c r="N512" i="1"/>
  <c r="N511" i="1"/>
  <c r="N510" i="1"/>
  <c r="N509" i="1"/>
  <c r="E512" i="1"/>
  <c r="E511" i="1"/>
  <c r="E510" i="1"/>
  <c r="E509" i="1"/>
  <c r="E24" i="1" l="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35" i="1"/>
  <c r="E236" i="1"/>
  <c r="E237" i="1"/>
  <c r="E238" i="1"/>
  <c r="E239" i="1"/>
  <c r="E240" i="1"/>
  <c r="E241" i="1"/>
  <c r="E242" i="1"/>
  <c r="E243" i="1"/>
  <c r="E244" i="1"/>
  <c r="E245" i="1"/>
  <c r="E246" i="1"/>
  <c r="E247" i="1"/>
  <c r="E248" i="1"/>
  <c r="E249" i="1"/>
  <c r="E250" i="1"/>
  <c r="E251" i="1"/>
  <c r="E252" i="1"/>
  <c r="E253" i="1"/>
  <c r="E254" i="1"/>
  <c r="E255" i="1"/>
  <c r="E256"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82" i="1"/>
  <c r="E485" i="1"/>
  <c r="E486" i="1"/>
  <c r="E487" i="1"/>
  <c r="E488" i="1"/>
  <c r="E489" i="1"/>
  <c r="E490" i="1"/>
  <c r="E491" i="1"/>
  <c r="E492" i="1"/>
  <c r="E493" i="1"/>
  <c r="E494" i="1"/>
  <c r="E495" i="1"/>
  <c r="E496" i="1"/>
  <c r="E497" i="1"/>
  <c r="E498" i="1"/>
  <c r="E499" i="1"/>
  <c r="E500" i="1"/>
  <c r="E501" i="1"/>
  <c r="E502" i="1"/>
  <c r="E503" i="1"/>
  <c r="E504" i="1"/>
  <c r="E505" i="1"/>
  <c r="E506" i="1"/>
  <c r="E507" i="1"/>
  <c r="E508" i="1"/>
  <c r="E23" i="1"/>
  <c r="E22" i="1"/>
  <c r="Y500" i="1" l="1"/>
  <c r="Y490" i="1"/>
  <c r="CE508" i="1"/>
  <c r="N498" i="1"/>
  <c r="N499" i="1"/>
  <c r="N500" i="1"/>
  <c r="N501" i="1"/>
  <c r="N502" i="1"/>
  <c r="N503" i="1"/>
  <c r="N504" i="1"/>
  <c r="N505" i="1"/>
  <c r="N506" i="1"/>
  <c r="N507" i="1"/>
  <c r="N508" i="1"/>
  <c r="N497" i="1"/>
  <c r="CY496" i="1"/>
  <c r="CE496" i="1"/>
  <c r="BW496" i="1"/>
  <c r="Y496" i="1"/>
  <c r="N496" i="1"/>
  <c r="CY495" i="1"/>
  <c r="CE495" i="1"/>
  <c r="BW495" i="1"/>
  <c r="Y495" i="1"/>
  <c r="N495" i="1"/>
  <c r="CY494" i="1"/>
  <c r="CE494" i="1"/>
  <c r="BW494" i="1"/>
  <c r="Y494" i="1"/>
  <c r="N494" i="1"/>
  <c r="BW23" i="1"/>
  <c r="BW24" i="1"/>
  <c r="BW25" i="1"/>
  <c r="BW26" i="1"/>
  <c r="BW27" i="1"/>
  <c r="BW28" i="1"/>
  <c r="BW29" i="1"/>
  <c r="BW30" i="1"/>
  <c r="BW31" i="1"/>
  <c r="BW32" i="1"/>
  <c r="BW33" i="1"/>
  <c r="BW34" i="1"/>
  <c r="BW35" i="1"/>
  <c r="BW36" i="1"/>
  <c r="BW37" i="1"/>
  <c r="BW38" i="1"/>
  <c r="BW39" i="1"/>
  <c r="BW40" i="1"/>
  <c r="BW41" i="1"/>
  <c r="BW42" i="1"/>
  <c r="BW43" i="1"/>
  <c r="BW44" i="1"/>
  <c r="BW45" i="1"/>
  <c r="BW46" i="1"/>
  <c r="BW47" i="1"/>
  <c r="BW48" i="1"/>
  <c r="BW49" i="1"/>
  <c r="BW50" i="1"/>
  <c r="BW51" i="1"/>
  <c r="BW52" i="1"/>
  <c r="BW53" i="1"/>
  <c r="BW54" i="1"/>
  <c r="BW55" i="1"/>
  <c r="BW56" i="1"/>
  <c r="BW57" i="1"/>
  <c r="BW58" i="1"/>
  <c r="BW59" i="1"/>
  <c r="BW60" i="1"/>
  <c r="BW61" i="1"/>
  <c r="BW62" i="1"/>
  <c r="BW63" i="1"/>
  <c r="BW64" i="1"/>
  <c r="BW65" i="1"/>
  <c r="BW66" i="1"/>
  <c r="BW67" i="1"/>
  <c r="BW68" i="1"/>
  <c r="BW69" i="1"/>
  <c r="BW70" i="1"/>
  <c r="BW71" i="1"/>
  <c r="BW72" i="1"/>
  <c r="BW73" i="1"/>
  <c r="BW74" i="1"/>
  <c r="BW75" i="1"/>
  <c r="BW76" i="1"/>
  <c r="BW77" i="1"/>
  <c r="BW78" i="1"/>
  <c r="BW79" i="1"/>
  <c r="BW80" i="1"/>
  <c r="BW81" i="1"/>
  <c r="BW82" i="1"/>
  <c r="BW83" i="1"/>
  <c r="BW84" i="1"/>
  <c r="BW85" i="1"/>
  <c r="BW86" i="1"/>
  <c r="BW87" i="1"/>
  <c r="BW88" i="1"/>
  <c r="BW89" i="1"/>
  <c r="BW90" i="1"/>
  <c r="BW91" i="1"/>
  <c r="BW92" i="1"/>
  <c r="BW93" i="1"/>
  <c r="BW94" i="1"/>
  <c r="BW95" i="1"/>
  <c r="BW96" i="1"/>
  <c r="BW97" i="1"/>
  <c r="BW98" i="1"/>
  <c r="BW99" i="1"/>
  <c r="BW100" i="1"/>
  <c r="BW101" i="1"/>
  <c r="BW102" i="1"/>
  <c r="BW103" i="1"/>
  <c r="BW104" i="1"/>
  <c r="BW105" i="1"/>
  <c r="BW106" i="1"/>
  <c r="BW107" i="1"/>
  <c r="BW108" i="1"/>
  <c r="BW109" i="1"/>
  <c r="BW110" i="1"/>
  <c r="BW111" i="1"/>
  <c r="BW112" i="1"/>
  <c r="BW113" i="1"/>
  <c r="BW114" i="1"/>
  <c r="BW115" i="1"/>
  <c r="BW116" i="1"/>
  <c r="BW117" i="1"/>
  <c r="BW118" i="1"/>
  <c r="BW119" i="1"/>
  <c r="BW120" i="1"/>
  <c r="BW121" i="1"/>
  <c r="BW122" i="1"/>
  <c r="BW123" i="1"/>
  <c r="BW124" i="1"/>
  <c r="BW125" i="1"/>
  <c r="BW126" i="1"/>
  <c r="BW127" i="1"/>
  <c r="BW128" i="1"/>
  <c r="BW129" i="1"/>
  <c r="BW130" i="1"/>
  <c r="BW131" i="1"/>
  <c r="BW132" i="1"/>
  <c r="BW133" i="1"/>
  <c r="BW134" i="1"/>
  <c r="BW135" i="1"/>
  <c r="BW136" i="1"/>
  <c r="BW137" i="1"/>
  <c r="BW138" i="1"/>
  <c r="BW139" i="1"/>
  <c r="BW140" i="1"/>
  <c r="BW141" i="1"/>
  <c r="BW142" i="1"/>
  <c r="BW143" i="1"/>
  <c r="BW144" i="1"/>
  <c r="BW145" i="1"/>
  <c r="BW146" i="1"/>
  <c r="BW147" i="1"/>
  <c r="BW148" i="1"/>
  <c r="BW149" i="1"/>
  <c r="BW150" i="1"/>
  <c r="BW151" i="1"/>
  <c r="BW152" i="1"/>
  <c r="BW153" i="1"/>
  <c r="BW154" i="1"/>
  <c r="BW155" i="1"/>
  <c r="BW156" i="1"/>
  <c r="BW157" i="1"/>
  <c r="BW158" i="1"/>
  <c r="BW159" i="1"/>
  <c r="BW160" i="1"/>
  <c r="BW161" i="1"/>
  <c r="BW162" i="1"/>
  <c r="BW163" i="1"/>
  <c r="BW164" i="1"/>
  <c r="BW165" i="1"/>
  <c r="BW166" i="1"/>
  <c r="BW167" i="1"/>
  <c r="BW168" i="1"/>
  <c r="BW169" i="1"/>
  <c r="BW170" i="1"/>
  <c r="BW171" i="1"/>
  <c r="BW172" i="1"/>
  <c r="BW173" i="1"/>
  <c r="BW174" i="1"/>
  <c r="BW175" i="1"/>
  <c r="BW176" i="1"/>
  <c r="BW177" i="1"/>
  <c r="BW178" i="1"/>
  <c r="BW179" i="1"/>
  <c r="BW180" i="1"/>
  <c r="BW181" i="1"/>
  <c r="BW182" i="1"/>
  <c r="BW183" i="1"/>
  <c r="BW184" i="1"/>
  <c r="BW185" i="1"/>
  <c r="BW186" i="1"/>
  <c r="BW187" i="1"/>
  <c r="BW188" i="1"/>
  <c r="BW189" i="1"/>
  <c r="BW190" i="1"/>
  <c r="BW191" i="1"/>
  <c r="BW192" i="1"/>
  <c r="BW193" i="1"/>
  <c r="BW194" i="1"/>
  <c r="BW195" i="1"/>
  <c r="BW196" i="1"/>
  <c r="BW197" i="1"/>
  <c r="BW198" i="1"/>
  <c r="BW199" i="1"/>
  <c r="BW200" i="1"/>
  <c r="BW201" i="1"/>
  <c r="BW202" i="1"/>
  <c r="BW203" i="1"/>
  <c r="BW204" i="1"/>
  <c r="BW205" i="1"/>
  <c r="BW206" i="1"/>
  <c r="BW207" i="1"/>
  <c r="BW208" i="1"/>
  <c r="BW209" i="1"/>
  <c r="BW210" i="1"/>
  <c r="BW211" i="1"/>
  <c r="BW212" i="1"/>
  <c r="BW213" i="1"/>
  <c r="BW214" i="1"/>
  <c r="BW215" i="1"/>
  <c r="BW216" i="1"/>
  <c r="BW217" i="1"/>
  <c r="BW218" i="1"/>
  <c r="BW220" i="1"/>
  <c r="BW221" i="1"/>
  <c r="BW222" i="1"/>
  <c r="BW223" i="1"/>
  <c r="BW224" i="1"/>
  <c r="BW225" i="1"/>
  <c r="BW226" i="1"/>
  <c r="BW227" i="1"/>
  <c r="BW228" i="1"/>
  <c r="BW229" i="1"/>
  <c r="BW230" i="1"/>
  <c r="BW231" i="1"/>
  <c r="BW232" i="1"/>
  <c r="BW233" i="1"/>
  <c r="BW234" i="1"/>
  <c r="BW235" i="1"/>
  <c r="BW236" i="1"/>
  <c r="BW237" i="1"/>
  <c r="BW238" i="1"/>
  <c r="BW239" i="1"/>
  <c r="BW240" i="1"/>
  <c r="BW241" i="1"/>
  <c r="BW242" i="1"/>
  <c r="BW243" i="1"/>
  <c r="BW244" i="1"/>
  <c r="BW245" i="1"/>
  <c r="BW246" i="1"/>
  <c r="BW247" i="1"/>
  <c r="BW248" i="1"/>
  <c r="BW249" i="1"/>
  <c r="BW250" i="1"/>
  <c r="BW251" i="1"/>
  <c r="BW252" i="1"/>
  <c r="BW253" i="1"/>
  <c r="BW254" i="1"/>
  <c r="BW255" i="1"/>
  <c r="BW256" i="1"/>
  <c r="BW257" i="1"/>
  <c r="BW258" i="1"/>
  <c r="BW259" i="1"/>
  <c r="BW260" i="1"/>
  <c r="BW261" i="1"/>
  <c r="BW262" i="1"/>
  <c r="BW263" i="1"/>
  <c r="BW264" i="1"/>
  <c r="BW265" i="1"/>
  <c r="BW266" i="1"/>
  <c r="BW267" i="1"/>
  <c r="BW268" i="1"/>
  <c r="BW269" i="1"/>
  <c r="BW270" i="1"/>
  <c r="BW271" i="1"/>
  <c r="BW272" i="1"/>
  <c r="BW273" i="1"/>
  <c r="BW274" i="1"/>
  <c r="BW275" i="1"/>
  <c r="BW276" i="1"/>
  <c r="BW277" i="1"/>
  <c r="BW278" i="1"/>
  <c r="BW279" i="1"/>
  <c r="BW280" i="1"/>
  <c r="BW281" i="1"/>
  <c r="BW282" i="1"/>
  <c r="BW283" i="1"/>
  <c r="BW284" i="1"/>
  <c r="BW285" i="1"/>
  <c r="BW286" i="1"/>
  <c r="BW287" i="1"/>
  <c r="BW288" i="1"/>
  <c r="BW289" i="1"/>
  <c r="BW290" i="1"/>
  <c r="BW291" i="1"/>
  <c r="BW292" i="1"/>
  <c r="BW293" i="1"/>
  <c r="BW294" i="1"/>
  <c r="BW295" i="1"/>
  <c r="BW296" i="1"/>
  <c r="BW297" i="1"/>
  <c r="BW298" i="1"/>
  <c r="BW299" i="1"/>
  <c r="BW300" i="1"/>
  <c r="BW301" i="1"/>
  <c r="BW302" i="1"/>
  <c r="BW303" i="1"/>
  <c r="BW304" i="1"/>
  <c r="BW305" i="1"/>
  <c r="BW306" i="1"/>
  <c r="BW307" i="1"/>
  <c r="BW308" i="1"/>
  <c r="BW309" i="1"/>
  <c r="BW310" i="1"/>
  <c r="BW311" i="1"/>
  <c r="BW312" i="1"/>
  <c r="BW313" i="1"/>
  <c r="BW314" i="1"/>
  <c r="BW315" i="1"/>
  <c r="BW316" i="1"/>
  <c r="BW317" i="1"/>
  <c r="BW318" i="1"/>
  <c r="BW319" i="1"/>
  <c r="BW320" i="1"/>
  <c r="BW321" i="1"/>
  <c r="BW322" i="1"/>
  <c r="BW323" i="1"/>
  <c r="BW324" i="1"/>
  <c r="BW325" i="1"/>
  <c r="BW326" i="1"/>
  <c r="BW327" i="1"/>
  <c r="BW328" i="1"/>
  <c r="BW329" i="1"/>
  <c r="BW330" i="1"/>
  <c r="BW331" i="1"/>
  <c r="BW332" i="1"/>
  <c r="BW333" i="1"/>
  <c r="BW334" i="1"/>
  <c r="BW335" i="1"/>
  <c r="BW336" i="1"/>
  <c r="BW337" i="1"/>
  <c r="BW338" i="1"/>
  <c r="BW339" i="1"/>
  <c r="BW340" i="1"/>
  <c r="BW341" i="1"/>
  <c r="BW342" i="1"/>
  <c r="BW343" i="1"/>
  <c r="BW344" i="1"/>
  <c r="BW345" i="1"/>
  <c r="BW346" i="1"/>
  <c r="BW347" i="1"/>
  <c r="BW348" i="1"/>
  <c r="BW349" i="1"/>
  <c r="BW350" i="1"/>
  <c r="BW351" i="1"/>
  <c r="BW352" i="1"/>
  <c r="BW353" i="1"/>
  <c r="BW354" i="1"/>
  <c r="BW355" i="1"/>
  <c r="BW356" i="1"/>
  <c r="BW357" i="1"/>
  <c r="BW358" i="1"/>
  <c r="BW359" i="1"/>
  <c r="BW360" i="1"/>
  <c r="BW361" i="1"/>
  <c r="BW362" i="1"/>
  <c r="BW363" i="1"/>
  <c r="BW364" i="1"/>
  <c r="BW365" i="1"/>
  <c r="BW366" i="1"/>
  <c r="BW367" i="1"/>
  <c r="BW368" i="1"/>
  <c r="BW369" i="1"/>
  <c r="BW370" i="1"/>
  <c r="BW371" i="1"/>
  <c r="BW372" i="1"/>
  <c r="BW373" i="1"/>
  <c r="BW374" i="1"/>
  <c r="BW375" i="1"/>
  <c r="BW376" i="1"/>
  <c r="BW377" i="1"/>
  <c r="BW378" i="1"/>
  <c r="BW379" i="1"/>
  <c r="BW380" i="1"/>
  <c r="BW381" i="1"/>
  <c r="BW382" i="1"/>
  <c r="BW383" i="1"/>
  <c r="BW384" i="1"/>
  <c r="BW385" i="1"/>
  <c r="BW386" i="1"/>
  <c r="BW387" i="1"/>
  <c r="BW388" i="1"/>
  <c r="BW389" i="1"/>
  <c r="BW390" i="1"/>
  <c r="BW391" i="1"/>
  <c r="BW392" i="1"/>
  <c r="BW393" i="1"/>
  <c r="BW394" i="1"/>
  <c r="BW395" i="1"/>
  <c r="BW396" i="1"/>
  <c r="BW397" i="1"/>
  <c r="BW398" i="1"/>
  <c r="BW399" i="1"/>
  <c r="BW400" i="1"/>
  <c r="BW401" i="1"/>
  <c r="BW402" i="1"/>
  <c r="BW403" i="1"/>
  <c r="BW404" i="1"/>
  <c r="BW405" i="1"/>
  <c r="BW406" i="1"/>
  <c r="BW407" i="1"/>
  <c r="BW408" i="1"/>
  <c r="BW409" i="1"/>
  <c r="BW410" i="1"/>
  <c r="BW411" i="1"/>
  <c r="BW412" i="1"/>
  <c r="BW413" i="1"/>
  <c r="BW414" i="1"/>
  <c r="BW415" i="1"/>
  <c r="BW416" i="1"/>
  <c r="BW417" i="1"/>
  <c r="BW418" i="1"/>
  <c r="BW419" i="1"/>
  <c r="BW420" i="1"/>
  <c r="BW421" i="1"/>
  <c r="BW422" i="1"/>
  <c r="BW423" i="1"/>
  <c r="BW424" i="1"/>
  <c r="BW425" i="1"/>
  <c r="BW426" i="1"/>
  <c r="BW427" i="1"/>
  <c r="BW428" i="1"/>
  <c r="BW429" i="1"/>
  <c r="BW430" i="1"/>
  <c r="BW431" i="1"/>
  <c r="BW432" i="1"/>
  <c r="BW433" i="1"/>
  <c r="BW434" i="1"/>
  <c r="BW435" i="1"/>
  <c r="BW436" i="1"/>
  <c r="BW437" i="1"/>
  <c r="BW438" i="1"/>
  <c r="BW439" i="1"/>
  <c r="BW440" i="1"/>
  <c r="BW441" i="1"/>
  <c r="BW442" i="1"/>
  <c r="BW443" i="1"/>
  <c r="BW444" i="1"/>
  <c r="BW445" i="1"/>
  <c r="BW446" i="1"/>
  <c r="BW447" i="1"/>
  <c r="BW448" i="1"/>
  <c r="BW449" i="1"/>
  <c r="BW450" i="1"/>
  <c r="BW451" i="1"/>
  <c r="BW452" i="1"/>
  <c r="BW453" i="1"/>
  <c r="BW454" i="1"/>
  <c r="BW455" i="1"/>
  <c r="BW456" i="1"/>
  <c r="BW457" i="1"/>
  <c r="BW458" i="1"/>
  <c r="BW459" i="1"/>
  <c r="BW460" i="1"/>
  <c r="BW461" i="1"/>
  <c r="BW462" i="1"/>
  <c r="BW463" i="1"/>
  <c r="BW464" i="1"/>
  <c r="BW465" i="1"/>
  <c r="BW466" i="1"/>
  <c r="BW467" i="1"/>
  <c r="BW468" i="1"/>
  <c r="BW469" i="1"/>
  <c r="BW470" i="1"/>
  <c r="BW471" i="1"/>
  <c r="BW472" i="1"/>
  <c r="BW473" i="1"/>
  <c r="BW474" i="1"/>
  <c r="BW475" i="1"/>
  <c r="BW476" i="1"/>
  <c r="BW477" i="1"/>
  <c r="BW478" i="1"/>
  <c r="BW479" i="1"/>
  <c r="BW480" i="1"/>
  <c r="BW481" i="1"/>
  <c r="BW482" i="1"/>
  <c r="BW485" i="1"/>
  <c r="BW486" i="1"/>
  <c r="BW487" i="1"/>
  <c r="BW488" i="1"/>
  <c r="BW489" i="1"/>
  <c r="BW490" i="1"/>
  <c r="BW491" i="1"/>
  <c r="BW492" i="1"/>
  <c r="BW493" i="1"/>
  <c r="BW22" i="1"/>
  <c r="CY23" i="1"/>
  <c r="CY24" i="1"/>
  <c r="CY25" i="1"/>
  <c r="CY26" i="1"/>
  <c r="CY27" i="1"/>
  <c r="CY28" i="1"/>
  <c r="CY29" i="1"/>
  <c r="CY30" i="1"/>
  <c r="CY31" i="1"/>
  <c r="CY32" i="1"/>
  <c r="CY33" i="1"/>
  <c r="CY34" i="1"/>
  <c r="CY35" i="1"/>
  <c r="CY36" i="1"/>
  <c r="CY37" i="1"/>
  <c r="CY38" i="1"/>
  <c r="CY39" i="1"/>
  <c r="CY40" i="1"/>
  <c r="CY41" i="1"/>
  <c r="CY42" i="1"/>
  <c r="CY43" i="1"/>
  <c r="CY44" i="1"/>
  <c r="CY45" i="1"/>
  <c r="CY46" i="1"/>
  <c r="CY47" i="1"/>
  <c r="CY48" i="1"/>
  <c r="CY49" i="1"/>
  <c r="CY50" i="1"/>
  <c r="CY51" i="1"/>
  <c r="CY52" i="1"/>
  <c r="CY53" i="1"/>
  <c r="CY54" i="1"/>
  <c r="CY55" i="1"/>
  <c r="CY56" i="1"/>
  <c r="CY57" i="1"/>
  <c r="CY58" i="1"/>
  <c r="CY59" i="1"/>
  <c r="CY60" i="1"/>
  <c r="CY61" i="1"/>
  <c r="CY62" i="1"/>
  <c r="CY63" i="1"/>
  <c r="CY64" i="1"/>
  <c r="CY65" i="1"/>
  <c r="CY66" i="1"/>
  <c r="CY67" i="1"/>
  <c r="CY68" i="1"/>
  <c r="CY69" i="1"/>
  <c r="CY70" i="1"/>
  <c r="CY71" i="1"/>
  <c r="CY72" i="1"/>
  <c r="CY73" i="1"/>
  <c r="CY74" i="1"/>
  <c r="CY75" i="1"/>
  <c r="CY76" i="1"/>
  <c r="CY77" i="1"/>
  <c r="CY78" i="1"/>
  <c r="CY79" i="1"/>
  <c r="CY80" i="1"/>
  <c r="CY81" i="1"/>
  <c r="CY82" i="1"/>
  <c r="CY83" i="1"/>
  <c r="CY84" i="1"/>
  <c r="CY85" i="1"/>
  <c r="CY86" i="1"/>
  <c r="CY87" i="1"/>
  <c r="CY88" i="1"/>
  <c r="CY89" i="1"/>
  <c r="CY90" i="1"/>
  <c r="CY91" i="1"/>
  <c r="CY92" i="1"/>
  <c r="CY93" i="1"/>
  <c r="CY94" i="1"/>
  <c r="CY95" i="1"/>
  <c r="CY96" i="1"/>
  <c r="CY97" i="1"/>
  <c r="CY98" i="1"/>
  <c r="CY99" i="1"/>
  <c r="CY100" i="1"/>
  <c r="CY101" i="1"/>
  <c r="CY102" i="1"/>
  <c r="CY103" i="1"/>
  <c r="CY104" i="1"/>
  <c r="CY105" i="1"/>
  <c r="CY106" i="1"/>
  <c r="CY107" i="1"/>
  <c r="CY108" i="1"/>
  <c r="CY109" i="1"/>
  <c r="CY110" i="1"/>
  <c r="CY111" i="1"/>
  <c r="CY112" i="1"/>
  <c r="CY113" i="1"/>
  <c r="CY114" i="1"/>
  <c r="CY115" i="1"/>
  <c r="CY116" i="1"/>
  <c r="CY117" i="1"/>
  <c r="CY118" i="1"/>
  <c r="CY119" i="1"/>
  <c r="CY120" i="1"/>
  <c r="CY121" i="1"/>
  <c r="CY122" i="1"/>
  <c r="CY123" i="1"/>
  <c r="CY124" i="1"/>
  <c r="CY125" i="1"/>
  <c r="CY126" i="1"/>
  <c r="CY127" i="1"/>
  <c r="CY128" i="1"/>
  <c r="CY129" i="1"/>
  <c r="CY130" i="1"/>
  <c r="CY131" i="1"/>
  <c r="CY132" i="1"/>
  <c r="CY133" i="1"/>
  <c r="CY134" i="1"/>
  <c r="CY135" i="1"/>
  <c r="CY136" i="1"/>
  <c r="CY137" i="1"/>
  <c r="CY138" i="1"/>
  <c r="CY139" i="1"/>
  <c r="CY140" i="1"/>
  <c r="CY141" i="1"/>
  <c r="CY142" i="1"/>
  <c r="CY143" i="1"/>
  <c r="CY144" i="1"/>
  <c r="CY145" i="1"/>
  <c r="CY146" i="1"/>
  <c r="CY147" i="1"/>
  <c r="CY148" i="1"/>
  <c r="CY149" i="1"/>
  <c r="CY150" i="1"/>
  <c r="CY151" i="1"/>
  <c r="CY152" i="1"/>
  <c r="CY153" i="1"/>
  <c r="CY154" i="1"/>
  <c r="CY155" i="1"/>
  <c r="CY156" i="1"/>
  <c r="CY157" i="1"/>
  <c r="CY158" i="1"/>
  <c r="CY159" i="1"/>
  <c r="CY160" i="1"/>
  <c r="CY161" i="1"/>
  <c r="CY162" i="1"/>
  <c r="CY163" i="1"/>
  <c r="CY164" i="1"/>
  <c r="CY165" i="1"/>
  <c r="CY166" i="1"/>
  <c r="CY167" i="1"/>
  <c r="CY168" i="1"/>
  <c r="CY169" i="1"/>
  <c r="CY170" i="1"/>
  <c r="CY171" i="1"/>
  <c r="CY172" i="1"/>
  <c r="CY173" i="1"/>
  <c r="CY174" i="1"/>
  <c r="CY175" i="1"/>
  <c r="CY176" i="1"/>
  <c r="CY177" i="1"/>
  <c r="CY178" i="1"/>
  <c r="CY179" i="1"/>
  <c r="CY180" i="1"/>
  <c r="CY181" i="1"/>
  <c r="CY182" i="1"/>
  <c r="CY183" i="1"/>
  <c r="CY184" i="1"/>
  <c r="CY185" i="1"/>
  <c r="CY186" i="1"/>
  <c r="CY187" i="1"/>
  <c r="CY188" i="1"/>
  <c r="CY189" i="1"/>
  <c r="CY190" i="1"/>
  <c r="CY191" i="1"/>
  <c r="CY192" i="1"/>
  <c r="CY193" i="1"/>
  <c r="CY194" i="1"/>
  <c r="CY195" i="1"/>
  <c r="CY196" i="1"/>
  <c r="CY197" i="1"/>
  <c r="CY198" i="1"/>
  <c r="CY199" i="1"/>
  <c r="CY200" i="1"/>
  <c r="CY201" i="1"/>
  <c r="CY202" i="1"/>
  <c r="CY203" i="1"/>
  <c r="CY204" i="1"/>
  <c r="CY205" i="1"/>
  <c r="CY206" i="1"/>
  <c r="CY207" i="1"/>
  <c r="CY208" i="1"/>
  <c r="CY209" i="1"/>
  <c r="CY210" i="1"/>
  <c r="CY211" i="1"/>
  <c r="CY212" i="1"/>
  <c r="CY213" i="1"/>
  <c r="CY214" i="1"/>
  <c r="CY215" i="1"/>
  <c r="CY216" i="1"/>
  <c r="CY217" i="1"/>
  <c r="CY218" i="1"/>
  <c r="CY219" i="1"/>
  <c r="CY220" i="1"/>
  <c r="CY221" i="1"/>
  <c r="CY222" i="1"/>
  <c r="CY223" i="1"/>
  <c r="CY224" i="1"/>
  <c r="CY227" i="1"/>
  <c r="CY228" i="1"/>
  <c r="CY229" i="1"/>
  <c r="CY230" i="1"/>
  <c r="CY231" i="1"/>
  <c r="CY232" i="1"/>
  <c r="CY233" i="1"/>
  <c r="CY234" i="1"/>
  <c r="CY235" i="1"/>
  <c r="CY236" i="1"/>
  <c r="CY237" i="1"/>
  <c r="CY238" i="1"/>
  <c r="CY239" i="1"/>
  <c r="CY240" i="1"/>
  <c r="CY241" i="1"/>
  <c r="CY242" i="1"/>
  <c r="CY243" i="1"/>
  <c r="CY244" i="1"/>
  <c r="CY245" i="1"/>
  <c r="CY246" i="1"/>
  <c r="CY247" i="1"/>
  <c r="CY248" i="1"/>
  <c r="CY249" i="1"/>
  <c r="CY250" i="1"/>
  <c r="CY251" i="1"/>
  <c r="CY252" i="1"/>
  <c r="CY253" i="1"/>
  <c r="CY254" i="1"/>
  <c r="CY255" i="1"/>
  <c r="CY256" i="1"/>
  <c r="CY257" i="1"/>
  <c r="CY258" i="1"/>
  <c r="CY259" i="1"/>
  <c r="CY260" i="1"/>
  <c r="CY261" i="1"/>
  <c r="CY262" i="1"/>
  <c r="CY263" i="1"/>
  <c r="CY264" i="1"/>
  <c r="CY265" i="1"/>
  <c r="CY266" i="1"/>
  <c r="CY267" i="1"/>
  <c r="CY268" i="1"/>
  <c r="CY269" i="1"/>
  <c r="CY270" i="1"/>
  <c r="CY271" i="1"/>
  <c r="CY272" i="1"/>
  <c r="CY273" i="1"/>
  <c r="CY274" i="1"/>
  <c r="CY275" i="1"/>
  <c r="CY276" i="1"/>
  <c r="CY277" i="1"/>
  <c r="CY278" i="1"/>
  <c r="CY279" i="1"/>
  <c r="CY280" i="1"/>
  <c r="CY281" i="1"/>
  <c r="CY282" i="1"/>
  <c r="CY283" i="1"/>
  <c r="CY284" i="1"/>
  <c r="CY285" i="1"/>
  <c r="CY286" i="1"/>
  <c r="CY287" i="1"/>
  <c r="CY288" i="1"/>
  <c r="CY289" i="1"/>
  <c r="CY290" i="1"/>
  <c r="CY291" i="1"/>
  <c r="CY292" i="1"/>
  <c r="CY293" i="1"/>
  <c r="CY294" i="1"/>
  <c r="CY295" i="1"/>
  <c r="CY296" i="1"/>
  <c r="CY297" i="1"/>
  <c r="CY298" i="1"/>
  <c r="CY299" i="1"/>
  <c r="CY300" i="1"/>
  <c r="CY301" i="1"/>
  <c r="CY302" i="1"/>
  <c r="CY303" i="1"/>
  <c r="CY304" i="1"/>
  <c r="CY305" i="1"/>
  <c r="CY306" i="1"/>
  <c r="CY307" i="1"/>
  <c r="CY308" i="1"/>
  <c r="CY309" i="1"/>
  <c r="CY310" i="1"/>
  <c r="CY311" i="1"/>
  <c r="CY312" i="1"/>
  <c r="CY313" i="1"/>
  <c r="CY314" i="1"/>
  <c r="CY315" i="1"/>
  <c r="CY316" i="1"/>
  <c r="CY317" i="1"/>
  <c r="CY318" i="1"/>
  <c r="CY319" i="1"/>
  <c r="CY320" i="1"/>
  <c r="CY321" i="1"/>
  <c r="CY322" i="1"/>
  <c r="CY323" i="1"/>
  <c r="CY324" i="1"/>
  <c r="CY325" i="1"/>
  <c r="CY326" i="1"/>
  <c r="CY327" i="1"/>
  <c r="CY328" i="1"/>
  <c r="CY329" i="1"/>
  <c r="CY330" i="1"/>
  <c r="CY331" i="1"/>
  <c r="CY332" i="1"/>
  <c r="CY333" i="1"/>
  <c r="CY334" i="1"/>
  <c r="CY335" i="1"/>
  <c r="CY336" i="1"/>
  <c r="CY337" i="1"/>
  <c r="CY338" i="1"/>
  <c r="CY339" i="1"/>
  <c r="CY340" i="1"/>
  <c r="CY341" i="1"/>
  <c r="CY342" i="1"/>
  <c r="CY343" i="1"/>
  <c r="CY344" i="1"/>
  <c r="CY345" i="1"/>
  <c r="CY346" i="1"/>
  <c r="CY347" i="1"/>
  <c r="CY348" i="1"/>
  <c r="CY349" i="1"/>
  <c r="CY350" i="1"/>
  <c r="CY351" i="1"/>
  <c r="CY352" i="1"/>
  <c r="CY353" i="1"/>
  <c r="CY354" i="1"/>
  <c r="CY355" i="1"/>
  <c r="CY356" i="1"/>
  <c r="CY357" i="1"/>
  <c r="CY358" i="1"/>
  <c r="CY359" i="1"/>
  <c r="CY360" i="1"/>
  <c r="CY361" i="1"/>
  <c r="CY362" i="1"/>
  <c r="CY363" i="1"/>
  <c r="CY364" i="1"/>
  <c r="CY365" i="1"/>
  <c r="CY366" i="1"/>
  <c r="CY367" i="1"/>
  <c r="CY368" i="1"/>
  <c r="CY369" i="1"/>
  <c r="CY370" i="1"/>
  <c r="CY371" i="1"/>
  <c r="CY372" i="1"/>
  <c r="CY373" i="1"/>
  <c r="CY374" i="1"/>
  <c r="CY375" i="1"/>
  <c r="CY376" i="1"/>
  <c r="CY377" i="1"/>
  <c r="CY378" i="1"/>
  <c r="CY379" i="1"/>
  <c r="CY380" i="1"/>
  <c r="CY381" i="1"/>
  <c r="CY382" i="1"/>
  <c r="CY383" i="1"/>
  <c r="CY384" i="1"/>
  <c r="CY385" i="1"/>
  <c r="CY386" i="1"/>
  <c r="CY387" i="1"/>
  <c r="CY388" i="1"/>
  <c r="CY389" i="1"/>
  <c r="CY390" i="1"/>
  <c r="CY391" i="1"/>
  <c r="CY392" i="1"/>
  <c r="CY393" i="1"/>
  <c r="CY394" i="1"/>
  <c r="CY395" i="1"/>
  <c r="CY396" i="1"/>
  <c r="CY397" i="1"/>
  <c r="CY398" i="1"/>
  <c r="CY399" i="1"/>
  <c r="CY400" i="1"/>
  <c r="CY401" i="1"/>
  <c r="CY402" i="1"/>
  <c r="CY403" i="1"/>
  <c r="CY404" i="1"/>
  <c r="CY405" i="1"/>
  <c r="CY406" i="1"/>
  <c r="CY407" i="1"/>
  <c r="CY408" i="1"/>
  <c r="CY409" i="1"/>
  <c r="CY410" i="1"/>
  <c r="CY411" i="1"/>
  <c r="CY412" i="1"/>
  <c r="CY413" i="1"/>
  <c r="CY414" i="1"/>
  <c r="CY415" i="1"/>
  <c r="CY416" i="1"/>
  <c r="CY417" i="1"/>
  <c r="CY418" i="1"/>
  <c r="CY419" i="1"/>
  <c r="CY420" i="1"/>
  <c r="CY421" i="1"/>
  <c r="CY422" i="1"/>
  <c r="CY423" i="1"/>
  <c r="CY424" i="1"/>
  <c r="CY425" i="1"/>
  <c r="CY426" i="1"/>
  <c r="CY427" i="1"/>
  <c r="CY428" i="1"/>
  <c r="CY429" i="1"/>
  <c r="CY430" i="1"/>
  <c r="CY431" i="1"/>
  <c r="CY432" i="1"/>
  <c r="CY433" i="1"/>
  <c r="CY434" i="1"/>
  <c r="CY435" i="1"/>
  <c r="CY436" i="1"/>
  <c r="CY437" i="1"/>
  <c r="CY438" i="1"/>
  <c r="CY439" i="1"/>
  <c r="CY440" i="1"/>
  <c r="CY441" i="1"/>
  <c r="CY442" i="1"/>
  <c r="CY443" i="1"/>
  <c r="CY444" i="1"/>
  <c r="CY445" i="1"/>
  <c r="CY446" i="1"/>
  <c r="CY447" i="1"/>
  <c r="CY448" i="1"/>
  <c r="CY449" i="1"/>
  <c r="CY450" i="1"/>
  <c r="CY451" i="1"/>
  <c r="CY452" i="1"/>
  <c r="CY453" i="1"/>
  <c r="CY454" i="1"/>
  <c r="CY455" i="1"/>
  <c r="CY456" i="1"/>
  <c r="CY457" i="1"/>
  <c r="CY458" i="1"/>
  <c r="CY459" i="1"/>
  <c r="CY460" i="1"/>
  <c r="CY461" i="1"/>
  <c r="CY462" i="1"/>
  <c r="CY463" i="1"/>
  <c r="CY464" i="1"/>
  <c r="CY465" i="1"/>
  <c r="CY466" i="1"/>
  <c r="CY467" i="1"/>
  <c r="CY468" i="1"/>
  <c r="CY469" i="1"/>
  <c r="CY470" i="1"/>
  <c r="CY471" i="1"/>
  <c r="CY472" i="1"/>
  <c r="CY473" i="1"/>
  <c r="CY474" i="1"/>
  <c r="CY475" i="1"/>
  <c r="CY476" i="1"/>
  <c r="CY477" i="1"/>
  <c r="CY478" i="1"/>
  <c r="CY479" i="1"/>
  <c r="CY480" i="1"/>
  <c r="CY481" i="1"/>
  <c r="CY482" i="1"/>
  <c r="CY485" i="1"/>
  <c r="CY486" i="1"/>
  <c r="CY487" i="1"/>
  <c r="CY488" i="1"/>
  <c r="CY489" i="1"/>
  <c r="CY490" i="1"/>
  <c r="CY491" i="1"/>
  <c r="CY492" i="1"/>
  <c r="CY493" i="1"/>
  <c r="CY22" i="1"/>
  <c r="CE23" i="1"/>
  <c r="CE24" i="1"/>
  <c r="CE25" i="1"/>
  <c r="CE26" i="1"/>
  <c r="CE27" i="1"/>
  <c r="CE28" i="1"/>
  <c r="CE29" i="1"/>
  <c r="CE30" i="1"/>
  <c r="CE31" i="1"/>
  <c r="CE32" i="1"/>
  <c r="CE33" i="1"/>
  <c r="CE34" i="1"/>
  <c r="CE35" i="1"/>
  <c r="CE36" i="1"/>
  <c r="CE37" i="1"/>
  <c r="CE38" i="1"/>
  <c r="CE39" i="1"/>
  <c r="CE40" i="1"/>
  <c r="CE41" i="1"/>
  <c r="CE42" i="1"/>
  <c r="CE43" i="1"/>
  <c r="CE44" i="1"/>
  <c r="CE45" i="1"/>
  <c r="CE46" i="1"/>
  <c r="CE47" i="1"/>
  <c r="CE48" i="1"/>
  <c r="CE49" i="1"/>
  <c r="CE50" i="1"/>
  <c r="CE51" i="1"/>
  <c r="CE52" i="1"/>
  <c r="CE53" i="1"/>
  <c r="CE54" i="1"/>
  <c r="CE55" i="1"/>
  <c r="CE56" i="1"/>
  <c r="CE57" i="1"/>
  <c r="CE58" i="1"/>
  <c r="CE59" i="1"/>
  <c r="CE60" i="1"/>
  <c r="CE61" i="1"/>
  <c r="CE62" i="1"/>
  <c r="CE63" i="1"/>
  <c r="CE64" i="1"/>
  <c r="CE65" i="1"/>
  <c r="CE66" i="1"/>
  <c r="CE67" i="1"/>
  <c r="CE68" i="1"/>
  <c r="CE69" i="1"/>
  <c r="CE70" i="1"/>
  <c r="CE71" i="1"/>
  <c r="CE72" i="1"/>
  <c r="CE73" i="1"/>
  <c r="CE74" i="1"/>
  <c r="CE75" i="1"/>
  <c r="CE76" i="1"/>
  <c r="CE77" i="1"/>
  <c r="CE78" i="1"/>
  <c r="CE79" i="1"/>
  <c r="CE80" i="1"/>
  <c r="CE81" i="1"/>
  <c r="CE82" i="1"/>
  <c r="CE83" i="1"/>
  <c r="CE84" i="1"/>
  <c r="CE85" i="1"/>
  <c r="CE86" i="1"/>
  <c r="CE87" i="1"/>
  <c r="CE88" i="1"/>
  <c r="CE89" i="1"/>
  <c r="CE90" i="1"/>
  <c r="CE91" i="1"/>
  <c r="CE92" i="1"/>
  <c r="CE93" i="1"/>
  <c r="CE94" i="1"/>
  <c r="CE95" i="1"/>
  <c r="CE96" i="1"/>
  <c r="CE97" i="1"/>
  <c r="CE98" i="1"/>
  <c r="CE99" i="1"/>
  <c r="CE100" i="1"/>
  <c r="CE101" i="1"/>
  <c r="CE102" i="1"/>
  <c r="CE103" i="1"/>
  <c r="CE104" i="1"/>
  <c r="CE105" i="1"/>
  <c r="CE106" i="1"/>
  <c r="CE107" i="1"/>
  <c r="CE108" i="1"/>
  <c r="CE109" i="1"/>
  <c r="CE110" i="1"/>
  <c r="CE111" i="1"/>
  <c r="CE112" i="1"/>
  <c r="CE113" i="1"/>
  <c r="CE114" i="1"/>
  <c r="CE115" i="1"/>
  <c r="CE116" i="1"/>
  <c r="CE117" i="1"/>
  <c r="CE118" i="1"/>
  <c r="CE119" i="1"/>
  <c r="CE120" i="1"/>
  <c r="CE121" i="1"/>
  <c r="CE122" i="1"/>
  <c r="CE123" i="1"/>
  <c r="CE124" i="1"/>
  <c r="CE125" i="1"/>
  <c r="CE126" i="1"/>
  <c r="CE127" i="1"/>
  <c r="CE128" i="1"/>
  <c r="CE129" i="1"/>
  <c r="CE130" i="1"/>
  <c r="CE131" i="1"/>
  <c r="CE132" i="1"/>
  <c r="CE133" i="1"/>
  <c r="CE134" i="1"/>
  <c r="CE135" i="1"/>
  <c r="CE136" i="1"/>
  <c r="CE137" i="1"/>
  <c r="CE138" i="1"/>
  <c r="CE139" i="1"/>
  <c r="CE140" i="1"/>
  <c r="CE141" i="1"/>
  <c r="CE142" i="1"/>
  <c r="CE143" i="1"/>
  <c r="CE144" i="1"/>
  <c r="CE145" i="1"/>
  <c r="CE146" i="1"/>
  <c r="CE147" i="1"/>
  <c r="CE148" i="1"/>
  <c r="CE149" i="1"/>
  <c r="CE150" i="1"/>
  <c r="CE151" i="1"/>
  <c r="CE152" i="1"/>
  <c r="CE153" i="1"/>
  <c r="CE154" i="1"/>
  <c r="CE155" i="1"/>
  <c r="CE156" i="1"/>
  <c r="CE157" i="1"/>
  <c r="CE158" i="1"/>
  <c r="CE159" i="1"/>
  <c r="CE160" i="1"/>
  <c r="CE161" i="1"/>
  <c r="CE162" i="1"/>
  <c r="CE163" i="1"/>
  <c r="CE164" i="1"/>
  <c r="CE165" i="1"/>
  <c r="CE166" i="1"/>
  <c r="CE167" i="1"/>
  <c r="CE168" i="1"/>
  <c r="CE169" i="1"/>
  <c r="CE170" i="1"/>
  <c r="CE171" i="1"/>
  <c r="CE172" i="1"/>
  <c r="CE173" i="1"/>
  <c r="CE174" i="1"/>
  <c r="CE175" i="1"/>
  <c r="CE176" i="1"/>
  <c r="CE177" i="1"/>
  <c r="CE178" i="1"/>
  <c r="CE179" i="1"/>
  <c r="CE180" i="1"/>
  <c r="CE181" i="1"/>
  <c r="CE182" i="1"/>
  <c r="CE183" i="1"/>
  <c r="CE184" i="1"/>
  <c r="CE185" i="1"/>
  <c r="CE186" i="1"/>
  <c r="CE187" i="1"/>
  <c r="CE188" i="1"/>
  <c r="CE189" i="1"/>
  <c r="CE190" i="1"/>
  <c r="CE191" i="1"/>
  <c r="CE192" i="1"/>
  <c r="CE193" i="1"/>
  <c r="CE194" i="1"/>
  <c r="CE195" i="1"/>
  <c r="CE196" i="1"/>
  <c r="CE197" i="1"/>
  <c r="CE198" i="1"/>
  <c r="CE199" i="1"/>
  <c r="CE200" i="1"/>
  <c r="CE201" i="1"/>
  <c r="CE202" i="1"/>
  <c r="CE203" i="1"/>
  <c r="CE204" i="1"/>
  <c r="CE205" i="1"/>
  <c r="CE206" i="1"/>
  <c r="CE207" i="1"/>
  <c r="CE208" i="1"/>
  <c r="CE209" i="1"/>
  <c r="CE210" i="1"/>
  <c r="CE211" i="1"/>
  <c r="CE212" i="1"/>
  <c r="CE213" i="1"/>
  <c r="CE214" i="1"/>
  <c r="CE215" i="1"/>
  <c r="CE216" i="1"/>
  <c r="CE217" i="1"/>
  <c r="CE218" i="1"/>
  <c r="CE224" i="1"/>
  <c r="CE225" i="1"/>
  <c r="CE226" i="1"/>
  <c r="CE227" i="1"/>
  <c r="CE228" i="1"/>
  <c r="CE229" i="1"/>
  <c r="CE230" i="1"/>
  <c r="CE231" i="1"/>
  <c r="CE232" i="1"/>
  <c r="CE233" i="1"/>
  <c r="CE234" i="1"/>
  <c r="CE235" i="1"/>
  <c r="CE236" i="1"/>
  <c r="CE237" i="1"/>
  <c r="CE238" i="1"/>
  <c r="CE239" i="1"/>
  <c r="CE240" i="1"/>
  <c r="CE241" i="1"/>
  <c r="CE242" i="1"/>
  <c r="CE243" i="1"/>
  <c r="CE244" i="1"/>
  <c r="CE245" i="1"/>
  <c r="CE246" i="1"/>
  <c r="CE247" i="1"/>
  <c r="CE248" i="1"/>
  <c r="CE249" i="1"/>
  <c r="CE250" i="1"/>
  <c r="CE251" i="1"/>
  <c r="CE252" i="1"/>
  <c r="CE253" i="1"/>
  <c r="CE254" i="1"/>
  <c r="CE255" i="1"/>
  <c r="CE256" i="1"/>
  <c r="CE257" i="1"/>
  <c r="CE258" i="1"/>
  <c r="CE259" i="1"/>
  <c r="CE260" i="1"/>
  <c r="CE261" i="1"/>
  <c r="CE262" i="1"/>
  <c r="CE263" i="1"/>
  <c r="CE264" i="1"/>
  <c r="CE265" i="1"/>
  <c r="CE266" i="1"/>
  <c r="CE267" i="1"/>
  <c r="CE268" i="1"/>
  <c r="CE269" i="1"/>
  <c r="CE270" i="1"/>
  <c r="CE271" i="1"/>
  <c r="CE272" i="1"/>
  <c r="CE273" i="1"/>
  <c r="CE274" i="1"/>
  <c r="CE275" i="1"/>
  <c r="CE276" i="1"/>
  <c r="CE277" i="1"/>
  <c r="CE278" i="1"/>
  <c r="CE279" i="1"/>
  <c r="CE280" i="1"/>
  <c r="CE281" i="1"/>
  <c r="CE282" i="1"/>
  <c r="CE283" i="1"/>
  <c r="CE284" i="1"/>
  <c r="CE285" i="1"/>
  <c r="CE286" i="1"/>
  <c r="CE287" i="1"/>
  <c r="CE288" i="1"/>
  <c r="CE289" i="1"/>
  <c r="CE290" i="1"/>
  <c r="CE291" i="1"/>
  <c r="CE292" i="1"/>
  <c r="CE293" i="1"/>
  <c r="CE294" i="1"/>
  <c r="CE295" i="1"/>
  <c r="CE296" i="1"/>
  <c r="CE297" i="1"/>
  <c r="CE298" i="1"/>
  <c r="CE299" i="1"/>
  <c r="CE300" i="1"/>
  <c r="CE301" i="1"/>
  <c r="CE302" i="1"/>
  <c r="CE303" i="1"/>
  <c r="CE304" i="1"/>
  <c r="CE305" i="1"/>
  <c r="CE306" i="1"/>
  <c r="CE307" i="1"/>
  <c r="CE308" i="1"/>
  <c r="CE309" i="1"/>
  <c r="CE310" i="1"/>
  <c r="CE311" i="1"/>
  <c r="CE312" i="1"/>
  <c r="CE313" i="1"/>
  <c r="CE314" i="1"/>
  <c r="CE315" i="1"/>
  <c r="CE316" i="1"/>
  <c r="CE317" i="1"/>
  <c r="CE318" i="1"/>
  <c r="CE319" i="1"/>
  <c r="CE320" i="1"/>
  <c r="CE321" i="1"/>
  <c r="CE322" i="1"/>
  <c r="CE323" i="1"/>
  <c r="CE324" i="1"/>
  <c r="CE325" i="1"/>
  <c r="CE326" i="1"/>
  <c r="CE327" i="1"/>
  <c r="CE328" i="1"/>
  <c r="CE329" i="1"/>
  <c r="CE330" i="1"/>
  <c r="CE331" i="1"/>
  <c r="CE332" i="1"/>
  <c r="CE333" i="1"/>
  <c r="CE334" i="1"/>
  <c r="CE335" i="1"/>
  <c r="CE336" i="1"/>
  <c r="CE337" i="1"/>
  <c r="CE338" i="1"/>
  <c r="CE339" i="1"/>
  <c r="CE340" i="1"/>
  <c r="CE341" i="1"/>
  <c r="CE342" i="1"/>
  <c r="CE343" i="1"/>
  <c r="CE344" i="1"/>
  <c r="CE345" i="1"/>
  <c r="CE346" i="1"/>
  <c r="CE347" i="1"/>
  <c r="CE348" i="1"/>
  <c r="CE349" i="1"/>
  <c r="CE350" i="1"/>
  <c r="CE351" i="1"/>
  <c r="CE352" i="1"/>
  <c r="CE353" i="1"/>
  <c r="CE354" i="1"/>
  <c r="CE355" i="1"/>
  <c r="CE356" i="1"/>
  <c r="CE357" i="1"/>
  <c r="CE358" i="1"/>
  <c r="CE359" i="1"/>
  <c r="CE360" i="1"/>
  <c r="CE361" i="1"/>
  <c r="CE362" i="1"/>
  <c r="CE363" i="1"/>
  <c r="CE364" i="1"/>
  <c r="CE365" i="1"/>
  <c r="CE366" i="1"/>
  <c r="CE367" i="1"/>
  <c r="CE368" i="1"/>
  <c r="CE369" i="1"/>
  <c r="CE370" i="1"/>
  <c r="CE371" i="1"/>
  <c r="CE372" i="1"/>
  <c r="CE373" i="1"/>
  <c r="CE374" i="1"/>
  <c r="CE375" i="1"/>
  <c r="CE376" i="1"/>
  <c r="CE377" i="1"/>
  <c r="CE378" i="1"/>
  <c r="CE379" i="1"/>
  <c r="CE380" i="1"/>
  <c r="CE381" i="1"/>
  <c r="CE382" i="1"/>
  <c r="CE383" i="1"/>
  <c r="CE384" i="1"/>
  <c r="CE385" i="1"/>
  <c r="CE386" i="1"/>
  <c r="CE387" i="1"/>
  <c r="CE388" i="1"/>
  <c r="CE389" i="1"/>
  <c r="CE390" i="1"/>
  <c r="CE391" i="1"/>
  <c r="CE392" i="1"/>
  <c r="CE393" i="1"/>
  <c r="CE394" i="1"/>
  <c r="CE395" i="1"/>
  <c r="CE396" i="1"/>
  <c r="CE397" i="1"/>
  <c r="CE398" i="1"/>
  <c r="CE399" i="1"/>
  <c r="CE400" i="1"/>
  <c r="CE401" i="1"/>
  <c r="CE402" i="1"/>
  <c r="CE403" i="1"/>
  <c r="CE404" i="1"/>
  <c r="CE405" i="1"/>
  <c r="CE406" i="1"/>
  <c r="CE407" i="1"/>
  <c r="CE408" i="1"/>
  <c r="CE409" i="1"/>
  <c r="CE410" i="1"/>
  <c r="CE411" i="1"/>
  <c r="CE412" i="1"/>
  <c r="CE413" i="1"/>
  <c r="CE414" i="1"/>
  <c r="CE415" i="1"/>
  <c r="CE416" i="1"/>
  <c r="CE417" i="1"/>
  <c r="CE418" i="1"/>
  <c r="CE419" i="1"/>
  <c r="CE420" i="1"/>
  <c r="CE421" i="1"/>
  <c r="CE422" i="1"/>
  <c r="CE423" i="1"/>
  <c r="CE424" i="1"/>
  <c r="CE425" i="1"/>
  <c r="CE426" i="1"/>
  <c r="CE427" i="1"/>
  <c r="CE428" i="1"/>
  <c r="CE429" i="1"/>
  <c r="CE430" i="1"/>
  <c r="CE431" i="1"/>
  <c r="CE432" i="1"/>
  <c r="CE433" i="1"/>
  <c r="CE434" i="1"/>
  <c r="CE435" i="1"/>
  <c r="CE436" i="1"/>
  <c r="CE437" i="1"/>
  <c r="CE438" i="1"/>
  <c r="CE439" i="1"/>
  <c r="CE440" i="1"/>
  <c r="CE441" i="1"/>
  <c r="CE442" i="1"/>
  <c r="CE443" i="1"/>
  <c r="CE444" i="1"/>
  <c r="CE445" i="1"/>
  <c r="CE446" i="1"/>
  <c r="CE447" i="1"/>
  <c r="CE448" i="1"/>
  <c r="CE449" i="1"/>
  <c r="CE450" i="1"/>
  <c r="CE451" i="1"/>
  <c r="CE452" i="1"/>
  <c r="CE453" i="1"/>
  <c r="CE454" i="1"/>
  <c r="CE455" i="1"/>
  <c r="CE456" i="1"/>
  <c r="CE457" i="1"/>
  <c r="CE458" i="1"/>
  <c r="CE459" i="1"/>
  <c r="CE460" i="1"/>
  <c r="CE461" i="1"/>
  <c r="CE462" i="1"/>
  <c r="CE463" i="1"/>
  <c r="CE464" i="1"/>
  <c r="CE465" i="1"/>
  <c r="CE466" i="1"/>
  <c r="CE467" i="1"/>
  <c r="CE468" i="1"/>
  <c r="CE469" i="1"/>
  <c r="CE470" i="1"/>
  <c r="CE471" i="1"/>
  <c r="CE472" i="1"/>
  <c r="CE473" i="1"/>
  <c r="CE474" i="1"/>
  <c r="CE475" i="1"/>
  <c r="CE476" i="1"/>
  <c r="CE477" i="1"/>
  <c r="CE478" i="1"/>
  <c r="CE479" i="1"/>
  <c r="CE480" i="1"/>
  <c r="CE481" i="1"/>
  <c r="CE482" i="1"/>
  <c r="CE485" i="1"/>
  <c r="CE486" i="1"/>
  <c r="CE487" i="1"/>
  <c r="CE488" i="1"/>
  <c r="CE489" i="1"/>
  <c r="CE490" i="1"/>
  <c r="CE491" i="1"/>
  <c r="CE492" i="1"/>
  <c r="CE493" i="1"/>
  <c r="CE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Y213" i="1"/>
  <c r="Y214" i="1"/>
  <c r="Y215" i="1"/>
  <c r="Y216" i="1"/>
  <c r="Y217" i="1"/>
  <c r="Y218"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8" i="1"/>
  <c r="Y249" i="1"/>
  <c r="Y250" i="1"/>
  <c r="Y251" i="1"/>
  <c r="Y252" i="1"/>
  <c r="Y253" i="1"/>
  <c r="Y254" i="1"/>
  <c r="Y255" i="1"/>
  <c r="Y256" i="1"/>
  <c r="Y257" i="1"/>
  <c r="Y258" i="1"/>
  <c r="Y259" i="1"/>
  <c r="Y260" i="1"/>
  <c r="Y261" i="1"/>
  <c r="Y262" i="1"/>
  <c r="Y263" i="1"/>
  <c r="Y264" i="1"/>
  <c r="Y265" i="1"/>
  <c r="Y266" i="1"/>
  <c r="Y267" i="1"/>
  <c r="Y268" i="1"/>
  <c r="Y269" i="1"/>
  <c r="Y270" i="1"/>
  <c r="Y271" i="1"/>
  <c r="Y272" i="1"/>
  <c r="Y273" i="1"/>
  <c r="Y274" i="1"/>
  <c r="Y275" i="1"/>
  <c r="Y276" i="1"/>
  <c r="Y277" i="1"/>
  <c r="Y278" i="1"/>
  <c r="Y279" i="1"/>
  <c r="Y280" i="1"/>
  <c r="Y281" i="1"/>
  <c r="Y282" i="1"/>
  <c r="Y283" i="1"/>
  <c r="Y284" i="1"/>
  <c r="Y285" i="1"/>
  <c r="Y286" i="1"/>
  <c r="Y287" i="1"/>
  <c r="Y288" i="1"/>
  <c r="Y289" i="1"/>
  <c r="Y290" i="1"/>
  <c r="Y291" i="1"/>
  <c r="Y292" i="1"/>
  <c r="Y293" i="1"/>
  <c r="Y294" i="1"/>
  <c r="Y295" i="1"/>
  <c r="Y296" i="1"/>
  <c r="Y297" i="1"/>
  <c r="Y298" i="1"/>
  <c r="Y299" i="1"/>
  <c r="Y300" i="1"/>
  <c r="Y301" i="1"/>
  <c r="Y302" i="1"/>
  <c r="Y303" i="1"/>
  <c r="Y304" i="1"/>
  <c r="Y305" i="1"/>
  <c r="Y306" i="1"/>
  <c r="Y307" i="1"/>
  <c r="Y308" i="1"/>
  <c r="Y309" i="1"/>
  <c r="Y310" i="1"/>
  <c r="Y311" i="1"/>
  <c r="Y312" i="1"/>
  <c r="Y313" i="1"/>
  <c r="Y314" i="1"/>
  <c r="Y315" i="1"/>
  <c r="Y316" i="1"/>
  <c r="Y317" i="1"/>
  <c r="Y318" i="1"/>
  <c r="Y319" i="1"/>
  <c r="Y320" i="1"/>
  <c r="Y321" i="1"/>
  <c r="Y322" i="1"/>
  <c r="Y323" i="1"/>
  <c r="Y324" i="1"/>
  <c r="Y325" i="1"/>
  <c r="Y326" i="1"/>
  <c r="Y327" i="1"/>
  <c r="Y328" i="1"/>
  <c r="Y329" i="1"/>
  <c r="Y330" i="1"/>
  <c r="Y331" i="1"/>
  <c r="Y332" i="1"/>
  <c r="Y333" i="1"/>
  <c r="Y334" i="1"/>
  <c r="Y335" i="1"/>
  <c r="Y336" i="1"/>
  <c r="Y337" i="1"/>
  <c r="Y338" i="1"/>
  <c r="Y339" i="1"/>
  <c r="Y340" i="1"/>
  <c r="Y341" i="1"/>
  <c r="Y342" i="1"/>
  <c r="Y343" i="1"/>
  <c r="Y344" i="1"/>
  <c r="Y345" i="1"/>
  <c r="Y346" i="1"/>
  <c r="Y347" i="1"/>
  <c r="Y348" i="1"/>
  <c r="Y349" i="1"/>
  <c r="Y350" i="1"/>
  <c r="Y351" i="1"/>
  <c r="Y352" i="1"/>
  <c r="Y353" i="1"/>
  <c r="Y354" i="1"/>
  <c r="Y355" i="1"/>
  <c r="Y356" i="1"/>
  <c r="Y357" i="1"/>
  <c r="Y358" i="1"/>
  <c r="Y359" i="1"/>
  <c r="Y360" i="1"/>
  <c r="Y361" i="1"/>
  <c r="Y362" i="1"/>
  <c r="Y363" i="1"/>
  <c r="Y364" i="1"/>
  <c r="Y365" i="1"/>
  <c r="Y366" i="1"/>
  <c r="Y367" i="1"/>
  <c r="Y368" i="1"/>
  <c r="Y369" i="1"/>
  <c r="Y370" i="1"/>
  <c r="Y371" i="1"/>
  <c r="Y372" i="1"/>
  <c r="Y373" i="1"/>
  <c r="Y374" i="1"/>
  <c r="Y375" i="1"/>
  <c r="Y376" i="1"/>
  <c r="Y377" i="1"/>
  <c r="Y378" i="1"/>
  <c r="Y379" i="1"/>
  <c r="Y380" i="1"/>
  <c r="Y381" i="1"/>
  <c r="Y382" i="1"/>
  <c r="Y383" i="1"/>
  <c r="Y384" i="1"/>
  <c r="Y385" i="1"/>
  <c r="Y386" i="1"/>
  <c r="Y387" i="1"/>
  <c r="Y388" i="1"/>
  <c r="Y389" i="1"/>
  <c r="Y390" i="1"/>
  <c r="Y391" i="1"/>
  <c r="Y392" i="1"/>
  <c r="Y393" i="1"/>
  <c r="Y394" i="1"/>
  <c r="Y395" i="1"/>
  <c r="Y396" i="1"/>
  <c r="Y397" i="1"/>
  <c r="Y398" i="1"/>
  <c r="Y399" i="1"/>
  <c r="Y400" i="1"/>
  <c r="Y401" i="1"/>
  <c r="Y402" i="1"/>
  <c r="Y403" i="1"/>
  <c r="Y404" i="1"/>
  <c r="Y405" i="1"/>
  <c r="Y406" i="1"/>
  <c r="Y407" i="1"/>
  <c r="Y408" i="1"/>
  <c r="Y409" i="1"/>
  <c r="Y410" i="1"/>
  <c r="Y411" i="1"/>
  <c r="Y412" i="1"/>
  <c r="Y413" i="1"/>
  <c r="Y414" i="1"/>
  <c r="Y415" i="1"/>
  <c r="Y416" i="1"/>
  <c r="Y417" i="1"/>
  <c r="Y418" i="1"/>
  <c r="Y419" i="1"/>
  <c r="Y420" i="1"/>
  <c r="Y421" i="1"/>
  <c r="Y422" i="1"/>
  <c r="Y423" i="1"/>
  <c r="Y424" i="1"/>
  <c r="Y425" i="1"/>
  <c r="Y426" i="1"/>
  <c r="Y427" i="1"/>
  <c r="Y428" i="1"/>
  <c r="Y429" i="1"/>
  <c r="Y430" i="1"/>
  <c r="Y431" i="1"/>
  <c r="Y432" i="1"/>
  <c r="Y433" i="1"/>
  <c r="Y434" i="1"/>
  <c r="Y435" i="1"/>
  <c r="Y436" i="1"/>
  <c r="Y437" i="1"/>
  <c r="Y438" i="1"/>
  <c r="Y439" i="1"/>
  <c r="Y440" i="1"/>
  <c r="Y441" i="1"/>
  <c r="Y442" i="1"/>
  <c r="Y443" i="1"/>
  <c r="Y444" i="1"/>
  <c r="Y445" i="1"/>
  <c r="Y446" i="1"/>
  <c r="Y447" i="1"/>
  <c r="Y448" i="1"/>
  <c r="Y449" i="1"/>
  <c r="Y450" i="1"/>
  <c r="Y451" i="1"/>
  <c r="Y452" i="1"/>
  <c r="Y453" i="1"/>
  <c r="Y454" i="1"/>
  <c r="Y455" i="1"/>
  <c r="Y456" i="1"/>
  <c r="Y457" i="1"/>
  <c r="Y458" i="1"/>
  <c r="Y459" i="1"/>
  <c r="Y460" i="1"/>
  <c r="Y461" i="1"/>
  <c r="Y462" i="1"/>
  <c r="Y463" i="1"/>
  <c r="Y464" i="1"/>
  <c r="Y465" i="1"/>
  <c r="Y466" i="1"/>
  <c r="Y467" i="1"/>
  <c r="Y468" i="1"/>
  <c r="Y469" i="1"/>
  <c r="Y470" i="1"/>
  <c r="Y471" i="1"/>
  <c r="Y472" i="1"/>
  <c r="Y473" i="1"/>
  <c r="Y474" i="1"/>
  <c r="Y475" i="1"/>
  <c r="Y476" i="1"/>
  <c r="Y477" i="1"/>
  <c r="Y478" i="1"/>
  <c r="Y479" i="1"/>
  <c r="Y480" i="1"/>
  <c r="Y481" i="1"/>
  <c r="Y482" i="1"/>
  <c r="Y485" i="1"/>
  <c r="Y486" i="1"/>
  <c r="Y487" i="1"/>
  <c r="Y488" i="1"/>
  <c r="Y489" i="1"/>
  <c r="Y491" i="1"/>
  <c r="Y492" i="1"/>
  <c r="Y493" i="1"/>
  <c r="Y22" i="1"/>
  <c r="AW538" i="1"/>
  <c r="AS538" i="1"/>
  <c r="AO538" i="1"/>
  <c r="AK538" i="1"/>
  <c r="AG538" i="1"/>
  <c r="AC538" i="1"/>
  <c r="N493" i="1" l="1"/>
  <c r="N492" i="1"/>
  <c r="N491" i="1"/>
  <c r="N490" i="1"/>
  <c r="N489" i="1"/>
  <c r="N488" i="1"/>
  <c r="N487" i="1"/>
  <c r="N358" i="1"/>
  <c r="N357" i="1"/>
  <c r="N486" i="1"/>
  <c r="N485" i="1"/>
  <c r="N482" i="1"/>
  <c r="N476" i="1"/>
  <c r="N475" i="1"/>
  <c r="N474" i="1"/>
  <c r="N473" i="1"/>
  <c r="N472" i="1"/>
  <c r="N471" i="1"/>
  <c r="N470" i="1"/>
  <c r="N469" i="1"/>
  <c r="N468" i="1"/>
  <c r="N467" i="1"/>
  <c r="N466" i="1"/>
  <c r="N465" i="1"/>
  <c r="N464" i="1" l="1"/>
  <c r="N356" i="1"/>
  <c r="N355" i="1"/>
  <c r="N354" i="1"/>
  <c r="N353" i="1"/>
  <c r="N352" i="1"/>
  <c r="N351" i="1"/>
  <c r="N350" i="1"/>
  <c r="N349" i="1"/>
  <c r="N348" i="1"/>
  <c r="N347" i="1"/>
  <c r="N346" i="1"/>
  <c r="N345" i="1"/>
  <c r="N344" i="1" l="1"/>
  <c r="N343" i="1"/>
  <c r="N342" i="1"/>
  <c r="N341" i="1"/>
  <c r="N340" i="1"/>
  <c r="N339" i="1"/>
  <c r="N338" i="1"/>
  <c r="N337" i="1"/>
  <c r="N336" i="1"/>
  <c r="N335" i="1"/>
  <c r="N334" i="1"/>
  <c r="N333" i="1"/>
  <c r="N332" i="1"/>
  <c r="D2" i="12"/>
  <c r="D7" i="12"/>
  <c r="D9" i="12"/>
  <c r="D12" i="12"/>
  <c r="D14" i="12"/>
  <c r="D16" i="12"/>
  <c r="F18" i="12"/>
  <c r="N217" i="1"/>
  <c r="N214" i="1"/>
  <c r="N213" i="1"/>
  <c r="N205" i="1"/>
  <c r="N206" i="1"/>
  <c r="N208" i="1"/>
  <c r="N209" i="1"/>
  <c r="N203" i="1"/>
  <c r="N200" i="1"/>
  <c r="N199" i="1"/>
  <c r="N463" i="1"/>
  <c r="N159" i="1"/>
  <c r="N452" i="1"/>
  <c r="N451" i="1"/>
  <c r="N450" i="1"/>
  <c r="N455" i="1"/>
  <c r="N454" i="1"/>
  <c r="N453" i="1"/>
  <c r="N462" i="1"/>
  <c r="N461" i="1"/>
  <c r="N460" i="1"/>
  <c r="N449" i="1"/>
  <c r="N448" i="1"/>
  <c r="N446" i="1"/>
  <c r="N445" i="1"/>
  <c r="N444" i="1"/>
  <c r="N443" i="1"/>
  <c r="N442" i="1"/>
  <c r="N441" i="1"/>
  <c r="N440" i="1"/>
  <c r="N439" i="1"/>
  <c r="N438" i="1"/>
  <c r="N437" i="1"/>
  <c r="N436" i="1"/>
  <c r="N435" i="1"/>
  <c r="N434" i="1"/>
  <c r="N433" i="1"/>
  <c r="N432" i="1"/>
  <c r="N431" i="1"/>
  <c r="N430" i="1"/>
  <c r="N429" i="1"/>
  <c r="N428" i="1"/>
  <c r="N427" i="1"/>
  <c r="N418" i="1"/>
  <c r="N419" i="1"/>
  <c r="N420" i="1"/>
  <c r="N421" i="1"/>
  <c r="N422" i="1"/>
  <c r="N423" i="1"/>
  <c r="N424" i="1"/>
  <c r="N425" i="1"/>
  <c r="N426"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D18" i="12" l="1"/>
  <c r="N390" i="1"/>
  <c r="N388" i="1"/>
  <c r="N387" i="1"/>
  <c r="N386" i="1"/>
  <c r="N382" i="1"/>
  <c r="N381" i="1"/>
  <c r="N380" i="1"/>
  <c r="N379" i="1"/>
  <c r="N378" i="1"/>
  <c r="N377" i="1"/>
  <c r="N376" i="1"/>
  <c r="N375" i="1"/>
  <c r="N374" i="1"/>
  <c r="N373" i="1"/>
  <c r="N372" i="1"/>
  <c r="N371" i="1"/>
  <c r="N370" i="1"/>
  <c r="N369" i="1"/>
  <c r="N368" i="1"/>
  <c r="N367" i="1"/>
  <c r="N366" i="1"/>
  <c r="N365" i="1"/>
  <c r="N364" i="1"/>
  <c r="N363" i="1"/>
  <c r="N362" i="1"/>
  <c r="N385" i="1"/>
  <c r="N384" i="1"/>
  <c r="N383" i="1"/>
  <c r="N361" i="1"/>
  <c r="N360" i="1"/>
  <c r="N359" i="1"/>
  <c r="N41" i="1"/>
  <c r="N40" i="1"/>
  <c r="N39" i="1"/>
  <c r="N38" i="1"/>
  <c r="N37" i="1"/>
  <c r="N36" i="1"/>
  <c r="N35" i="1"/>
  <c r="N34" i="1"/>
  <c r="N33" i="1"/>
  <c r="N32" i="1"/>
  <c r="N31" i="1"/>
  <c r="N30" i="1"/>
  <c r="N29" i="1"/>
  <c r="N28" i="1"/>
  <c r="N218" i="1" l="1"/>
  <c r="N216" i="1"/>
  <c r="N215" i="1"/>
  <c r="N212" i="1"/>
  <c r="N211" i="1"/>
  <c r="N210" i="1"/>
  <c r="N207" i="1"/>
  <c r="N204" i="1"/>
  <c r="N202" i="1"/>
  <c r="N201" i="1"/>
  <c r="N198" i="1"/>
  <c r="N459"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286" i="1" l="1"/>
  <c r="N285" i="1"/>
  <c r="N284" i="1"/>
  <c r="N283" i="1"/>
  <c r="N282" i="1"/>
  <c r="N281" i="1"/>
  <c r="N280" i="1"/>
  <c r="N279" i="1"/>
  <c r="N278" i="1"/>
  <c r="N277" i="1"/>
  <c r="N276" i="1"/>
  <c r="N275" i="1"/>
  <c r="N274" i="1"/>
  <c r="N273" i="1"/>
  <c r="N272" i="1"/>
  <c r="N271" i="1"/>
  <c r="N270" i="1"/>
  <c r="N269" i="1"/>
  <c r="N268" i="1"/>
  <c r="N267" i="1"/>
  <c r="N266" i="1"/>
  <c r="N265" i="1"/>
  <c r="N264" i="1"/>
  <c r="N263" i="1"/>
  <c r="N262" i="1"/>
  <c r="N261" i="1"/>
  <c r="N260" i="1"/>
  <c r="N259" i="1"/>
  <c r="N256" i="1"/>
  <c r="N255" i="1"/>
  <c r="N254" i="1"/>
  <c r="N253" i="1"/>
  <c r="N252" i="1"/>
  <c r="N251" i="1"/>
  <c r="N249" i="1"/>
  <c r="N248" i="1"/>
  <c r="N247" i="1"/>
  <c r="N246" i="1"/>
  <c r="N245" i="1"/>
  <c r="N244" i="1"/>
  <c r="N243" i="1"/>
  <c r="N242" i="1"/>
  <c r="N241" i="1"/>
  <c r="N240" i="1"/>
  <c r="N239" i="1"/>
  <c r="N238" i="1"/>
  <c r="N237" i="1"/>
  <c r="N236" i="1"/>
  <c r="N235" i="1"/>
  <c r="N197" i="1" l="1"/>
  <c r="N196" i="1"/>
  <c r="N195" i="1"/>
  <c r="N194" i="1"/>
  <c r="N193" i="1"/>
  <c r="N192" i="1"/>
  <c r="N191" i="1"/>
  <c r="N190" i="1"/>
  <c r="N189" i="1"/>
  <c r="N188" i="1"/>
  <c r="N187" i="1"/>
  <c r="N186" i="1"/>
  <c r="N185" i="1"/>
  <c r="N184" i="1"/>
  <c r="N183" i="1"/>
  <c r="N182" i="1"/>
  <c r="N181" i="1"/>
  <c r="N180" i="1"/>
  <c r="N179" i="1"/>
  <c r="N178" i="1"/>
  <c r="N177" i="1"/>
  <c r="N176" i="1"/>
  <c r="N175" i="1"/>
  <c r="N174" i="1"/>
  <c r="N173" i="1"/>
  <c r="N172" i="1" l="1"/>
  <c r="N171" i="1"/>
  <c r="N170" i="1"/>
  <c r="N169" i="1"/>
  <c r="N168" i="1"/>
  <c r="N167" i="1"/>
  <c r="N166" i="1"/>
  <c r="N165" i="1"/>
  <c r="N164" i="1"/>
  <c r="N163" i="1"/>
  <c r="N162" i="1"/>
  <c r="N161" i="1"/>
  <c r="N160" i="1"/>
  <c r="N158" i="1"/>
  <c r="N157" i="1"/>
  <c r="N156" i="1"/>
  <c r="N155" i="1"/>
  <c r="N154" i="1"/>
  <c r="N153" i="1"/>
  <c r="N152" i="1"/>
  <c r="N151" i="1"/>
  <c r="N150" i="1"/>
  <c r="N149" i="1"/>
  <c r="N148" i="1"/>
  <c r="N147" i="1"/>
  <c r="N146" i="1"/>
  <c r="N145" i="1"/>
  <c r="N144" i="1"/>
  <c r="N143" i="1"/>
  <c r="N458" i="1"/>
  <c r="N457" i="1"/>
  <c r="N456" i="1"/>
  <c r="N142" i="1"/>
  <c r="N141" i="1"/>
  <c r="N140" i="1"/>
  <c r="N139" i="1"/>
  <c r="N138" i="1"/>
  <c r="N137" i="1"/>
  <c r="N127" i="1" l="1"/>
  <c r="N128" i="1"/>
  <c r="N129" i="1"/>
  <c r="N130" i="1"/>
  <c r="N131" i="1"/>
  <c r="N132" i="1"/>
  <c r="N133" i="1"/>
  <c r="N134" i="1"/>
  <c r="N135" i="1"/>
  <c r="N136" i="1"/>
  <c r="N126" i="1" l="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l="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27" i="1" l="1"/>
  <c r="N26" i="1"/>
  <c r="N25" i="1"/>
  <c r="N24" i="1"/>
  <c r="N23" i="1"/>
  <c r="N22" i="1"/>
  <c r="F11" i="11" l="1"/>
  <c r="O11" i="11"/>
  <c r="F12" i="11"/>
  <c r="O12" i="11"/>
  <c r="F13" i="11"/>
  <c r="O13" i="11"/>
  <c r="F14" i="11"/>
  <c r="O14" i="11"/>
  <c r="F15" i="11"/>
  <c r="O15" i="11"/>
  <c r="F16" i="11"/>
  <c r="O16" i="11"/>
  <c r="F17" i="11"/>
  <c r="O17" i="11"/>
  <c r="F18" i="11"/>
  <c r="O18" i="11"/>
  <c r="F19" i="11"/>
  <c r="O19" i="11"/>
  <c r="F20" i="11"/>
  <c r="O20" i="11"/>
  <c r="F21" i="11"/>
  <c r="O21" i="11"/>
  <c r="F22" i="11"/>
  <c r="O22" i="11"/>
  <c r="F23" i="11"/>
  <c r="O23" i="11"/>
  <c r="F24" i="11"/>
  <c r="O24" i="11"/>
  <c r="F25" i="11"/>
  <c r="O25" i="11"/>
  <c r="F26" i="11"/>
  <c r="O26" i="11"/>
  <c r="F27" i="11"/>
  <c r="O27" i="11"/>
  <c r="F28" i="11"/>
  <c r="O28" i="11"/>
  <c r="F29" i="11"/>
  <c r="O29" i="11"/>
  <c r="F30" i="11"/>
  <c r="O30" i="11"/>
  <c r="F31" i="11"/>
  <c r="O31" i="11"/>
  <c r="F32" i="11"/>
  <c r="O32" i="11"/>
  <c r="F33" i="11"/>
  <c r="O33" i="11"/>
  <c r="F34" i="11"/>
  <c r="O34" i="11"/>
  <c r="F35" i="11"/>
  <c r="O35" i="11"/>
  <c r="F36" i="11"/>
  <c r="O36" i="11"/>
  <c r="F37" i="11"/>
  <c r="O37" i="11"/>
  <c r="F38" i="11"/>
  <c r="O38" i="11"/>
  <c r="F39" i="11"/>
  <c r="O39" i="11"/>
  <c r="F40" i="11"/>
  <c r="O40" i="11"/>
  <c r="F41" i="11"/>
  <c r="O41" i="11"/>
  <c r="F42" i="11"/>
  <c r="O42" i="11"/>
  <c r="F43" i="11"/>
  <c r="O43" i="11"/>
  <c r="F44" i="11"/>
  <c r="O44" i="11"/>
  <c r="F45" i="11"/>
  <c r="O45" i="11"/>
  <c r="F46" i="11"/>
  <c r="O46" i="11"/>
  <c r="F47" i="11"/>
  <c r="O47" i="11"/>
  <c r="F48" i="11"/>
  <c r="O48" i="11"/>
  <c r="F49" i="11"/>
  <c r="O49" i="11"/>
  <c r="F50" i="11"/>
  <c r="O50" i="11"/>
  <c r="F51" i="11"/>
  <c r="O51" i="11"/>
  <c r="F52" i="11"/>
  <c r="O52" i="11"/>
  <c r="F53" i="11"/>
  <c r="O53" i="11"/>
  <c r="F54" i="11"/>
  <c r="O54" i="11"/>
  <c r="F55" i="11"/>
  <c r="O55" i="11"/>
  <c r="F56" i="11"/>
  <c r="O56" i="11"/>
  <c r="F57" i="11"/>
  <c r="O57" i="11"/>
  <c r="F58" i="11"/>
  <c r="O58" i="11"/>
  <c r="F59" i="11"/>
  <c r="O59" i="11"/>
  <c r="F60" i="11"/>
  <c r="O60" i="11"/>
  <c r="F61" i="11"/>
  <c r="O61" i="11"/>
  <c r="F62" i="11"/>
  <c r="O62" i="11"/>
  <c r="F63" i="11"/>
  <c r="O63" i="11"/>
  <c r="F64" i="11"/>
  <c r="O64" i="11"/>
  <c r="F65" i="11"/>
  <c r="O65" i="11"/>
  <c r="F66" i="11"/>
  <c r="O66" i="11"/>
  <c r="F67" i="11"/>
  <c r="O67" i="11"/>
  <c r="F68" i="11"/>
  <c r="O68" i="11"/>
  <c r="F69" i="11"/>
  <c r="O69" i="11"/>
  <c r="F70" i="11"/>
  <c r="O70" i="11"/>
  <c r="F71" i="11"/>
  <c r="O71" i="11"/>
  <c r="F72" i="11"/>
  <c r="O72" i="11"/>
  <c r="F73" i="11"/>
  <c r="O73" i="11"/>
  <c r="F74" i="11"/>
  <c r="O74" i="11"/>
  <c r="F75" i="11"/>
  <c r="O75" i="11"/>
  <c r="F76" i="11"/>
  <c r="O76" i="11"/>
  <c r="F77" i="11"/>
  <c r="O77" i="11"/>
  <c r="F78" i="11"/>
  <c r="O78" i="11"/>
  <c r="F79" i="11"/>
  <c r="O79" i="11"/>
  <c r="F80" i="11"/>
  <c r="O80" i="11"/>
  <c r="F81" i="11"/>
  <c r="O81" i="11"/>
  <c r="F82" i="11"/>
  <c r="O82" i="11"/>
  <c r="F83" i="11"/>
  <c r="O83" i="11"/>
  <c r="F84" i="11"/>
  <c r="O84" i="11"/>
  <c r="F85" i="11"/>
  <c r="O85" i="11"/>
  <c r="F86" i="11"/>
  <c r="O86" i="11"/>
  <c r="F87" i="11"/>
  <c r="O87" i="11"/>
  <c r="F88" i="11"/>
  <c r="O88" i="11"/>
  <c r="F89" i="11"/>
  <c r="O89" i="11"/>
  <c r="F90" i="11"/>
  <c r="O90" i="11"/>
  <c r="F91" i="11"/>
  <c r="O91" i="11"/>
  <c r="F92" i="11"/>
  <c r="O92" i="11"/>
  <c r="F93" i="11"/>
  <c r="O93" i="11"/>
  <c r="F94" i="11"/>
  <c r="O94" i="11"/>
  <c r="F95" i="11"/>
  <c r="O95" i="11"/>
  <c r="F96" i="11"/>
  <c r="O96" i="11"/>
  <c r="F97" i="11"/>
  <c r="O97" i="11"/>
  <c r="F98" i="11"/>
  <c r="O98" i="11"/>
  <c r="F99" i="11"/>
  <c r="O99" i="11"/>
  <c r="F100" i="11"/>
  <c r="O100" i="11"/>
  <c r="F101" i="11"/>
  <c r="O101" i="11"/>
  <c r="F102" i="11"/>
  <c r="O102" i="11"/>
  <c r="F103" i="11"/>
  <c r="O103" i="11"/>
  <c r="F104" i="11"/>
  <c r="O104" i="11"/>
  <c r="F105" i="11"/>
  <c r="O105" i="11"/>
  <c r="F106" i="11"/>
  <c r="O106" i="11"/>
  <c r="F107" i="11"/>
  <c r="O107" i="11"/>
  <c r="F108" i="11"/>
  <c r="O108" i="11"/>
  <c r="F109" i="11"/>
  <c r="O109" i="11"/>
  <c r="F110" i="11"/>
  <c r="O110" i="11"/>
  <c r="F111" i="11"/>
  <c r="O111" i="11"/>
  <c r="F112" i="11"/>
  <c r="O112" i="11"/>
  <c r="F113" i="11"/>
  <c r="O113" i="11"/>
  <c r="F114" i="11"/>
  <c r="O114" i="11"/>
  <c r="F115" i="11"/>
  <c r="O115" i="11"/>
  <c r="F116" i="11"/>
  <c r="O116" i="11"/>
  <c r="F117" i="11"/>
  <c r="O117" i="11"/>
  <c r="F118" i="11"/>
  <c r="O118" i="11"/>
  <c r="F119" i="11"/>
  <c r="O119" i="11"/>
  <c r="F120" i="11"/>
  <c r="O120" i="11"/>
  <c r="F121" i="11"/>
  <c r="O121" i="11"/>
  <c r="F122" i="11"/>
  <c r="O122" i="11"/>
  <c r="F123" i="11"/>
  <c r="O123" i="11"/>
  <c r="F124" i="11"/>
  <c r="O124" i="11"/>
  <c r="F125" i="11"/>
  <c r="O125" i="11"/>
  <c r="F126" i="11"/>
  <c r="O126" i="11"/>
  <c r="F127" i="11"/>
  <c r="O127" i="11"/>
  <c r="F128" i="11"/>
  <c r="O128" i="11"/>
  <c r="F129" i="11"/>
  <c r="O129" i="11"/>
  <c r="F130" i="11"/>
  <c r="O130" i="11"/>
  <c r="F131" i="11"/>
  <c r="O131" i="11"/>
  <c r="F132" i="11"/>
  <c r="O132" i="11"/>
  <c r="F133" i="11"/>
  <c r="O133" i="11"/>
  <c r="F134" i="11"/>
  <c r="O134" i="11"/>
  <c r="F135" i="11"/>
  <c r="O135" i="11"/>
  <c r="F136" i="11"/>
  <c r="O136" i="11"/>
  <c r="F137" i="11"/>
  <c r="O137" i="11"/>
  <c r="F138" i="11"/>
  <c r="O138" i="11"/>
  <c r="F139" i="11"/>
  <c r="O139" i="11"/>
  <c r="F140" i="11"/>
  <c r="O140" i="11"/>
  <c r="F141" i="11"/>
  <c r="O141" i="11"/>
  <c r="F142" i="11"/>
  <c r="O142" i="11"/>
  <c r="F143" i="11"/>
  <c r="O143" i="11"/>
  <c r="F144" i="11"/>
  <c r="O144" i="11"/>
  <c r="F145" i="11"/>
  <c r="O145" i="11"/>
  <c r="F146" i="11"/>
  <c r="O146" i="11"/>
  <c r="F147" i="11"/>
  <c r="O147" i="11"/>
  <c r="F148" i="11"/>
  <c r="O148" i="11"/>
  <c r="F149" i="11"/>
  <c r="O149" i="11"/>
  <c r="F150" i="11"/>
  <c r="O150" i="11"/>
  <c r="F151" i="11"/>
  <c r="O151" i="11"/>
  <c r="F152" i="11"/>
  <c r="O152" i="11"/>
  <c r="F153" i="11"/>
  <c r="O153" i="11"/>
  <c r="F154" i="11"/>
  <c r="O154" i="11"/>
  <c r="F155" i="11"/>
  <c r="O155" i="11"/>
  <c r="F156" i="11"/>
  <c r="O156" i="11"/>
  <c r="F157" i="11"/>
  <c r="O157" i="11"/>
  <c r="F158" i="11"/>
  <c r="O158" i="11"/>
  <c r="F159" i="11"/>
  <c r="O159" i="11"/>
  <c r="F160" i="11"/>
  <c r="O160" i="11"/>
  <c r="F161" i="11"/>
  <c r="O161" i="11"/>
  <c r="F162" i="11"/>
  <c r="O162" i="11"/>
  <c r="F163" i="11"/>
  <c r="O163" i="11"/>
  <c r="F164" i="11"/>
  <c r="O164" i="11"/>
  <c r="F165" i="11"/>
  <c r="O165" i="11"/>
  <c r="F166" i="11"/>
  <c r="O166" i="11"/>
  <c r="F167" i="11"/>
  <c r="O167" i="11"/>
  <c r="F168" i="11"/>
  <c r="O168" i="11"/>
  <c r="F169" i="11"/>
  <c r="O169" i="11"/>
  <c r="F170" i="11"/>
  <c r="O170" i="11"/>
  <c r="F171" i="11"/>
  <c r="O171" i="11"/>
  <c r="F172" i="11"/>
  <c r="O172" i="11"/>
  <c r="F173" i="11"/>
  <c r="O173" i="11"/>
  <c r="F174" i="11"/>
  <c r="O174" i="11"/>
  <c r="F175" i="11"/>
  <c r="O175" i="11"/>
  <c r="F176" i="11"/>
  <c r="O176" i="11"/>
  <c r="F177" i="11"/>
  <c r="O177" i="11"/>
  <c r="F178" i="11"/>
  <c r="O178" i="11"/>
  <c r="F179" i="11"/>
  <c r="O179" i="11"/>
  <c r="F180" i="11"/>
  <c r="O180" i="11"/>
  <c r="F181" i="11"/>
  <c r="O181" i="11"/>
  <c r="F182" i="11"/>
  <c r="O182" i="11"/>
  <c r="F183" i="11"/>
  <c r="O183" i="11"/>
  <c r="F184" i="11"/>
  <c r="O184" i="11"/>
  <c r="F185" i="11"/>
  <c r="O185" i="11"/>
  <c r="F186" i="11"/>
  <c r="O186" i="11"/>
  <c r="F187" i="11"/>
  <c r="O187" i="11"/>
  <c r="F188" i="11"/>
  <c r="O188" i="11"/>
  <c r="F189" i="11"/>
  <c r="O189" i="11"/>
  <c r="F190" i="11"/>
  <c r="O190" i="11"/>
  <c r="F191" i="11"/>
  <c r="O191" i="11"/>
  <c r="F192" i="11"/>
  <c r="O192" i="11"/>
  <c r="F193" i="11"/>
  <c r="O193" i="11"/>
  <c r="F194" i="11"/>
  <c r="O194" i="11"/>
  <c r="F195" i="11"/>
  <c r="O195" i="11"/>
  <c r="F196" i="11"/>
  <c r="O196" i="11"/>
  <c r="F197" i="11"/>
  <c r="O197" i="11"/>
  <c r="F198" i="11"/>
  <c r="O198" i="11"/>
  <c r="F199" i="11"/>
  <c r="O199" i="11"/>
  <c r="F200" i="11"/>
  <c r="O200" i="11"/>
  <c r="F201" i="11"/>
  <c r="O201" i="11"/>
  <c r="F202" i="11"/>
  <c r="O202" i="11"/>
  <c r="F203" i="11"/>
  <c r="O203" i="11"/>
  <c r="F204" i="11"/>
  <c r="O204" i="11"/>
  <c r="F205" i="11"/>
  <c r="O205" i="11"/>
  <c r="F206" i="11"/>
  <c r="O206" i="11"/>
  <c r="F207" i="11"/>
  <c r="O207" i="11"/>
  <c r="F208" i="11"/>
  <c r="O208" i="11"/>
  <c r="F209" i="11"/>
  <c r="O209" i="11"/>
  <c r="F210" i="11"/>
  <c r="O210" i="11"/>
  <c r="F211" i="11"/>
  <c r="O211" i="11"/>
  <c r="F212" i="11"/>
  <c r="O212" i="11"/>
  <c r="F213" i="11"/>
  <c r="O213" i="11"/>
  <c r="F214" i="11"/>
  <c r="O214" i="11"/>
  <c r="F215" i="11"/>
  <c r="O215" i="11"/>
  <c r="F216" i="11"/>
  <c r="O216" i="11"/>
  <c r="F217" i="11"/>
  <c r="O217" i="11"/>
  <c r="F218" i="11"/>
  <c r="O218" i="11"/>
  <c r="F219" i="11"/>
  <c r="O219" i="11"/>
  <c r="F220" i="11"/>
  <c r="O220" i="11"/>
  <c r="F221" i="11"/>
  <c r="O221" i="11"/>
  <c r="F222" i="11"/>
  <c r="O222" i="11"/>
  <c r="F223" i="11"/>
  <c r="O223" i="11"/>
  <c r="F224" i="11"/>
  <c r="O224" i="11"/>
  <c r="F225" i="11"/>
  <c r="O225" i="11"/>
  <c r="F226" i="11"/>
  <c r="O226" i="11"/>
  <c r="F227" i="11"/>
  <c r="O227" i="11"/>
  <c r="F228" i="11"/>
  <c r="O228" i="11"/>
  <c r="F229" i="11"/>
  <c r="O229" i="11"/>
  <c r="F230" i="11"/>
  <c r="O230" i="11"/>
  <c r="F231" i="11"/>
  <c r="O231" i="11"/>
  <c r="F232" i="11"/>
  <c r="O232" i="11"/>
  <c r="F233" i="11"/>
  <c r="O233" i="11"/>
  <c r="F234" i="11"/>
  <c r="O234" i="11"/>
  <c r="F235" i="11"/>
  <c r="O235" i="11"/>
  <c r="F236" i="11"/>
  <c r="O236" i="11"/>
  <c r="F237" i="11"/>
  <c r="O237" i="11"/>
  <c r="F238" i="11"/>
  <c r="O238" i="11"/>
  <c r="F239" i="11"/>
  <c r="O239" i="11"/>
  <c r="F240" i="11"/>
  <c r="O240" i="11"/>
  <c r="F241" i="11"/>
  <c r="O241" i="11"/>
  <c r="F242" i="11"/>
  <c r="O242" i="11"/>
  <c r="F243" i="11"/>
  <c r="O243" i="11"/>
  <c r="F244" i="11"/>
  <c r="O244" i="11"/>
  <c r="F245" i="11"/>
  <c r="O245" i="11"/>
  <c r="F246" i="11"/>
  <c r="O246" i="11"/>
  <c r="F247" i="11"/>
  <c r="O247" i="11"/>
  <c r="F248" i="11"/>
  <c r="O248" i="11"/>
  <c r="F249" i="11"/>
  <c r="O249" i="11"/>
  <c r="F250" i="11"/>
  <c r="O250" i="11"/>
  <c r="F251" i="11"/>
  <c r="O251" i="11"/>
  <c r="F252" i="11"/>
  <c r="O252" i="11"/>
  <c r="F253" i="11"/>
  <c r="O253" i="11"/>
  <c r="F254" i="11"/>
  <c r="O254" i="11"/>
  <c r="F255" i="11"/>
  <c r="O255" i="11"/>
  <c r="F256" i="11"/>
  <c r="O256" i="11"/>
  <c r="F257" i="11"/>
  <c r="O257" i="11"/>
  <c r="F258" i="11"/>
  <c r="O258" i="11"/>
  <c r="F259" i="11"/>
  <c r="O259" i="11"/>
  <c r="F260" i="11"/>
  <c r="O260" i="11"/>
  <c r="F261" i="11"/>
  <c r="O261" i="11"/>
  <c r="F262" i="11"/>
  <c r="O262" i="11"/>
  <c r="F263" i="11"/>
  <c r="O263" i="11"/>
  <c r="F264" i="11"/>
  <c r="O264" i="11"/>
  <c r="F265" i="11"/>
  <c r="O265" i="11"/>
  <c r="F266" i="11"/>
  <c r="O266" i="11"/>
  <c r="F267" i="11"/>
  <c r="O267" i="11"/>
  <c r="F268" i="11"/>
  <c r="O268" i="11"/>
  <c r="F269" i="11"/>
  <c r="O269" i="11"/>
  <c r="F270" i="11"/>
  <c r="O270" i="11"/>
  <c r="F271" i="11"/>
  <c r="O271" i="11"/>
  <c r="F272" i="11"/>
  <c r="O272" i="11"/>
  <c r="F273" i="11"/>
  <c r="O273" i="11"/>
  <c r="F274" i="11"/>
  <c r="O274" i="11"/>
  <c r="F275" i="11"/>
  <c r="O275" i="11"/>
  <c r="F276" i="11"/>
  <c r="O276" i="11"/>
  <c r="F277" i="11"/>
  <c r="O277" i="11"/>
  <c r="F278" i="11"/>
  <c r="O278" i="11"/>
  <c r="F279" i="11"/>
  <c r="O279" i="11"/>
  <c r="F280" i="11"/>
  <c r="O280" i="11"/>
  <c r="F281" i="11"/>
  <c r="O281" i="11"/>
  <c r="F282" i="11"/>
  <c r="O282" i="11"/>
  <c r="F283" i="11"/>
  <c r="O283" i="11"/>
  <c r="F284" i="11"/>
  <c r="O284" i="11"/>
  <c r="F285" i="11"/>
  <c r="O285" i="11"/>
  <c r="F286" i="11"/>
  <c r="O286" i="11"/>
  <c r="F287" i="11"/>
  <c r="O287" i="11"/>
  <c r="F288" i="11"/>
  <c r="O288" i="11"/>
  <c r="F289" i="11"/>
  <c r="O289" i="11"/>
  <c r="F290" i="11"/>
  <c r="O290" i="11"/>
  <c r="F291" i="11"/>
  <c r="O291" i="11"/>
  <c r="F292" i="11"/>
  <c r="O292" i="11"/>
  <c r="F293" i="11"/>
  <c r="O293" i="11"/>
  <c r="F294" i="11"/>
  <c r="O294" i="11"/>
  <c r="F295" i="11"/>
  <c r="O295" i="11"/>
  <c r="F296" i="11"/>
  <c r="O296" i="11"/>
  <c r="F297" i="11"/>
  <c r="O297" i="11"/>
  <c r="F298" i="11"/>
  <c r="O298" i="11"/>
  <c r="F299" i="11"/>
  <c r="O299" i="11"/>
  <c r="F300" i="11"/>
  <c r="O300" i="11"/>
  <c r="F301" i="11"/>
  <c r="O301" i="11"/>
  <c r="F302" i="11"/>
  <c r="O302" i="11"/>
  <c r="F303" i="11"/>
  <c r="O303" i="11"/>
  <c r="F304" i="11"/>
  <c r="O304" i="11"/>
  <c r="F305" i="11"/>
  <c r="O305" i="11"/>
  <c r="F306" i="11"/>
  <c r="O306" i="11"/>
  <c r="F307" i="11"/>
  <c r="O307" i="11"/>
  <c r="F308" i="11"/>
  <c r="O308" i="11"/>
  <c r="F309" i="11"/>
  <c r="O309" i="11"/>
  <c r="F310" i="11"/>
  <c r="O310" i="11"/>
  <c r="F311" i="11"/>
  <c r="O311" i="11"/>
  <c r="F312" i="11"/>
  <c r="O312" i="11"/>
  <c r="F313" i="11"/>
  <c r="O313" i="11"/>
  <c r="F314" i="11"/>
  <c r="O314" i="11"/>
  <c r="F315" i="11"/>
  <c r="O315" i="11"/>
  <c r="F316" i="11"/>
  <c r="O316" i="11"/>
  <c r="F317" i="11"/>
  <c r="O317" i="11"/>
  <c r="F318" i="11"/>
  <c r="O318" i="11"/>
  <c r="F319" i="11"/>
  <c r="O319" i="11"/>
  <c r="F320" i="11"/>
  <c r="O320" i="11"/>
  <c r="F321" i="11"/>
  <c r="O321" i="11"/>
  <c r="F322" i="11"/>
  <c r="O322" i="11"/>
  <c r="F323" i="11"/>
  <c r="O323" i="11"/>
  <c r="F324" i="11"/>
  <c r="O324" i="11"/>
  <c r="F325" i="11"/>
  <c r="O325" i="11"/>
  <c r="F326" i="11"/>
  <c r="O326" i="11"/>
  <c r="F327" i="11"/>
  <c r="O327" i="11"/>
  <c r="F328" i="11"/>
  <c r="O328" i="11"/>
  <c r="F329" i="11"/>
  <c r="O329" i="11"/>
  <c r="F330" i="11"/>
  <c r="O330" i="11"/>
  <c r="F331" i="11"/>
  <c r="O331" i="11"/>
  <c r="F332" i="11"/>
  <c r="O332" i="11"/>
  <c r="F333" i="11"/>
  <c r="O333" i="11"/>
  <c r="F334" i="11"/>
  <c r="O334" i="11"/>
  <c r="F335" i="11"/>
  <c r="O335" i="11"/>
  <c r="F336" i="11"/>
  <c r="O336" i="11"/>
  <c r="F337" i="11"/>
  <c r="O337" i="11"/>
  <c r="F338" i="11"/>
  <c r="O338" i="11"/>
  <c r="F339" i="11"/>
  <c r="O339" i="11"/>
  <c r="F340" i="11"/>
  <c r="O340" i="11"/>
  <c r="F341" i="11"/>
  <c r="O341" i="11"/>
  <c r="F342" i="11"/>
  <c r="O342" i="11"/>
  <c r="F343" i="11"/>
  <c r="O343" i="11"/>
  <c r="F344" i="11"/>
  <c r="O344" i="11"/>
  <c r="F345" i="11"/>
  <c r="O345" i="11"/>
  <c r="F346" i="11"/>
  <c r="O346" i="11"/>
  <c r="F347" i="11"/>
  <c r="O347" i="11"/>
  <c r="F348" i="11"/>
  <c r="O348" i="11"/>
  <c r="F349" i="11"/>
  <c r="O349" i="11"/>
  <c r="F350" i="11"/>
  <c r="O350" i="11"/>
  <c r="F351" i="11"/>
  <c r="O351" i="11"/>
  <c r="F352" i="11"/>
  <c r="O352" i="11"/>
  <c r="F353" i="11"/>
  <c r="O353" i="11"/>
  <c r="F354" i="11"/>
  <c r="O354" i="11"/>
  <c r="F355" i="11"/>
  <c r="O355" i="11"/>
  <c r="F356" i="11"/>
  <c r="O356" i="11"/>
  <c r="F357" i="11"/>
  <c r="O357" i="11"/>
  <c r="F358" i="11"/>
  <c r="O358" i="11"/>
  <c r="F359" i="11"/>
  <c r="O359" i="11"/>
  <c r="F360" i="11"/>
  <c r="O360" i="11"/>
  <c r="F361" i="11"/>
  <c r="O361" i="11"/>
  <c r="F362" i="11"/>
  <c r="O362" i="11"/>
  <c r="F363" i="11"/>
  <c r="O363" i="11"/>
  <c r="F364" i="11"/>
  <c r="O364" i="11"/>
  <c r="F365" i="11"/>
  <c r="O365" i="11"/>
  <c r="F366" i="11"/>
  <c r="O366" i="11"/>
  <c r="F367" i="11"/>
  <c r="O367" i="11"/>
  <c r="F368" i="11"/>
  <c r="O368" i="11"/>
  <c r="F369" i="11"/>
  <c r="O369" i="11"/>
  <c r="F370" i="11"/>
  <c r="O370" i="11"/>
  <c r="F371" i="11"/>
  <c r="O371" i="11"/>
  <c r="F372" i="11"/>
  <c r="O372" i="11"/>
  <c r="F373" i="11"/>
  <c r="O373" i="11"/>
  <c r="F374" i="11"/>
  <c r="O374" i="11"/>
  <c r="F375" i="11"/>
  <c r="O375" i="11"/>
  <c r="F376" i="11"/>
  <c r="O376" i="11"/>
  <c r="F377" i="11"/>
  <c r="O377" i="11"/>
  <c r="F378" i="11"/>
  <c r="O378" i="11"/>
  <c r="F379" i="11"/>
  <c r="O379" i="11"/>
  <c r="F380" i="11"/>
  <c r="O380" i="11"/>
  <c r="F381" i="11"/>
  <c r="O381" i="11"/>
  <c r="F382" i="11"/>
  <c r="O382" i="11"/>
  <c r="F383" i="11"/>
  <c r="O383" i="11"/>
  <c r="F384" i="11"/>
  <c r="O384" i="11"/>
  <c r="F385" i="11"/>
  <c r="O385" i="11"/>
  <c r="F386" i="11"/>
  <c r="O386" i="11"/>
  <c r="F387" i="11"/>
  <c r="O387" i="11"/>
  <c r="F388" i="11"/>
  <c r="O388" i="11"/>
  <c r="F389" i="11"/>
  <c r="O389" i="11"/>
  <c r="F390" i="11"/>
  <c r="O390" i="11"/>
  <c r="F391" i="11"/>
  <c r="O391" i="11"/>
  <c r="F392" i="11"/>
  <c r="O392" i="11"/>
  <c r="F393" i="11"/>
  <c r="O393" i="11"/>
  <c r="F394" i="11"/>
  <c r="O394" i="11"/>
  <c r="F395" i="11"/>
  <c r="O395" i="11"/>
  <c r="F396" i="11"/>
  <c r="O396" i="11"/>
  <c r="F397" i="11"/>
  <c r="O397" i="11"/>
  <c r="F398" i="11"/>
  <c r="O398" i="11"/>
  <c r="F399" i="11"/>
  <c r="O399" i="11"/>
  <c r="F400" i="11"/>
  <c r="O400" i="11"/>
  <c r="F401" i="11"/>
  <c r="O401" i="11"/>
  <c r="F402" i="11"/>
  <c r="O402" i="11"/>
  <c r="F403" i="11"/>
  <c r="O403" i="11"/>
  <c r="F404" i="11"/>
  <c r="O404" i="11"/>
  <c r="F405" i="11"/>
  <c r="O405" i="11"/>
  <c r="F406" i="11"/>
  <c r="O406" i="11"/>
  <c r="F407" i="11"/>
  <c r="O407" i="11"/>
  <c r="F408" i="11"/>
  <c r="O408" i="11"/>
  <c r="F409" i="11"/>
  <c r="O409" i="11"/>
  <c r="F410" i="11"/>
  <c r="O410" i="11"/>
  <c r="F411" i="11"/>
  <c r="O411" i="11"/>
  <c r="F412" i="11"/>
  <c r="O412" i="11"/>
  <c r="F413" i="11"/>
  <c r="O413" i="11"/>
  <c r="F414" i="11"/>
  <c r="O414" i="11"/>
  <c r="F415" i="11"/>
  <c r="O415" i="11"/>
  <c r="F416" i="11"/>
  <c r="O416" i="11"/>
  <c r="F417" i="11"/>
  <c r="O417" i="11"/>
  <c r="F418" i="11"/>
  <c r="O418" i="11"/>
  <c r="F419" i="11"/>
  <c r="O419" i="11"/>
  <c r="F420" i="11"/>
  <c r="O420" i="11"/>
  <c r="F421" i="11"/>
  <c r="O421" i="11"/>
  <c r="F422" i="11"/>
  <c r="O422" i="11"/>
  <c r="F423" i="11"/>
  <c r="O423" i="11"/>
  <c r="N447" i="1" l="1"/>
  <c r="N389" i="1"/>
</calcChain>
</file>

<file path=xl/sharedStrings.xml><?xml version="1.0" encoding="utf-8"?>
<sst xmlns="http://schemas.openxmlformats.org/spreadsheetml/2006/main" count="26107" uniqueCount="4854">
  <si>
    <t>PLAN DE ACCIÓN 2025</t>
  </si>
  <si>
    <t>Código</t>
  </si>
  <si>
    <t>DP-FT-004</t>
  </si>
  <si>
    <t>Fecha:</t>
  </si>
  <si>
    <t xml:space="preserve">Versión: </t>
  </si>
  <si>
    <t>3.0</t>
  </si>
  <si>
    <t xml:space="preserve">Control de versiones </t>
  </si>
  <si>
    <t xml:space="preserve">Número de la versión </t>
  </si>
  <si>
    <t xml:space="preserve">Fecha </t>
  </si>
  <si>
    <t>Código de la solicitud</t>
  </si>
  <si>
    <t xml:space="preserve">Descripción </t>
  </si>
  <si>
    <t>TS-0684</t>
  </si>
  <si>
    <t xml:space="preserve">Publicación de la propuesta inicial para comentarios de los grupos de valor </t>
  </si>
  <si>
    <t>TS-0701</t>
  </si>
  <si>
    <t>Publicación del plan aprobado en la sesión del Comité Institucional de Gestión y Desempeño realizada el 16 de enero de 2025</t>
  </si>
  <si>
    <t>INFORMACIÓN DE LA TAREA</t>
  </si>
  <si>
    <t>ASOCIACIÓN ESTRATÉGICA</t>
  </si>
  <si>
    <t xml:space="preserve">RECURSOS </t>
  </si>
  <si>
    <t xml:space="preserve">PLAN DE ACCIÓN ASOCIADO </t>
  </si>
  <si>
    <t xml:space="preserve">DIMENSIONES MIPG </t>
  </si>
  <si>
    <t>POLÍTICAS MIPG</t>
  </si>
  <si>
    <t>MODIFICACIONES</t>
  </si>
  <si>
    <t>Programa de Gestión Documental_PGD</t>
  </si>
  <si>
    <t>Plan Institucional de Archivos de la Entidad _PINAR</t>
  </si>
  <si>
    <t>Plan de Seguridad y Privacidad de la Información - PPSI</t>
  </si>
  <si>
    <t>Programa de Gestión del Cambio - PGC</t>
  </si>
  <si>
    <t>Plan de Apertura de Datos - PAD</t>
  </si>
  <si>
    <t>Plan de Transformación Digital  - PTD</t>
  </si>
  <si>
    <t xml:space="preserve">Programas de transparencia y ética pública </t>
  </si>
  <si>
    <t xml:space="preserve">Plan anual de auditoría </t>
  </si>
  <si>
    <t xml:space="preserve">Estrategia de participación ciudadana </t>
  </si>
  <si>
    <t xml:space="preserve">Estrategia de rendición de cuentas </t>
  </si>
  <si>
    <t xml:space="preserve">Plan anual de austeridad </t>
  </si>
  <si>
    <t xml:space="preserve">Talento Humano </t>
  </si>
  <si>
    <t xml:space="preserve">Direccionamiento Estratégico y Planeación </t>
  </si>
  <si>
    <t xml:space="preserve">Gestión con valores para resultados </t>
  </si>
  <si>
    <t xml:space="preserve">Evaluación resultados </t>
  </si>
  <si>
    <t xml:space="preserve">Información y comunicación </t>
  </si>
  <si>
    <t xml:space="preserve">Gestión conocimiento innovación </t>
  </si>
  <si>
    <t xml:space="preserve">Control Interno </t>
  </si>
  <si>
    <t xml:space="preserve">Estado general </t>
  </si>
  <si>
    <t xml:space="preserve">01_Cambio </t>
  </si>
  <si>
    <t xml:space="preserve">02_Cambio </t>
  </si>
  <si>
    <t xml:space="preserve">03_Cambio </t>
  </si>
  <si>
    <t xml:space="preserve">04_Cambio </t>
  </si>
  <si>
    <t xml:space="preserve">Código de la acción </t>
  </si>
  <si>
    <t>Nombre de la tarea</t>
  </si>
  <si>
    <t xml:space="preserve">Tarea con código </t>
  </si>
  <si>
    <t xml:space="preserve">Descripción de la tarea </t>
  </si>
  <si>
    <t>Producto (Entregable)</t>
  </si>
  <si>
    <t>Descripción del producto (Entregable)</t>
  </si>
  <si>
    <t xml:space="preserve">Proceso responsable </t>
  </si>
  <si>
    <t>Responsable de la tarea</t>
  </si>
  <si>
    <t>Colaborador</t>
  </si>
  <si>
    <t xml:space="preserve">Fecha inicial </t>
  </si>
  <si>
    <t>Fecha Final</t>
  </si>
  <si>
    <t>Total días tarea</t>
  </si>
  <si>
    <t>Aprobador de la tarea</t>
  </si>
  <si>
    <t xml:space="preserve">Revisión </t>
  </si>
  <si>
    <t>Posibles situaciones que de presentarse puedan afectar el cumplimiento de la tarea</t>
  </si>
  <si>
    <t xml:space="preserve">Objetivo estratégico asociado </t>
  </si>
  <si>
    <t xml:space="preserve">Iniciativa estratégica asociada </t>
  </si>
  <si>
    <t xml:space="preserve">Financieros </t>
  </si>
  <si>
    <t xml:space="preserve">Tecnológicos </t>
  </si>
  <si>
    <t xml:space="preserve">Físicos </t>
  </si>
  <si>
    <t xml:space="preserve">Programa </t>
  </si>
  <si>
    <t xml:space="preserve">Actividades </t>
  </si>
  <si>
    <t xml:space="preserve">Peso </t>
  </si>
  <si>
    <t>Estrategia</t>
  </si>
  <si>
    <t>Componente</t>
  </si>
  <si>
    <t>Etapa</t>
  </si>
  <si>
    <t>Plan Estratégico de Tecnologías de la Información y las Comunicaciones_PETI</t>
  </si>
  <si>
    <t>Plan de Tratamiento de Riesgos de Seguridad y Privacidad de la Información</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</si>
  <si>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</si>
  <si>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</si>
  <si>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</si>
  <si>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</si>
  <si>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</si>
  <si>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</si>
  <si>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</si>
  <si>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 xml:space="preserve">Plan de seguimiento al SIGEP </t>
  </si>
  <si>
    <t>Temáticas</t>
  </si>
  <si>
    <t>Acciones estratégicas</t>
  </si>
  <si>
    <t>Roles</t>
  </si>
  <si>
    <t xml:space="preserve">Agenda regulatoria </t>
  </si>
  <si>
    <t>Fases</t>
  </si>
  <si>
    <t>Plan de gestión ambiental</t>
  </si>
  <si>
    <t>Plan de mejoramiento</t>
  </si>
  <si>
    <t>Operación del Sistema de Gestión Institucional_SGI</t>
  </si>
  <si>
    <t xml:space="preserve">Evaluación de resultados </t>
  </si>
  <si>
    <t xml:space="preserve">Gestión del conocimiento y la innovación </t>
  </si>
  <si>
    <t xml:space="preserve">Gestión Estratégica del Talento Humano </t>
  </si>
  <si>
    <t>Integridad</t>
  </si>
  <si>
    <t>Planeación Institucional</t>
  </si>
  <si>
    <t>Gestión Presupuestal y eficiencia del gasto público</t>
  </si>
  <si>
    <t xml:space="preserve"> Compras y Contratación Pública</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</si>
  <si>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</si>
  <si>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</si>
  <si>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</si>
  <si>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</si>
  <si>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</si>
  <si>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</si>
  <si>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</si>
  <si>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</si>
  <si>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</si>
  <si>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Transparencia, acceso a la información pública y lucha contra la corrupción</t>
  </si>
  <si>
    <t>Gestión documental</t>
  </si>
  <si>
    <t>Gestión de la información estadística</t>
  </si>
  <si>
    <t>Gestión del conocimiento y la innovación</t>
  </si>
  <si>
    <t>Control Interno</t>
  </si>
  <si>
    <t>Vigente</t>
  </si>
  <si>
    <t>Estado de la tarea</t>
  </si>
  <si>
    <t>Fecha de solicitud</t>
  </si>
  <si>
    <t xml:space="preserve">fecha de modificación </t>
  </si>
  <si>
    <t xml:space="preserve">Justitifcación </t>
  </si>
  <si>
    <t>URF2025_001</t>
  </si>
  <si>
    <t>Diseñar y ejecutar las estrategias de comunicaciones con la información definida por los procesos y la dirección de la entidad para el primer cuatrimestre</t>
  </si>
  <si>
    <t>Abarca la identificación y consolidación de las necesidades de los procesos, el diseño de las piezas gráficas, la corrección de estilo para garantizar la precisión y claridad del mensaje, la obtención de la aprobación final y la publicación.</t>
  </si>
  <si>
    <t>Formato de programación cuatrimestral de contenidos consolidado y ejecutado / Parrilla de contenidos para redes sociales mensual</t>
  </si>
  <si>
    <t>Formato en Excel diseñado para la gestión y planificación de solicitudes por procesos, donde se registra de manera organizada información clave, como el tipo de pieza, el canal de comunicación, la descripción del contenido y los tiempos de programación correspondientes. Está estructurado para ser utilizado por cada cuatrimestre./ Formato en Excel que contiene la planificación detallada, organiza y programa las publicaciones, asegurando una comunicación constante y alineada.</t>
  </si>
  <si>
    <t>Gestión de Comunicaciones</t>
  </si>
  <si>
    <t>Karime Yamhure Hurtado</t>
  </si>
  <si>
    <t>Daissy Tatiana Santos Yate</t>
  </si>
  <si>
    <t xml:space="preserve">Interno </t>
  </si>
  <si>
    <t>Incumplimiento en el cronograma de actividades / Dificultades tecnológicas</t>
  </si>
  <si>
    <t>URF_GR1_2326_Posicionar la imagen interna y externa de la Unidad</t>
  </si>
  <si>
    <t>URF_GR1_2326_INI1_Fortalecer la estrategia de divulgación y promoción institucional y los mecanismos de comunicación</t>
  </si>
  <si>
    <t xml:space="preserve">PTEP_3. Cultura de la legalidad y estado abierto </t>
  </si>
  <si>
    <t xml:space="preserve">PTEP_3.1.Acceso a la información pública y transparencia </t>
  </si>
  <si>
    <t>URF2025_002</t>
  </si>
  <si>
    <t>Diseñar y ejecutar las estrategias de comunicaciones con la información definida por los procesos y la dirección de la entidad para el segundo cuatrimestre</t>
  </si>
  <si>
    <t>URF2025_003</t>
  </si>
  <si>
    <t>Diseñar y ejecutar las estrategias de comunicaciones con la información definida por los procesos y la dirección de la entidad para el tercer cuatrimestre</t>
  </si>
  <si>
    <t>URF2025_004</t>
  </si>
  <si>
    <t xml:space="preserve">Generar inventario de la información divulgada por la Unidad en los diferentes canales disponibles_Primer cuatrimestre </t>
  </si>
  <si>
    <t xml:space="preserve">Generar el inventario de la información publicada por los diferentes canales de la Unidad durante el cuatrimestre </t>
  </si>
  <si>
    <t xml:space="preserve">Inventario de la información publicada en los diferentes canales durante el cuatrimestre </t>
  </si>
  <si>
    <t xml:space="preserve">El inventario debe contener como mínimo: fecha de publicación, canales de divulgación, mensaje divulgado, pieza utilizada y solicitante </t>
  </si>
  <si>
    <t>Demoras e incumplimiento en la entrega de información</t>
  </si>
  <si>
    <t>URF2025_005</t>
  </si>
  <si>
    <t xml:space="preserve">Generar inventario de la información divulgada por la Unidad en los diferentes canales disponibles_Segundo cuatrimestre </t>
  </si>
  <si>
    <t>URF2025_006</t>
  </si>
  <si>
    <t xml:space="preserve">Generar inventario de la información divulgada por la Unidad en los diferentes canales disponibles_Tercer cuatrimestre </t>
  </si>
  <si>
    <t>URF2025_007</t>
  </si>
  <si>
    <t>Realizar seguimiento al plan de comunicaciones 2025_Segundo trimestre</t>
  </si>
  <si>
    <t>Lineamientos Directiva Presidencial No. 03 del 29 de mayo de 2023: De manera trimestral (desde el segundo trimestre de cada vigencia) las entidades remitirán a la Secretaría un informe con las certificaciones y/o evidencias de la difusión, pauta o emisión de cada pieza.</t>
  </si>
  <si>
    <t xml:space="preserve">Informe de seguimiento al plan de comunicaciones </t>
  </si>
  <si>
    <t>Informe con las certificaciones y/o evidencias de la difusión, pauta o emisión de cada pieza previamente aprobada por la Secretaría.
Soportes de remisión del informe contacto@presidencia.gov.co
Publicación en el menú de comunicaciones de la página web de la URF</t>
  </si>
  <si>
    <t xml:space="preserve">Limitada capacidad operativa </t>
  </si>
  <si>
    <t xml:space="preserve">PTEP_2. Redes y articulación </t>
  </si>
  <si>
    <t>PTEP_2.2.Redes externas</t>
  </si>
  <si>
    <t>Informar avances y resultados de la gestión con calidad y en lenguaje comprensible_ERC</t>
  </si>
  <si>
    <t>URF2025_008</t>
  </si>
  <si>
    <t>Realizar seguimiento al plan de comunicaciones 2025_Tercer trimestre</t>
  </si>
  <si>
    <t>URF2025_009</t>
  </si>
  <si>
    <t>Realizar seguimiento al plan de comunicaciones 2025_Cuarto trimestre</t>
  </si>
  <si>
    <t>URF2025_010</t>
  </si>
  <si>
    <t xml:space="preserve">Actualizar la página web en lo relacionado con el menú normativa e información misional </t>
  </si>
  <si>
    <t>Actualizar la página web, en lo relacionado con el menú normativa y demás información de tipo misional</t>
  </si>
  <si>
    <t xml:space="preserve">Informe de actualización de la página web </t>
  </si>
  <si>
    <t xml:space="preserve">Informe que detalle las acciones de actualización realizadas y consolide los soportes de actualización </t>
  </si>
  <si>
    <t>URF2025_011</t>
  </si>
  <si>
    <t xml:space="preserve">Actualizar la página web en lo relacionado con el menú de atención al ciudadano </t>
  </si>
  <si>
    <t xml:space="preserve">Actualizar la página web, en lo relacionado con el menú de atención al ciudadano </t>
  </si>
  <si>
    <t>URF2025_012</t>
  </si>
  <si>
    <t>Actualizar la página web en lo relacionado con el menú participa</t>
  </si>
  <si>
    <t>Actualizar la página web, en lo relacionado con el menú participa</t>
  </si>
  <si>
    <t>URF2025_013</t>
  </si>
  <si>
    <t xml:space="preserve">Actualizar la página web en lo relacionado con el menú de transparencia </t>
  </si>
  <si>
    <t>Actualizar la página web, en lo relacionado con el menú transparencia</t>
  </si>
  <si>
    <t>URF2025_014</t>
  </si>
  <si>
    <t xml:space="preserve">Actualizar la página web en lo relacionado con el menú de comunicaciones </t>
  </si>
  <si>
    <t>Actualizar la página web, en lo relacionado con el menú comunicaciones</t>
  </si>
  <si>
    <t>URF2025_015</t>
  </si>
  <si>
    <t xml:space="preserve">Mantener actualizado el banco de fotografías y el inventario correspondiente de la URF_Primer cuatrimestre </t>
  </si>
  <si>
    <t xml:space="preserve">Asegurar la actualización del banco de fotografías e inventario correspondiente, con el material generado durante el cuatrimestre </t>
  </si>
  <si>
    <t xml:space="preserve">Banco de fotografías actualizado e inventario con la información del cuatrimestre </t>
  </si>
  <si>
    <t>URF2025_016</t>
  </si>
  <si>
    <t xml:space="preserve">Mantener actualizado el banco de fotografías y el inventario correspondiente de la URF_Segundo cuatrimestre </t>
  </si>
  <si>
    <t>URF2025_017</t>
  </si>
  <si>
    <t xml:space="preserve">Mantener actualizado el banco de fotografías y el inventario correspondiente de la URF_Tercer cuatrimestre </t>
  </si>
  <si>
    <t>URF2025_018</t>
  </si>
  <si>
    <t xml:space="preserve">Mantener actualizado el banco de piezas gráficas  y el inventario correspondiente de la URF_Primer cuatrimestre </t>
  </si>
  <si>
    <t xml:space="preserve">Asegurar la actualización del banco de piezas gráficas e inventario correspondiente, con el material generado durante el cuatrimestre </t>
  </si>
  <si>
    <t xml:space="preserve">Banco de piezas gráficas e inventario con la información del cuatrimestre </t>
  </si>
  <si>
    <t xml:space="preserve">Banco de piezas gráficas  actualizado e inventario con la información del cuatrimestre </t>
  </si>
  <si>
    <t>URF2025_019</t>
  </si>
  <si>
    <t xml:space="preserve">Mantener actualizado el banco de piezas gráficas  y el inventario correspondiente de la URF_Segundo cuatrimestre </t>
  </si>
  <si>
    <t>URF2025_020</t>
  </si>
  <si>
    <t xml:space="preserve">Mantener actualizado el banco de piezas gráficas  y el inventario correspondiente de la URF_Tercer cuatrimestre </t>
  </si>
  <si>
    <t>URF2025_021</t>
  </si>
  <si>
    <t>Realizar ejercicios de socialización de la política de administración del riesgo</t>
  </si>
  <si>
    <t>De acuerdo con la política de riesgos actualizada a partir de los lineamientos emitidos por el Departamento Administrativo de la Función Pública y los ajustes del SMGI, realizar socialización de la política de administración de riesgos de la Unidad</t>
  </si>
  <si>
    <t xml:space="preserve">Soportes de socialización </t>
  </si>
  <si>
    <t xml:space="preserve">Evidencia de las actividades de socialización de la política de riesgos </t>
  </si>
  <si>
    <t>Direccionamiento y Planeación</t>
  </si>
  <si>
    <t>Sandra Liliana Calderon Castellanos</t>
  </si>
  <si>
    <t xml:space="preserve">Capacidad operativa de la Unidad que limita el tiempo de los servidores para participar en actividades de socialización </t>
  </si>
  <si>
    <t>URF_GR2_2326_Asegurar la sostenibilidad del Sistema de Gestión Institucional</t>
  </si>
  <si>
    <t>URF_GR2_2326_INI1_Fortalecer la operación y articulación de los procesos institucionales</t>
  </si>
  <si>
    <t>PTEP_1. Gestión del riesgo</t>
  </si>
  <si>
    <t xml:space="preserve">PTEP_1.1.Riesgo para la integridad </t>
  </si>
  <si>
    <t>URF2025_022</t>
  </si>
  <si>
    <t>Generar recordatorios de reporte del monitoreo del riesgo_Primer cuatrimestre</t>
  </si>
  <si>
    <t xml:space="preserve">De acuerdo con los periodos de reporte establecidos, generar correos electrónicos personalizados para recordar el reporte oportuno del monitoreo </t>
  </si>
  <si>
    <t xml:space="preserve">Soportes de alerta del monitoreo de riesgos </t>
  </si>
  <si>
    <t xml:space="preserve">Correos electrónicos de alerta y otras herramientas utilizadas </t>
  </si>
  <si>
    <t xml:space="preserve">Falta de participación de los diferentes responsables de los procesos institucionales para monitorear los riesgos asociados </t>
  </si>
  <si>
    <t>URF2025_023</t>
  </si>
  <si>
    <t>Generar recordatorios de reporte del monitoreo del riesgo_Segundo cuatrimestre</t>
  </si>
  <si>
    <t>URF2025_024</t>
  </si>
  <si>
    <t>Generar recordatorios de reporte del monitoreo del riesgo_Tercer cuatrimestre</t>
  </si>
  <si>
    <t>URF2025_025</t>
  </si>
  <si>
    <t xml:space="preserve">Preparar mapa de riesgos para la publicación en la página web_Primer cuatrimestre </t>
  </si>
  <si>
    <t xml:space="preserve">Publicar el mapa de riesgos de corrupción, una vez se registre el monitoreo del cuatrimestre por parte de los procesos responsables </t>
  </si>
  <si>
    <t xml:space="preserve">Mapa de riesgos y solicitud </t>
  </si>
  <si>
    <t xml:space="preserve">Solicitud en el SMGI de publicación del mapa de riesgos en la página web y mapa de riesgos ajustado </t>
  </si>
  <si>
    <t xml:space="preserve">Fallas del SMGI para registrar el reporte del mapa de riesgos de corrupción  
Incumplimiento en el registro del monitoreo por parte de los responsables de los procesos </t>
  </si>
  <si>
    <t>URF2025_026</t>
  </si>
  <si>
    <t xml:space="preserve">Preparar mapa de riesgos para la publicación en la página web_Segundo cuatrimestre </t>
  </si>
  <si>
    <t>URF2025_027</t>
  </si>
  <si>
    <t xml:space="preserve">Preparar mapa de riesgos para la publicación en la página web_Tercer cuatrimestre </t>
  </si>
  <si>
    <t>URF2025_028</t>
  </si>
  <si>
    <t xml:space="preserve">Realizar sesiones de trabajo para la actualización o revisión de los riesgos asociados a los procesos  </t>
  </si>
  <si>
    <t xml:space="preserve">Asesorar y acompañar a los procesos institucionales en la actualización de la información de los riesgos a partir de las oportunidades de mejora identificadas </t>
  </si>
  <si>
    <t xml:space="preserve">Riesgos actualizados y soportes de mesas de trabajo </t>
  </si>
  <si>
    <t xml:space="preserve">Riesgos actualizados en el SMGI y soportes de mesas de trabajo virtuales </t>
  </si>
  <si>
    <t xml:space="preserve">Falta de participación de los diferentes responsables de los procesos institucionales para  actualizar los riesgos asociados </t>
  </si>
  <si>
    <t>URF_GR2_2326_INI2_Fortalecer la operación del esquema de las líneas de defensa</t>
  </si>
  <si>
    <t>URF2025_029</t>
  </si>
  <si>
    <t xml:space="preserve">Cargar el plan de acción de la vigencia 2025 en el SMGI </t>
  </si>
  <si>
    <t>Una vez aprobado el plan de acción por el Comité Institucional de Gestión y Desempeño, realizar el cargue en el SMGI</t>
  </si>
  <si>
    <t xml:space="preserve">Plan cargado en el SMGI </t>
  </si>
  <si>
    <t>Plan cargado en el SMGI en el módulo de planes con el detalle de los atributos personalizados registrados</t>
  </si>
  <si>
    <t xml:space="preserve">Demoras en la aprobación del plan por parte del Comité </t>
  </si>
  <si>
    <t>URF2025_030</t>
  </si>
  <si>
    <t>Construir y publicar documento con las actividades del Programa de transparencia y ética en el sector público para la vigencia 2025</t>
  </si>
  <si>
    <t>De acuerdo con lo definido en el plan, generar documento del PTEP</t>
  </si>
  <si>
    <t>Documento del PTEP</t>
  </si>
  <si>
    <t>Documento que describe los diferentes componentes del PTEP</t>
  </si>
  <si>
    <t>Falta de capacidad operativa</t>
  </si>
  <si>
    <t>URF2025_031</t>
  </si>
  <si>
    <t>Actualizar y publicar documento del PTEP_ Primer trimestre</t>
  </si>
  <si>
    <t>Ajustar el documento del PTEP, reflejando las modificaciones que se hayan realizado en las tareas asociadas durante el cuatrimestre</t>
  </si>
  <si>
    <t xml:space="preserve">Documento del PTEP ajustado </t>
  </si>
  <si>
    <t>Documento del PTEP ajustado y publicado , detallando las modificaciones del trimestre</t>
  </si>
  <si>
    <t>URF2025_032</t>
  </si>
  <si>
    <t>Actualizar y publicar documento del PTEP_ Segundo trimestre</t>
  </si>
  <si>
    <t>URF2025_033</t>
  </si>
  <si>
    <t>Actualizar y publicar documento del PTEP_ Tercer trimestre</t>
  </si>
  <si>
    <t>URF2025_034</t>
  </si>
  <si>
    <t>Actualizar y publicar documento del PTEP_ Cuarto trimestre</t>
  </si>
  <si>
    <t>URF2025_035</t>
  </si>
  <si>
    <t>Actualizar y publicar el plan de acción con las modificaciones del trimestre_Primer trimestre</t>
  </si>
  <si>
    <t>Ajustar el plan de acción, reflejando las modificaciones que se hayan realizado en las tareas asociadas durante el trimestre</t>
  </si>
  <si>
    <t>Documento plan de acción ajustado</t>
  </si>
  <si>
    <t xml:space="preserve">Documento plan de acción ajustado, incluyendo las modificaciones solicitadas durante el trimestre </t>
  </si>
  <si>
    <t>URF2025_036</t>
  </si>
  <si>
    <t>Actualizar y publicar el plan de acción con las modificaciones del trimestre_Segundo trimestre</t>
  </si>
  <si>
    <t>URF2025_037</t>
  </si>
  <si>
    <t>Actualizar y publicar el plan de acción con las modificaciones del trimestre_Tercer trimestre</t>
  </si>
  <si>
    <t>URF2025_038</t>
  </si>
  <si>
    <t>Actualizar y publicar el plan de acción con las modificaciones del trimestre_Cuarto trimestre</t>
  </si>
  <si>
    <t>URF2025_039</t>
  </si>
  <si>
    <t xml:space="preserve">Realizar las actividades de revisión y actualización del plan estratégico institucional </t>
  </si>
  <si>
    <t>Desarrollar las actividades necesarias para revisar y de ser necesario, ajustar el plan estratégico institucional a partir de los insumos generados por el gobierno nacional y las condiciones institucionales</t>
  </si>
  <si>
    <t xml:space="preserve">Documento del plan estratégico institucional actualizado </t>
  </si>
  <si>
    <t xml:space="preserve">Falta de participación de los líderes y equipo directivo </t>
  </si>
  <si>
    <t>URF2025_040</t>
  </si>
  <si>
    <t>Realizar seguimiento de los indicadores y metas de gobierno nacionales_Primer semestre</t>
  </si>
  <si>
    <t>Documentar las actividades de reporte de indicadores y metas de gobierno realizados durante el semestre</t>
  </si>
  <si>
    <t>Soportes de las actividades realizadas</t>
  </si>
  <si>
    <t>Soportes de las actividades de reporte y seguimiento de los indicadores y metas de gobierno nacionales</t>
  </si>
  <si>
    <t xml:space="preserve">Externo </t>
  </si>
  <si>
    <t xml:space="preserve">Demoras en la generación de información por parte de las entidades responsables </t>
  </si>
  <si>
    <t>EPC_Control y evaluación</t>
  </si>
  <si>
    <t>URF2025_041</t>
  </si>
  <si>
    <t>Realizar seguimiento de los indicadores y metas de gobierno nacionales_Segundo semestre</t>
  </si>
  <si>
    <t>URF2025_042</t>
  </si>
  <si>
    <t xml:space="preserve">Socializar la estrategia de seguimiento y evaluación del desempeño institucional </t>
  </si>
  <si>
    <t xml:space="preserve">Socializar con todos los procesos de la Entidad, los criterios y metodología de la estrategia, con el fin de facilitar su implementación </t>
  </si>
  <si>
    <t xml:space="preserve">Evidencias de socialización </t>
  </si>
  <si>
    <t xml:space="preserve">Evidencias de socialización de la estrategia de seguimiento y evaluación del desempeño institucional </t>
  </si>
  <si>
    <t xml:space="preserve">Falta de atención de los servidores para conocer los mecanismos definidos en la estrategia </t>
  </si>
  <si>
    <t>URF2025_043</t>
  </si>
  <si>
    <t>Realizar seguimiento y evaluación del desempeño institucional de cierre vigencia 2024</t>
  </si>
  <si>
    <t>A partir de los criterios definidos y los resultados de la aplicación de las prácticas para cada uno de los procesos institucionales, realizar el seguimiento y evaluación del desempeño institucional para el cierre de la vigencia 2024.</t>
  </si>
  <si>
    <t xml:space="preserve">Fichas de evaluación de la estrategia ESEDI diligenciadas y diligenciamiento de indicadores en el SMGI  </t>
  </si>
  <si>
    <t>Soportes de los resultados del seguimiento y registro de la información en el SMGI (Fichas por proceso e indicadores del SMGI)</t>
  </si>
  <si>
    <t>URF2025_044</t>
  </si>
  <si>
    <t xml:space="preserve">Realizar seguimiento y evaluación del desempeño institucional para el primer cuatrimestre </t>
  </si>
  <si>
    <t xml:space="preserve">A partir de los criterios definidos y los resultados de la aplicación de las prácticas para cada uno de los procesos institucionales, realizar el seguimiento y evaluación del desempeño institucional para el primer cuatrimestre. </t>
  </si>
  <si>
    <t xml:space="preserve">Ficha de evaluación de la estrategia ESEDI diligenciada </t>
  </si>
  <si>
    <t>URF2025_045</t>
  </si>
  <si>
    <t xml:space="preserve">Realizar seguimiento y evaluación del desempeño institucional para el segundo cuatrimestre </t>
  </si>
  <si>
    <t xml:space="preserve">A partir de los criterios definidos y los resultados de la aplicación de las prácticas para cada uno de los procesos institucionales, realizar el seguimiento y evaluación del desempeño institucional para el segundo cuatrimestre. </t>
  </si>
  <si>
    <t>URF2025_046</t>
  </si>
  <si>
    <t>Revisar criterios para la estrategia de seguimiento y evaluación del desempeño institucional_2026</t>
  </si>
  <si>
    <t>Revisar los criterios para aplicar en la vigencia siguiente, de acuerdo con las oportunidades de mejora identificadas</t>
  </si>
  <si>
    <t xml:space="preserve">Matriz de criterios ESEDI </t>
  </si>
  <si>
    <t>Matriz de criterios ESEDI con los ajustes definidos para la vigencia</t>
  </si>
  <si>
    <t>URF2025_047</t>
  </si>
  <si>
    <t>Realizar sesiones del Comité Institucional de Gestión y Desempeño_ Primer cuatrimestre 2025</t>
  </si>
  <si>
    <t xml:space="preserve">De acuerdo con la periodicidad establecida, realizar la sesión ordinaria del Comité Institucional de gestión y Desempeño </t>
  </si>
  <si>
    <t xml:space="preserve">Acta de Comité y presentación de la sesión </t>
  </si>
  <si>
    <t xml:space="preserve">Inconvenientes con la programación de la sesión, teniendo en cuenta las agendas de los integrantes del Comité </t>
  </si>
  <si>
    <t>PTEP_2.1.Redes internas</t>
  </si>
  <si>
    <t>EPC_Diagnóstico</t>
  </si>
  <si>
    <t>URF2025_048</t>
  </si>
  <si>
    <t>Realizar sesiones del Comité Institucional de Gestión y Desempeño_ Segundo cuatrimestre 2025</t>
  </si>
  <si>
    <t>URF2025_049</t>
  </si>
  <si>
    <t>Realizar sesiones del Comité Institucional de Gestión y Desempeño_Tercer cuatrimestre 2025</t>
  </si>
  <si>
    <t>URF2025_050</t>
  </si>
  <si>
    <t>Gestionar la publicación de los planes de acción, vigencia 2025</t>
  </si>
  <si>
    <t>Solicitar la publicación en la página web del plan de acción 2025, plan anticorrupción y de atención al ciudadano y mapa de riesgos de corrupción</t>
  </si>
  <si>
    <t xml:space="preserve">Soportes de publicación en la página web </t>
  </si>
  <si>
    <t xml:space="preserve">Soportes de publicación en la página web: plan y solicitud en el SMGI </t>
  </si>
  <si>
    <t xml:space="preserve">Inconvenientes en la pagina web para publicar la información  </t>
  </si>
  <si>
    <t>URF2025_051</t>
  </si>
  <si>
    <t>Generar recordatorios de cumplimiento para las tareas del plan de acción_Primer cuatrimestre</t>
  </si>
  <si>
    <t xml:space="preserve">Generar alertas personalizadas para cada responsable, con las tareas a reportar en cada mes. </t>
  </si>
  <si>
    <t xml:space="preserve">Correos electrónicos de alerta </t>
  </si>
  <si>
    <t>Correos electrónicos de alerta para cada servidor con tareas a cargo</t>
  </si>
  <si>
    <t>Daniel Tovar Cardozo</t>
  </si>
  <si>
    <t xml:space="preserve">Capacidad operativa </t>
  </si>
  <si>
    <t>URF2025_052</t>
  </si>
  <si>
    <t xml:space="preserve">Generar recordatorios de cumplimiento para las tareas del plan de acción_Segundo cuatrimestre </t>
  </si>
  <si>
    <t>URF2025_053</t>
  </si>
  <si>
    <t xml:space="preserve">Generar recordatorios de cumplimiento para las tareas del plan de acción_Tercer cuatrimestre </t>
  </si>
  <si>
    <t>URF2025_054</t>
  </si>
  <si>
    <t>Generar reporte de indicadores 2024</t>
  </si>
  <si>
    <t xml:space="preserve">Generar reporte con los datos y comentarios reportados por cada indicador y gestionar su publicación en el link de transparencia de la página web. </t>
  </si>
  <si>
    <t xml:space="preserve">Reporte de indicadores </t>
  </si>
  <si>
    <t xml:space="preserve">Matriz de reporte de indicadores y solicitud de publicación en la página web </t>
  </si>
  <si>
    <t>URF2025_055</t>
  </si>
  <si>
    <t xml:space="preserve">Generar reporte de indicadores_Primer semestre </t>
  </si>
  <si>
    <t>URF2025_056</t>
  </si>
  <si>
    <t xml:space="preserve">Actualizar el ejercicio de contexto estratégico institucional </t>
  </si>
  <si>
    <t>A partir de la información recibida en el levantamiento del plan de acción 2025, actualizar los factores de riesgo internos y externos</t>
  </si>
  <si>
    <t xml:space="preserve">Ejercicio de contexto estratégico actualizado </t>
  </si>
  <si>
    <t xml:space="preserve">Ejercicio de contexto estratégico actualizado, actualización de factores de riesgo y de ser necesario, ajuste de política de administración del riesgo </t>
  </si>
  <si>
    <t>URF2025_057</t>
  </si>
  <si>
    <t xml:space="preserve">Realizar informes de cumplimiento del plan de acción_Primer trimestre </t>
  </si>
  <si>
    <t xml:space="preserve">Realizar los informes de seguimiento al cumplimiento trimestral del plan de acción </t>
  </si>
  <si>
    <t xml:space="preserve">Informe de seguimiento </t>
  </si>
  <si>
    <t xml:space="preserve">Informe de seguimiento que detalla los avances en el cumplimiento del plan de acción para el trimestre </t>
  </si>
  <si>
    <t xml:space="preserve">Capacidad operativa, incumplimiento en el reporte de las tareas por parte de los responsables, falta de aprobación de las tareas por parte de los responsables </t>
  </si>
  <si>
    <t>URF2025_058</t>
  </si>
  <si>
    <t>Realizar informes de cumplimiento del plan de acción_Segundo trimestre</t>
  </si>
  <si>
    <t>URF2025_059</t>
  </si>
  <si>
    <t>Realizar informes de cumplimiento del plan de acción_Tercer trimestre</t>
  </si>
  <si>
    <t>URF2025_060</t>
  </si>
  <si>
    <t>Realizar informes de cumplimiento del plan de acción_Cuarto trimestre de 2024</t>
  </si>
  <si>
    <t>URF2025_061</t>
  </si>
  <si>
    <t xml:space="preserve">Gestionar las modificaciones del plan de acción_Primer cuatrimestre </t>
  </si>
  <si>
    <t xml:space="preserve">Tramitar las solicitudes de modificación del plan de acción registradas por los responsables </t>
  </si>
  <si>
    <t>Matriz de seguimiento a modificaciones</t>
  </si>
  <si>
    <t>Matriz de seguimiento a modificaciones y trámite de solicitudes en el SMGI (Módulo de mejoras)</t>
  </si>
  <si>
    <t xml:space="preserve">Incumplimiento en el registro de solicitudes por parte de los responsables, capacidad operativa </t>
  </si>
  <si>
    <t>URF2025_062</t>
  </si>
  <si>
    <t xml:space="preserve">Gestionar las modificaciones del plan de acción_Segundo cuatrimestre </t>
  </si>
  <si>
    <t>URF2025_063</t>
  </si>
  <si>
    <t xml:space="preserve">Gestionar las modificaciones del plan de acción_Tercer cuatrimestre </t>
  </si>
  <si>
    <t>URF2025_064</t>
  </si>
  <si>
    <t>Asesorar y acompañar en la formulación del plan de acción 2026</t>
  </si>
  <si>
    <t xml:space="preserve">Asesorar y acompañar en la formulación del plan de acción 2026 que incluye: alistamiento de insumos, definición de cronograma, reunión de socialización y validación de la proyección por proceso, presentación en comité </t>
  </si>
  <si>
    <t xml:space="preserve">Soportes de levantamiento del plan </t>
  </si>
  <si>
    <t>Soportes de levantamiento del plan: cronograma, plan de acción, actas de comité, soportes de reuniones realizadas</t>
  </si>
  <si>
    <t xml:space="preserve">Falta de participación de los servidores en la construcción del plan </t>
  </si>
  <si>
    <t>URF2025_065</t>
  </si>
  <si>
    <t>Fortalecer el centro de innovación de la URF_Primer cuatrimestre</t>
  </si>
  <si>
    <t>Adelantar las gestiones necesarias para mejorar la estructura del centro de innovación de la Unidad, incluyendo información adicional que facilite la implementación y consulta de ejercicios de innovación.</t>
  </si>
  <si>
    <t>Soportes de fortalecimiento del centro de innovación de la URF</t>
  </si>
  <si>
    <t>Soportes estructuración del modelo de innovación de la URF</t>
  </si>
  <si>
    <t>No contar con el apoyo para la estructuración de lo modelo de innovación de la URF</t>
  </si>
  <si>
    <t>URF_EI1_2326_Fortalecer la gestión estratégica del talento humano</t>
  </si>
  <si>
    <t>URF_EI1_2326_INI1_Fortalecer la gestión del conocimiento y promover la innovación institucional</t>
  </si>
  <si>
    <t>URF2025_066</t>
  </si>
  <si>
    <t>Acompañar la documentación de ejercicios de innovación_Primer semestre</t>
  </si>
  <si>
    <t>Acompañar a los procesos de la URF en la documentación de los ejercicios de innovación que se adelanten en el semestre</t>
  </si>
  <si>
    <t>Registros de los ejercicios de innovación del semestre</t>
  </si>
  <si>
    <t>Soportes de documentación de los ejercicios de innovación en las herramientas establecidas</t>
  </si>
  <si>
    <t>URF2025_067</t>
  </si>
  <si>
    <t>Acompañar la documentación de ejercicios de innovación_Segundo semestre</t>
  </si>
  <si>
    <t>URF2025_068</t>
  </si>
  <si>
    <t>Consolidar y publicar el informe de gestión de la vigencia 2025</t>
  </si>
  <si>
    <t>Finalizar el ciclo del informe de gestión de la vigencia 2025, consolidando la información reportada por los procesos y posteriormente, solicitar la publicación y divulgación del informe</t>
  </si>
  <si>
    <t xml:space="preserve">Informe de gestión publicado </t>
  </si>
  <si>
    <t>Informe de gestión y soportes de publicación y socialización</t>
  </si>
  <si>
    <t>EPC_Ejecución</t>
  </si>
  <si>
    <t>URF2025_069</t>
  </si>
  <si>
    <t>Fortalecer mediante sesiones de asesoría los aspectos relevantes para documentar el monitoreo de los riesgos</t>
  </si>
  <si>
    <t>Realizar sesiones de asesoría que permitan fortalecer el conocimiento de los servidores encargados del monitoreo de los riesgos</t>
  </si>
  <si>
    <t>Soportes de sesiones de asesoría</t>
  </si>
  <si>
    <t>Presentación, listados de asistencia, grabaciones de las sesiones, entre otras evidencias que soporten las sesiones de asesoría</t>
  </si>
  <si>
    <t>Falta de asistencia de los servidores a las sesiones de asesoría</t>
  </si>
  <si>
    <t>URF2025_070</t>
  </si>
  <si>
    <t xml:space="preserve">Fortalecer el diagnóstico de capacidades y entornos </t>
  </si>
  <si>
    <t>Diagnóstico de capacidades y entornos como lo indica el manual operativo MIPG, por ejemplo la infraestructura física, la tecnología existente, los equipos, la misma planta de personal y el talento humano, así como identificar espacios de articulación y cooperación con otras entidades del sector, órganos de control, u organismos internacionales para la implementación de estrategias.</t>
  </si>
  <si>
    <t xml:space="preserve">Plan estratégico institucional actualizado, formalizado y publicado </t>
  </si>
  <si>
    <t xml:space="preserve">Documento del plan estratégico institucional actualizado con el diagnóstico de capacidades y entornos </t>
  </si>
  <si>
    <t>URF2025_071</t>
  </si>
  <si>
    <t xml:space="preserve">Revisar el modelo de operación por procesos institucional </t>
  </si>
  <si>
    <t xml:space="preserve">Revisar el modelo de operación por procesos institucional y determinar oportunidades de mejora </t>
  </si>
  <si>
    <t>Modelo de operación por procesos revisado</t>
  </si>
  <si>
    <t>Soportes de revisión del modelo de operación y actualización, en caso que se requiera</t>
  </si>
  <si>
    <t>Falta de disponibilidad del equipo de la URF para identificar aspectos a mejorar en el modelo de operación por procesos de la Unidad</t>
  </si>
  <si>
    <t>URF2025_072</t>
  </si>
  <si>
    <t>Realizar Informe de Seguimiento al Plan Estratégico 2023-2026</t>
  </si>
  <si>
    <t>Realizar informe donde se describa el cumplimiento del plan estratégico con ocasión del cierre de la vigencia 2025</t>
  </si>
  <si>
    <t xml:space="preserve">Informe del plan estratégico </t>
  </si>
  <si>
    <t xml:space="preserve">Informe que contenga el cumplimiento por iniciativas y objetivos estratégicos </t>
  </si>
  <si>
    <t xml:space="preserve">falta de capacidad operativa para la elaboración del informe </t>
  </si>
  <si>
    <t>URF2025_073</t>
  </si>
  <si>
    <t>Sesión extraordinaria del Comité Institucional de Gestión y Desempeño la socialización de los resultados de las políticas de gestión y desempeño</t>
  </si>
  <si>
    <t xml:space="preserve">Realizar sesión extraordinaria del Comité para presentar los resultados de la medición del desempeño institucional y el estado de las políticas institucionales de gestión y desempeño </t>
  </si>
  <si>
    <t xml:space="preserve">Acta del comité y presentación </t>
  </si>
  <si>
    <t xml:space="preserve">Acta de la sesión extraordinaria y presentación del estado de las políticas </t>
  </si>
  <si>
    <t xml:space="preserve">Problemas con el agendamiento de la sesión por disponibilidad de tiempo de los integrantes del Comité </t>
  </si>
  <si>
    <t>URF2025_074</t>
  </si>
  <si>
    <t xml:space="preserve">Actualizar los video tutoriales </t>
  </si>
  <si>
    <t xml:space="preserve">Actualizar los videotutoriales para los diferentes temas que se gestionan en el SMGI </t>
  </si>
  <si>
    <t xml:space="preserve">Video tutoriales actualizados </t>
  </si>
  <si>
    <t xml:space="preserve">Video tutoriales actualizados, socializados y disponibles en el SMGI. </t>
  </si>
  <si>
    <t>URF2025_075</t>
  </si>
  <si>
    <t>Realizar informe anual del Sistema de Gestión institucional 2025</t>
  </si>
  <si>
    <t xml:space="preserve">Realizar el informe del Sistema de Gestión Institucional para la vigencia, de acuerdo con el contenido estandarizado. </t>
  </si>
  <si>
    <t>Informe del SGI 2025</t>
  </si>
  <si>
    <t xml:space="preserve">Informe del Sistema de Gestión Institucional, detallando la s tareas adelantadas en la vigencia, resultados de seguimiento y de la medición del desempeño institucional. Incluye oportunidades de mejora . </t>
  </si>
  <si>
    <t>URF2025_076</t>
  </si>
  <si>
    <t>Estructurar y formalizar los planes que hacen parte del Plan Estratégico de Gestión Humana 2025_Ruta de la Felicidad Entornos Laborales Saludables / Ruta del Crecimiento y Ruta del Servicio.</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</si>
  <si>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Trabajo.(Y vacaciones)</t>
  </si>
  <si>
    <t xml:space="preserve">Plan Estratégico de Recursos Humanos (Plan de Bienestar Social e Incentivos, Plan Institucional de Capacitación, Plan Anual de Vacantes, Plan de Previsión de Recursos Humanos, Plan Anual de Seguimiento y Monitoreo del SIGEP y Plan Anual de Seguridad y Salud en el Trabajo) aprobado y publicado. </t>
  </si>
  <si>
    <t>PDF del Plan Estratégico de Gestión Humana aprobado y firmado junto con el listado de asistencia del CIGD donde se surtió la aprobación.</t>
  </si>
  <si>
    <t>Gestión Humana</t>
  </si>
  <si>
    <t>Kevin Steven Correa Fajardo</t>
  </si>
  <si>
    <t>Marlen Lombana Mahecha</t>
  </si>
  <si>
    <t>Diana Paola Fajardo Carlos</t>
  </si>
  <si>
    <t>Que no se apruebe el Plan dentro del plazo otorgado.</t>
  </si>
  <si>
    <t xml:space="preserve">URF_EI1_2326_INI2_Mejorar la calidad de vida laboral de los servidores públicos </t>
  </si>
  <si>
    <t>URF2025_077</t>
  </si>
  <si>
    <t>Realizar seguimiento al Plan de Bienestar Social e Incentivos_Primer cuatrimestre_Ruta de la Felicidad Entornos Laborales Saludables.</t>
  </si>
  <si>
    <t>Realizar seguimiento a la ejecución de las actividades del Plan de Bienestar  Social e Incentivos 2025 programadas en el primer cuatrimestre de la vigencia.</t>
  </si>
  <si>
    <t>Informe de seguimiento del Plan para el primer cuatrimestre y evidencias de cumplimiento de las actividades programadas.</t>
  </si>
  <si>
    <t>La no celebración del contrato necesario para la ejecución del Plan.</t>
  </si>
  <si>
    <t>URF2025_078</t>
  </si>
  <si>
    <t xml:space="preserve">Realizar seguimiento al Plan de Bienestar Social e Incentivos_Segundo cuatrimestre_Ruta de la Felicidad Entornos Laborales Saludables </t>
  </si>
  <si>
    <t>Realizar seguimiento a la ejecución de las actividades del Plan de Bienestar  Social e Incentivos 2025 programadas en el segundo cuatrimestre de la vigencia.</t>
  </si>
  <si>
    <t>Informe de seguimiento del Plan para el segundo cuatrimestre y evidencias de cumplimiento de las actividades programadas.</t>
  </si>
  <si>
    <t>No contar con la participación de los servidores para la ejecución de las actividades del Plan.</t>
  </si>
  <si>
    <t>URF2025_079</t>
  </si>
  <si>
    <t>Realizar seguimiento al Plan de Bienestar Social e Incentivos_Tercer cuatrimestre_Ruta de la Felicidad Entornos Laborales Saludables.</t>
  </si>
  <si>
    <t>Realizar seguimiento a la ejecución de las actividades del Plan de Bienestar  Social e Incentivos 2025 programadas en el tercer cuatrimestre de la vigencia.</t>
  </si>
  <si>
    <t>Informe de seguimiento del Plan para el tercer cuatrimestre y evidencias de cumplimiento de las actividades programadas.</t>
  </si>
  <si>
    <t>URF2025_080</t>
  </si>
  <si>
    <t>Desarrollar las actividades encaminadas a avanzar en la ruta del crecimiento y servicio mediante el cumplimiento del plan de capacitación_Primer cuatrimestre_Ruta del Crecimiento y Ruta del Servicio.</t>
  </si>
  <si>
    <t xml:space="preserve">Ejecutar las actividades del Plan Institucional de Capacitación 2025, que incluye las actividades de inducción y reinducción programadas para el primer cuatrimestre. </t>
  </si>
  <si>
    <t>Informe de seguimiento al Plan de capacitación primer cuatrimestre y evidencias de las actividades realizadas.</t>
  </si>
  <si>
    <t>No celebración de los contratos necesarios para la ejecución de Plan y no contar con la participación de los servidores para la ejecución de las actividades del Plan.</t>
  </si>
  <si>
    <t>URF2025_081</t>
  </si>
  <si>
    <t>Desarrollar las actividades encaminadas a avanzar en la ruta del crecimiento y servicio mediante el cumplimiento del plan de capacitación_Segundo cuatrimestre_Ruta del Crecimiento y Ruta del Servicio.</t>
  </si>
  <si>
    <t xml:space="preserve">Ejecutar las actividades del Plan Institucional de Capacitación 2025, que incluye las actividades de inducción y reinducción programadas para el segundo cuatrimestre. </t>
  </si>
  <si>
    <t>Informe de seguimiento al Plan de capacitación segundo cuatrimestre y evidencias de las actividades realizadas.</t>
  </si>
  <si>
    <t>URF2025_082</t>
  </si>
  <si>
    <t>Desarrollar las actividades encaminadas a avanzar en la ruta del crecimiento y servicio mediante el cumplimiento del plan de capacitación_Tercer cuatrimestre_Ruta del Crecimiento y Ruta del Servicio.</t>
  </si>
  <si>
    <t xml:space="preserve">Ejecutar las actividades del Plan Institucional de Capacitación 2025, que incluye las actividades de inducción y reinducción programadas para el tercer cuatrimestre. </t>
  </si>
  <si>
    <t xml:space="preserve">Ejecutar las actividades del Plan Institucional de Capacitación 2025, que incluye las actividades de inducción y reinducción programadas para el tercer cuatrimestre </t>
  </si>
  <si>
    <t>Informe de seguimiento al Plan de capacitación tercer cuatrimestre y evidencias de las actividades realizadas.</t>
  </si>
  <si>
    <t>URF2025_083</t>
  </si>
  <si>
    <t>Apoyar la estructuración y formalización de los acuerdos de gestión para la vigencia 2025_Ruta de la Calidad</t>
  </si>
  <si>
    <t>Apoyar el ejercicio de concertación de objetivos y formalización de los acuerdos de gestión con cada Subdirector (Incluye la remisión del acuerdo formalizado al proceso de gestión Humana).</t>
  </si>
  <si>
    <t>Acuerdos de gestión formalizados.</t>
  </si>
  <si>
    <t>Soportes de la formalización de los acuerdos de gestión formalizados.</t>
  </si>
  <si>
    <t>No cumplimiento de los plazos legales establecidos por parte de los Gerentes Públicos de la Unidad.</t>
  </si>
  <si>
    <t>URF2025_084</t>
  </si>
  <si>
    <t>Realizar el primer ejercicio de innovación en la URF para fortalecer la estrategia de Gestión del Conocimiento y la Innovación .</t>
  </si>
  <si>
    <t>Fortalecer la estrategia de Gestión del Conocimiento y la Innovación mediante la realización del primer ejercicio de innovación de conformidad con el modelo que se adopte.</t>
  </si>
  <si>
    <t>Ejercicio de innovación terminado.</t>
  </si>
  <si>
    <t>No realización del ejercicio de innovación dentro del plazo establecido.</t>
  </si>
  <si>
    <t>URF2025_085</t>
  </si>
  <si>
    <t xml:space="preserve">Implementar la estrategia de gestión del conocimiento_Primer semestre_Ruta del Crecimiento y Ruta del Servicio </t>
  </si>
  <si>
    <t xml:space="preserve">Apoyar y/o realizar las actividades asociadas a la estrategia de gestión del conocimiento para el semestre y documentar los resultados obtenidos. </t>
  </si>
  <si>
    <t xml:space="preserve">Soportes de desarrollo de la estrategia para el semestre. </t>
  </si>
  <si>
    <t xml:space="preserve">Soportes de desarrollo de la estrategia para el semestre, incluyendo las actividades adelantadas por cada subdirección. </t>
  </si>
  <si>
    <t xml:space="preserve">Falta de participación de los servidores en las actividades programadas o como ponentes en los diferentes ejercicios planteados. </t>
  </si>
  <si>
    <t>URF2025_086</t>
  </si>
  <si>
    <t xml:space="preserve">Implementar la estrategia de gestión del conocimiento, Segundo semestre_Ruta del Crecimiento y Ruta del Servicio. </t>
  </si>
  <si>
    <t>URF2025_087</t>
  </si>
  <si>
    <t xml:space="preserve">Apoyar la evaluación de los Acuerdos de Gestión 2025, Primer seguimiento_Ruta de la Calidad. </t>
  </si>
  <si>
    <t>Apoyar el seguimiento a los Acuerdos de Gestión de los Gerentes Públicos.</t>
  </si>
  <si>
    <t xml:space="preserve">Acuerdos de Gestión Evaluados en los formatos establecidos. </t>
  </si>
  <si>
    <t xml:space="preserve">Acuerdos de Gestión Evaluados en los formatos establecidos y formalizados con el  proceso de Gestión Humana. </t>
  </si>
  <si>
    <t>No cumplimiento de los plazos legales establecidos por parte del evaluador y/o evaluados (Gerentes Públicos).</t>
  </si>
  <si>
    <t>URF2025_088</t>
  </si>
  <si>
    <t xml:space="preserve">Apoyar la concertación y formalización de la Evaluación del Desempeño Laboral y/o Medición de la ejecución laboral 2025 _Ruta de la Calidad. </t>
  </si>
  <si>
    <t xml:space="preserve">Apoyar la concertación y formalización de la evaluación del Desempeño Laboral y/o Medición de la ejecución laboral. </t>
  </si>
  <si>
    <t>No cumplimiento de los plazos legales establecidos por parte del evaluador y/o evaluados.</t>
  </si>
  <si>
    <t>URF2025_089</t>
  </si>
  <si>
    <t>Apoyar la primera evaluación parcial semestral del desempeño y/o Medición de la ejecución laboral 2025_Ruta de la Calidad.</t>
  </si>
  <si>
    <t xml:space="preserve">Apoyar la realización de la primera evaluación parcial semestral del desempeño y/o Medición de la ejecución laboral. </t>
  </si>
  <si>
    <t>Evaluación del Desempeño y/ o Medición de la ejecución laboral  de todos los servidores de la Unidad .</t>
  </si>
  <si>
    <t xml:space="preserve">Documento de Evaluación del Desempeño y/ o Medición de la ejecución laboral  de todos los servidores de la Unidad. </t>
  </si>
  <si>
    <t>URF2025_090</t>
  </si>
  <si>
    <t>Apoyar la evaluación final de los acuerdos de gestión de la vigencia 2025.</t>
  </si>
  <si>
    <t>Apoyar la realización de la evaluación final de los acuerdos de gestión concertados para la vigencia 2025.</t>
  </si>
  <si>
    <t>Evaluación final de acuerdos de gestión 2025.</t>
  </si>
  <si>
    <t>Soportes de evaluación final de acuerdos de gestión 2025.</t>
  </si>
  <si>
    <t>URF2025_091</t>
  </si>
  <si>
    <t>Apoyar la evaluación final de la evaluación de desempeño de la vigencia 2025</t>
  </si>
  <si>
    <t>Apoyar la realización de la evaluación final de las evaluaciones de desempeño concertadas para la vigencia 2025.</t>
  </si>
  <si>
    <t>URF2025_092</t>
  </si>
  <si>
    <t>Fortalecer la implementación del Portal en el aplicativo SARA_Segundo semestre_Ruta de la Información.</t>
  </si>
  <si>
    <t>Fortalecer la interacción de los servidores con el Portal del aplicativo SARA /Segundo semestre.</t>
  </si>
  <si>
    <t>Novedades tramitadas a través del portal.</t>
  </si>
  <si>
    <t>Informe de novedades tramitadas a través del Portal.</t>
  </si>
  <si>
    <t>Sonia Milena Garavito</t>
  </si>
  <si>
    <t>Fallas en el aplicativo o renuencia de los servidores a usar el Portal.</t>
  </si>
  <si>
    <t>URF2025_093</t>
  </si>
  <si>
    <t>Mantener actualizada la información de SIGEP_Primer semestre 2025_Ruta de la Información.</t>
  </si>
  <si>
    <t xml:space="preserve">Seguimiento a la actualización de las hojas de vida de los servidores públicos en SIGEP /Primer semestre. Revisión aleatoria del 50% de las hojas de vida registradas en el SIGEP. </t>
  </si>
  <si>
    <t>Correo de seguimiento y reportes de SIGEP.</t>
  </si>
  <si>
    <t>Fallas en el aplicativo.</t>
  </si>
  <si>
    <t>URF2025_094</t>
  </si>
  <si>
    <t xml:space="preserve">Mantener actualizada la información de SIGEP_Segundo semestre 2025_Ruta de la Información. </t>
  </si>
  <si>
    <t>Seguimiento a la actualización de las hojas de vida de los servidores públicos en SIGEP / Segundo semestre. Verificación de las hojas de vida registradas en el SIGEP que no se revisaron en el primer semestre.</t>
  </si>
  <si>
    <t>URF2025_095</t>
  </si>
  <si>
    <t>Ejecutar el Plan Anual de Vacantes y de Previsión de Recursos Humanos 2025_Primer semestre_Ruta de la Información.</t>
  </si>
  <si>
    <t>Proveer vacantes disponibles -primer semestre (Llevar a cabo las actividades necesarias para proveer las vacantes disponibles).</t>
  </si>
  <si>
    <t>Informe de seguimiento al Plan de Vacantes y Plan de Previsión 2025.</t>
  </si>
  <si>
    <t>No contar con el presupuesto para proveer los cargos vacantes.</t>
  </si>
  <si>
    <t>PTEP_1.4. Debida diligencia</t>
  </si>
  <si>
    <t>Plan de mejoramiento FURAG</t>
  </si>
  <si>
    <t>URF2025_096</t>
  </si>
  <si>
    <t xml:space="preserve">Ejecutar el Plan Anual de Vacantes y de Previsión de Recursos Humanos 2025_Segundo semestre_Ruta de la Información. </t>
  </si>
  <si>
    <t>Proveer vacantes disponibles -segundo semestre (Llevar a cabo las actividades necesarias para proveer las vacantes disponibles).</t>
  </si>
  <si>
    <t xml:space="preserve"> Seguimiento al Plan de Vacantes y Plan de Previsión 2025.</t>
  </si>
  <si>
    <t>URF2025_097</t>
  </si>
  <si>
    <t>Promover la apropiación del nuevo Código de  Integridad y Buen Gobierno de la URF_primer_semestre_Ruta de Creación de Valor .</t>
  </si>
  <si>
    <t xml:space="preserve">Ajuste herramienta </t>
  </si>
  <si>
    <t xml:space="preserve">Soportes de la actividad realizada en el primer semestre. </t>
  </si>
  <si>
    <t>No contar con la participación de los servidores en las actividades programadas.</t>
  </si>
  <si>
    <t xml:space="preserve">PTEP_3.3.Integridad en el servicio público </t>
  </si>
  <si>
    <t>URF2025_098</t>
  </si>
  <si>
    <t>Promover la apropiación del nuevo Código de  Integridad y Buen Gobierno de la URF_Segundo semestre_Ruta de Creación de Valor .</t>
  </si>
  <si>
    <t>Desarrollar una actividad en el semestre encaminada a la apropiación de la Política de Integridad del MIPG que incluya temas asociados al nuevo Código de Integridad y Buen Gobierno de la URF o Gestión de Conflictos de Interés.</t>
  </si>
  <si>
    <t xml:space="preserve">Soportes de la actividad realizada en el segundo semestre. -Resultados de la aplicación de la herramienta  </t>
  </si>
  <si>
    <t xml:space="preserve">Soportes de la actividad realizada en el segundo semestre. </t>
  </si>
  <si>
    <t>URF2025_099</t>
  </si>
  <si>
    <t>Actualizar la Matriz de Caracterización de los servidores. Primer Semestre.</t>
  </si>
  <si>
    <t>Actualizar la Matriz de Caracterización de servidores, tomando como referencia las situaciones administrativas de nombramiento y retiros dentro de la Unidad.</t>
  </si>
  <si>
    <t xml:space="preserve">Matriz en formato Excel. </t>
  </si>
  <si>
    <t>Documento en formato Excel que contiene la información registrada en la Matriz de Caracterización de los servidores.</t>
  </si>
  <si>
    <t xml:space="preserve">No contar con el recurso humano para realizar la actualización del documento. </t>
  </si>
  <si>
    <t>URF2025_100</t>
  </si>
  <si>
    <t>Actualizar la Matriz de Caracterización de los servidores. Segundo Semestre</t>
  </si>
  <si>
    <t>URF2025_101</t>
  </si>
  <si>
    <t>Diseñar el formato para la construcción del Mapa de Conocimiento</t>
  </si>
  <si>
    <t>Diseñar el formato para la construcción del Mapa de Conocimiento. Primer semestre de 2025</t>
  </si>
  <si>
    <t>Formato.</t>
  </si>
  <si>
    <t>No contar con el recurso humano para la realización de la tarea.</t>
  </si>
  <si>
    <t>URF2025_102</t>
  </si>
  <si>
    <t>Aplicar el formato definido para la construcción del Mapa de Conocimiento</t>
  </si>
  <si>
    <t>Aplicar el formato definido para la construcción del Mapa de Conocimiento. Segundo semestre de 2025</t>
  </si>
  <si>
    <t xml:space="preserve">Documento del mapa de conocimiento. </t>
  </si>
  <si>
    <t>URF2025_103</t>
  </si>
  <si>
    <t>Revisión aleatoria de la declaeración de bienes y rentas DBYR. Reporte realizado en el año 2025.</t>
  </si>
  <si>
    <t>Revisión aleatoria de DBYR.  Reporte realizado en el año 2025.</t>
  </si>
  <si>
    <t xml:space="preserve">Documento en formato Excel que contiene el listado de los nombre de los servidores cuya información fue sometida a revisión aleatoria, junto con el resultado obtenido de dicha revisión. Además, incluir los memorando de aclaración correspondiente a las novedades identificadas, en los casos que aplique. </t>
  </si>
  <si>
    <t>URF2025_104</t>
  </si>
  <si>
    <t>Actualización de la tarea de conocimiento tácito. Primer Semestre.</t>
  </si>
  <si>
    <t xml:space="preserve">Formato diligenciado. </t>
  </si>
  <si>
    <t>URF2025_105</t>
  </si>
  <si>
    <t>Actualización de la tarea de conocimiento tácito. Segundo Semestre.</t>
  </si>
  <si>
    <t>URF2025_106</t>
  </si>
  <si>
    <t>Identificar las necesidades para el mantenimiento del SG - SST y realizar el Plan Anual de Trabajo del SG - SST.</t>
  </si>
  <si>
    <t xml:space="preserve">Diseñar el Plan Anual de trabajo del SG-SST para la vigencia 2025,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t>
  </si>
  <si>
    <t>Documento en formato PDF del Plan Anual de trabajo del SG-SST, firmado por el responsable del SG-SST y el Director General de la URF.</t>
  </si>
  <si>
    <t>Documento en formato PDF del Plan Anual de trabajo del SG-SST donde se incluya el cronograma, la descripción de la actividad y la frecuencia. El cual debe estar firmado por el responsable del SG- SST y el Director General de la URF.</t>
  </si>
  <si>
    <t>Se pueden presentar situaciones administrativas que impidan el cumplimiento de la tarea por parte del responsable del SG-SST.</t>
  </si>
  <si>
    <t>URF2025_107</t>
  </si>
  <si>
    <t>Realizar seguimiento, ejecución y evaluación de las Actividades planificadas según cronograma del Plan Anual de Seguridad y Salud en el Trabajo_Primer trimestre 2025.</t>
  </si>
  <si>
    <t xml:space="preserve">En esta tarea se realizan las actividades del SG-SST encaminadas a capacitar, promover y  prevenir  accidentes de trabajo y enfermedades laborales. </t>
  </si>
  <si>
    <t>* Documento en formato Excel del Plan Anual de trabajo del SG-SST.
* Listados de asistencia a las diferentes capacitaciones.
* Evidencias de las comunicaciones relacionadas con la SST realizadas durante el trimestre y, 
* Cualquier otro documento que de fe del cumplimiento de las actividades definidas en el Plan Anual de trabajo del SG-SST.</t>
  </si>
  <si>
    <t>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t>
  </si>
  <si>
    <t>El incumplimiento de la tarea se puede presentar por parte de un proveedor externo por incumplimiento de las actividades en las fechas establecidas en el plan.</t>
  </si>
  <si>
    <t>URF2025_108</t>
  </si>
  <si>
    <t>Realizar seguimiento, ejecución y evaluación de las Actividades planificadas según cronograma del Plan Anual de Seguridad y Salud en el Trabajo_Segundo trimestre 2025.</t>
  </si>
  <si>
    <t>URF2025_109</t>
  </si>
  <si>
    <t>Realizar seguimiento, ejecución y evaluación de las Actividades planificadas según cronograma del Plan Anual de Seguridad y Salud en el Trabajo_Tercer trimestre 2025.</t>
  </si>
  <si>
    <t>URF2025_110</t>
  </si>
  <si>
    <t>Realizar seguimiento, ejecución y evaluación de las Actividades planificadas según cronograma del Plan Anual de Seguridad y Salud en el Trabajo_Cuarto trimestre 2025.</t>
  </si>
  <si>
    <t>URF2025_111</t>
  </si>
  <si>
    <t>Realizar  la Autoevaluación de los estándares mínimos establecidos mediante la Resolución 0312 de 2019.</t>
  </si>
  <si>
    <t>Realizar el seguimiento a la Autoevaluación establecida mediante la Resolución 0312 de 2019, en la cual se determina el cumplimiento de los estándares mínimos en Seguridad y Salud en el Trabajo requeridos por la resolución.</t>
  </si>
  <si>
    <t>Se presenta el documento que contiene el puntaje alcanzado en el cumplimiento de los estándares mínimos, según la autoevaluación realizada con base en los resultados de las actividades ejecutadas durante la vigencia 2025.</t>
  </si>
  <si>
    <t>Documento en formato PDF donde se evidencie el puntaje obtenido en la autoevaluación producto del resultado de las actividades ejecutadas en la vigencia 2025.</t>
  </si>
  <si>
    <t>URF2025_112</t>
  </si>
  <si>
    <t>Realizar  los exámenes médico-ocupacionales periódicos, dando cumplimiento a establecidos mediante la Resolución 2346 de 2007 y el Decreto 10 72 de 2015.</t>
  </si>
  <si>
    <t>Realizar los exámenes médico-ocupacionales periódicos vigencia 2025, a todos los servidores cuya vinculados sea igual o superior a 6 meses.</t>
  </si>
  <si>
    <t>*Correo de programación de la jornada de los exámenes ocupacionales periódicos. 
* Pieza de comunicación notificando la jornada de los exámenes. 
* Memorandos seguimiento resultado examen médico-ocupacional dirigido a cada servidor.
* Cualquier otro documento que de fe del cumplimiento de la actividad.</t>
  </si>
  <si>
    <t>Documentos en formato PDF donde se evidencie la programación, divulgación y socialización de los resultados de los exámenes médico-ocupacionales periódicos para la vigencia 2025.</t>
  </si>
  <si>
    <t>URF2025_113</t>
  </si>
  <si>
    <t>Informe Anual del SG-SST - Vigencia 2024</t>
  </si>
  <si>
    <t>Realizar el informe anual del mantenimiento del SG-SST para la vigencia 2025.</t>
  </si>
  <si>
    <t>Documento en formato PDF del informe anual del mantenimiento del SG-SST de la vigencia 2025.</t>
  </si>
  <si>
    <t>URF2025_114</t>
  </si>
  <si>
    <t>Realizar actividades de prevención del riesgo psicosocial. Primer semestre de 2025.</t>
  </si>
  <si>
    <t>Intervención del Riesgo Psicosocial. Realizar actividades de prevención del riesgo psicosocial. Primer semestre de 2025.</t>
  </si>
  <si>
    <t xml:space="preserve">Soporte en formato PDF de capacitación, piezas de comunicaciones, actividades recreo-deportivas y/o evidencia de cualquier actividad relacionada con la prevención del riesgo psicosocial. </t>
  </si>
  <si>
    <t>URF2025_115</t>
  </si>
  <si>
    <t>Intervención del Riesgo Psicosocial. Realizar actividades de prevención del riesgo psicosocial. Segundo semestre de 2025.</t>
  </si>
  <si>
    <t xml:space="preserve">Soporte  en formato PDF de capacitación, piezas de comunicaciones, actividades recreo-deportivas y/o evidencia de cualquier actividad relacionada con la prevención del riesgo psicosocial. </t>
  </si>
  <si>
    <t>URF2025_116</t>
  </si>
  <si>
    <t>Elaborar el programa de transparencia</t>
  </si>
  <si>
    <t>Diseñar el programa de transparencia de la Unidad de acuerdo con los lineamientos establecidos en el anexo técnico de transparencia.</t>
  </si>
  <si>
    <t>Programa de transparencia URF 2025</t>
  </si>
  <si>
    <t>Programa con objetivos, acciones e indicadores, publicado en la página web de la URF</t>
  </si>
  <si>
    <t>Relación con la ciudadanía y grupos de valor</t>
  </si>
  <si>
    <t>Juan Stiven Rios Andrade</t>
  </si>
  <si>
    <t>Paola Patricia Rodriguez</t>
  </si>
  <si>
    <t>Limitada capacidad operativa para la elaboración del plan</t>
  </si>
  <si>
    <t>URF_GR1_2326_INI2_Fortalecer la relación de la Unidad con grupos de valor y partes interesadas</t>
  </si>
  <si>
    <t>URF2025_117</t>
  </si>
  <si>
    <t>Evaluar a los servidores que prestan servicio al ciudadano_RV_primer semestre</t>
  </si>
  <si>
    <t>Evaluar a los servidores públicos que apoyan el servicio al ciudadano en la URF, así como a quienes gestionan las respuestas a las PQRSD, de acuerdo con la metodología aprobada.</t>
  </si>
  <si>
    <t>Formato consolidado de resultados de evaluación con sus respectivos anexos.</t>
  </si>
  <si>
    <t>El formato debe contener los resultados de la evaluación aplicada a servidores que prestan atención directa a la ciudadanía y los servidores que brindan respuesta a PQRSD. La presentación de la información debe realizarse de manera ejecutiva, atendiendo los requisitos del formato.</t>
  </si>
  <si>
    <t>Yuly Daniela Clavijo Ragoa</t>
  </si>
  <si>
    <t>Limitada capacidad operativa para aplicar evaluaciones.</t>
  </si>
  <si>
    <t>URF2025_118</t>
  </si>
  <si>
    <t>Asegurar el cumplimiento de todos los requisitos en el protocolo de servicio al ciudadano y en el procedimiento de atención a PQRSD para la adecuada atención de grupos de especial protección constitucional.</t>
  </si>
  <si>
    <t>Actualizar los documentos del proceso asegurando el cumplimiento de todos los requisitos contenidos en el protocolo de servicio al ciudadano y en el procedimiento de atención a PQRSD para brindar una atención adecuada a los grupos de especial protección constitucional.</t>
  </si>
  <si>
    <t>Procedimiento de atención a PQRSD y protocolo de atención al ciudadano actualizado para la vigencia.</t>
  </si>
  <si>
    <r>
      <t xml:space="preserve">Los documentos deben contener lineamientos con criterios diferenciales para la garantía de los derechos fundamentales de los grupos de especial protección constitucional así:
1. Pautas para la recepción de solicitudes 
2. Caracterización de los grupos de especial protección.
3. Actualizaciones generadas a los canales de atención.
4. </t>
    </r>
    <r>
      <rPr>
        <b/>
        <sz val="10"/>
        <rFont val="Arial Narrow"/>
        <family val="2"/>
      </rPr>
      <t>Actualización de canales de denuncia</t>
    </r>
  </si>
  <si>
    <t>Capacidad operativa limitada para actualizar los documentos.</t>
  </si>
  <si>
    <t>PTEP_1.2.Canales de denuncia</t>
  </si>
  <si>
    <t>URF2025_119</t>
  </si>
  <si>
    <r>
      <t xml:space="preserve">Reportar participación en el festival </t>
    </r>
    <r>
      <rPr>
        <i/>
        <sz val="10"/>
        <rFont val="Arial Narrow"/>
        <family val="2"/>
      </rPr>
      <t xml:space="preserve">Juntémonos para tejer lo público </t>
    </r>
    <r>
      <rPr>
        <sz val="10"/>
        <rFont val="Arial Narrow"/>
        <family val="2"/>
      </rPr>
      <t>durante la vigencia 2025</t>
    </r>
  </si>
  <si>
    <r>
      <t>Reportar las actividades realizadas en representación de la URF en el marco de la estrategia "</t>
    </r>
    <r>
      <rPr>
        <i/>
        <sz val="10"/>
        <rFont val="Arial Narrow"/>
        <family val="2"/>
      </rPr>
      <t xml:space="preserve">Juntémonos para tejer lo público" </t>
    </r>
    <r>
      <rPr>
        <sz val="10"/>
        <rFont val="Arial Narrow"/>
        <family val="2"/>
      </rPr>
      <t>liderada por el Departamento Administrativo de la Función Pública en las que se haya participado durante la vigencia 2025.</t>
    </r>
  </si>
  <si>
    <t>Memoria sobre participación en Juntémonos para tejer lo público.</t>
  </si>
  <si>
    <t>La memoria debe compilar la siguiente información:
1. Descripción de la propuesta creativa con la que la Unidad realizó su participación.
2. Adjuntar la programación del evento.
3. Consolidar el registro fotográfico de las actividades realizadas.
4.Informar sobre la población atendida con su respectiva segmentación.
5. Listados de asistencia.
6. Valoración de la actividad y recomendaciones para eventos posteriores.</t>
  </si>
  <si>
    <t>1. Alteración en el orden público que impida asistir al evento.
2. Condiciones naturales que afecten la infraestructura vial del territorio para su ingreso.
3. Capacidad financiera limitada para realizar participación.</t>
  </si>
  <si>
    <t>PTEP_3.2.Participación ciudadana y rendición de cuentas</t>
  </si>
  <si>
    <t>Desarrollar escenarios de dialogo de doble vía con la ciudadanía y sus organizaciones_ERC</t>
  </si>
  <si>
    <t>URF2025_120</t>
  </si>
  <si>
    <t>Realizar laboratorios de simplicidad durante la vigencia 2025</t>
  </si>
  <si>
    <t>Implementar laboratorios de simplicidad a lo largo de la vigencia 2025, siguiendo los lineamientos definidos por el Departamento Administrativo de la Función Pública y las directrices establecidas en las Guías de Lenguaje Claro y Accesible.</t>
  </si>
  <si>
    <t>Documentos simplificados con lenguaje claro, junto con el informe del laboratorio de simplicidad realizado.</t>
  </si>
  <si>
    <t>El informe de laboratorio debe relacionar la siguiente información:
1. Asistentes al laboratorio
2. Documentos simplificados
3. Resultados del ejercicio
4. Recomendaciones</t>
  </si>
  <si>
    <t>Capacidad operativa limitada y ausentismo a los laboratorios por parte de los servidores públicos involucrados.</t>
  </si>
  <si>
    <t>URF2025_121</t>
  </si>
  <si>
    <t>Fortalecer el ejercicio del control social en la URF durante la vigencia 2025.</t>
  </si>
  <si>
    <t>Presentar acciones e instrumentos orientados al ejercicio del control social en las audiencias públicas de rendición de cuentas y otros espacios de diálogo complementario de la URF, dirigidos a la ciudadanía en general y a los grupos de valor,</t>
  </si>
  <si>
    <t>Informe sobre la presentación de las acciones e instrumentos adoptados por la URF y expuestos a la ciudadanía.</t>
  </si>
  <si>
    <t>El informe sobre la presentación de las acciones e instrumentos adoptados por la URF y expuestos a la ciudadanía debe contener la siguiente información:
1. Compilación de los mecanismos e instrumentos presentados a la ciudadanía.
2. Evidencia de la presentación en audiencias públicas de rendición de cuentas y otros espacios de diálogo complementario.
3. Comentarios recogidos por parte de la ciudadanía.
4. Respuestas emitidas por la Unidad sobre los comentarios.
5. Recomendaciones.
6. Nueva ruta de acciones para vigencias posteriores.</t>
  </si>
  <si>
    <t>No remisión de comentarios por parte de la ciudadanía para trazar la ruta de actividades de control social.
Incapacidad operativa para desarrollar espacios de diálogo con la ciudadanía y los grupos de valor.</t>
  </si>
  <si>
    <t>Responder a compromisos propuestos, evaluación y retroalimentación en los ejercicios de rendición de cuentas con acciones correctivas para la mejora_ERC</t>
  </si>
  <si>
    <t>URF2025_122</t>
  </si>
  <si>
    <t>Preparar la Audiencia Pública de Rendición de Cuentas de la URF</t>
  </si>
  <si>
    <t>De acuerdo con las directrices del Comité Institucional de Gestión y Desempeño, realizar la preparación de la audiencia pública de rendición de cuentas</t>
  </si>
  <si>
    <t>Evidencias de la preparación de la Audiencia Pública de Rendición de Cuentas</t>
  </si>
  <si>
    <t>Evidencias sobre actividades realizadas durante la fase previa a la preparación de la audiencia pública de rendición de cuentas.</t>
  </si>
  <si>
    <t>Falta de preparación e insumos para el desarrollo de la Audiencia Pública de Rendición de Cuentas.</t>
  </si>
  <si>
    <t>URF2025_123</t>
  </si>
  <si>
    <t>Realizar informe de la Audiencia Pública de Rendición de Cuentas</t>
  </si>
  <si>
    <t>El informe se realizará de acuerdo con las directrices establecidas por el Departamento Administrativo de la Función Pública.</t>
  </si>
  <si>
    <t>Informe de la Audiencia Pública de Rendición de Cuentas</t>
  </si>
  <si>
    <t>Informe de la audiencia con el detalle de las actividades adelantadas (Previa, durante y posterior)</t>
  </si>
  <si>
    <t>Falta de organización de los diferentes actores institucionales para recopilar la información del ejercicio.</t>
  </si>
  <si>
    <t>URF2025_124</t>
  </si>
  <si>
    <t>Aplicar herramientas de evaluación para los grupos de valor asistentes a la audiencia pública de rendición de cuentas.</t>
  </si>
  <si>
    <t>De acuerdo con los formatos y herramientas estandarizadas, aplicar la evaluación de percepción sobre la audiencia pública de rendición de cuentas, y tabular los resultados.</t>
  </si>
  <si>
    <t>Soportes de aplicación de evaluación y análisis de resultados</t>
  </si>
  <si>
    <t>Soportes de aplicación de evaluación y análisis de resultados.</t>
  </si>
  <si>
    <t>No remisión de comentarios ni evaluaciones por parte de la ciudadanía para llevar a cabo el procedimiento.</t>
  </si>
  <si>
    <t>URF2025_125</t>
  </si>
  <si>
    <t>Realizar el informe final de la estrategia de rendición de cuentas 2024</t>
  </si>
  <si>
    <t xml:space="preserve">Generar informe final que recoja las actividades adelantadas durante la vigencia 2024 en el marco de la estrategia de Rendición de Cuentas con su respectivo análisis, presentar conclusiones, recomendaciones. Y gestionar su publicación </t>
  </si>
  <si>
    <t>Informe final de la Estrategia de Rendición de Cuentas 2025</t>
  </si>
  <si>
    <t>Informe final de la estrategia de Rendición de Cuentas correspondiente a la vigencia 2025 publicado en la página web de la URF.</t>
  </si>
  <si>
    <t>URF2025_126</t>
  </si>
  <si>
    <t>Realizar el informe final de la estrategia de Participación Ciudadana 2024</t>
  </si>
  <si>
    <t xml:space="preserve">Generar informe final que recoja las actividades adelantadas durante la vigencia 2024 en el marco de la estrategia de Participación Ciudadana con su respectivo análisis, presentar conclusiones, recomendaciones. Y gestionar su publicación </t>
  </si>
  <si>
    <t>Informe final de la Estrategia de Participación Ciudadana 2025</t>
  </si>
  <si>
    <t>Informe final de la estrategia de Participación Ciudadana correspondiente a la vigencia 2025 publicado en la página web de la URF.</t>
  </si>
  <si>
    <t>URF2025_127</t>
  </si>
  <si>
    <t>Elaborar Estrategia de Rendición de Cuentas para la vigencia 2025</t>
  </si>
  <si>
    <t>Generar documento que describa los diferentes componentes, actividades, entregables y cronogramas, relacionados con la estrategia de rendición de cuentas para la vigencia 2025</t>
  </si>
  <si>
    <t>Estrategia de Rendición de Cuentas 2025</t>
  </si>
  <si>
    <t>Estrategia de Rendición de Cuentas 2025 publicado en la página web de la URF.</t>
  </si>
  <si>
    <t>Falta de información y organización para la construcción del documento.</t>
  </si>
  <si>
    <t>EPC_Formulación</t>
  </si>
  <si>
    <t>URF2025_128</t>
  </si>
  <si>
    <t>Realizar seguimiento a la Estrategia de Rendición de Cuentas primer semestre 2025</t>
  </si>
  <si>
    <t>Generar documento que describa el nivel de cumplimiento de los diferentes componentes, actividades y compromisos derivados de la estrategia de rendición de cuentas para el primer semestre de 2025.</t>
  </si>
  <si>
    <t>Informe de seguimiento de la Estrategia de Rendición de Cuentas - ERC primer semestre con corte julio de 2025.</t>
  </si>
  <si>
    <t>Documento de seguimiento a la estrategia, publicado con su respectiva infografía en la página web de la URF.</t>
  </si>
  <si>
    <t>Falta de información para consolidar el seguimiento</t>
  </si>
  <si>
    <t>URF2025_129</t>
  </si>
  <si>
    <t>Elaborar Estrategia de Participación Ciudadana para la vigencia 2025</t>
  </si>
  <si>
    <t>Generar documento que describa los diferentes componentes, actividades, entregables y cronogramas, relacionados con la estrategia de participación ciudadana para la vigencia 2025</t>
  </si>
  <si>
    <t>Estrategia de Participación Ciudadana 2025</t>
  </si>
  <si>
    <t>Estrategia de Participación Ciudadana 2025 publicado en la página web de la URF.</t>
  </si>
  <si>
    <t>URF2025_130</t>
  </si>
  <si>
    <t>Realizar seguimiento a la Estrategia de Participación Ciudadana primer semestre 2025</t>
  </si>
  <si>
    <t>Generar documento que describa el nivel de cumplimiento de los diferentes componentes, actividades y compromisos derivados de la estrategia de participación ciudadana para el primer semestre de 2025.</t>
  </si>
  <si>
    <t>Informe de seguimiento de la Estrategia de Participación Ciudadana- EPC primer semestre con corte julio de 2025.</t>
  </si>
  <si>
    <t>URF2025_131</t>
  </si>
  <si>
    <t>Generar espacios de diálogo complementario con la ciudadanía durante la vigencia 2025</t>
  </si>
  <si>
    <t>Definir los espacios de diálogo presenciales o virtuales  de rendición de cuentas  complementarios en temas específicos de interés especial que implementará la entidad durante la vigencia 2025.</t>
  </si>
  <si>
    <t xml:space="preserve">Espacios de diálogo complementarios </t>
  </si>
  <si>
    <t>Cronograma de las actividades de diálogo de los ejercicios de rendición de cuentas, diferenciando si son espacios de diálogo sobre la gestión general de la entidad o sobre los temas priorizados por los grupos de valor.</t>
  </si>
  <si>
    <t>Información incompleta.
Falta de capacidad operativa para llevar a cabo los espacios de diálogo complementario</t>
  </si>
  <si>
    <t>URF2025_132</t>
  </si>
  <si>
    <t>Aplicar herramientas de evaluación para los grupos de valor asistentes a espacios de diálogo complementarios desarrollados durante la  vigencia.</t>
  </si>
  <si>
    <t xml:space="preserve">De acuerdo con los formatos y herramientas estandarizadas para los ejercicios de diálogo con la ciudadanía, realizar la aplicación de la evaluación y tabular los resultados. </t>
  </si>
  <si>
    <t>No realización de espacios de diálogo complementarios con la ciudadanía y los grupos de valor</t>
  </si>
  <si>
    <t>URF2025_133</t>
  </si>
  <si>
    <t>Consolidar reporte de participación_primer semestre 2025</t>
  </si>
  <si>
    <t>De acuerdo con la información reportada por los procesos misionales, generar reporte de participación y gestionar su publicación en el menú participa de la página web.</t>
  </si>
  <si>
    <t>Reporte publicado en la página web de la URF</t>
  </si>
  <si>
    <t>Cuadro de reporte con información sobre participación publicado en la página web oficial de la URF.</t>
  </si>
  <si>
    <t>No remisión de invitaciones o información sobre los espacios de participación realizados durante el semestre</t>
  </si>
  <si>
    <t>URF2025_134</t>
  </si>
  <si>
    <t>Realizar procesos de capacitación y sensibilización sobre rendición de cuentas a los grupos de valor</t>
  </si>
  <si>
    <t>Realizar publicación de piezas informativas en los medios de comunicación de la Unidad para presentar la información principal conceptual sobre la rendición de cuentas a los grupos de valor y partes interesadas</t>
  </si>
  <si>
    <t>Piezas publicadas en redes sociales y otros canales de atención de la URF.</t>
  </si>
  <si>
    <t>Soportes de la publicación de piezas gráficas y su respectiva difusión.</t>
  </si>
  <si>
    <t>Falta de capacidad operativa para diseño y difusión de las piezas gráficas.</t>
  </si>
  <si>
    <t>URF2025_135</t>
  </si>
  <si>
    <t>Reportar el cumplimiento del Índice de Transparencia y Acceso a la Información Pública para la vigencia 2025</t>
  </si>
  <si>
    <t>Diligenciar la matriz ITA de acuerdo con la información publicada en el menú obligatorio de transparencia de la Unidad .</t>
  </si>
  <si>
    <t>Matriz ITA diligenciada</t>
  </si>
  <si>
    <t>Matriz del índice de transparencia y acceso a la información- ITA diligenciado y cargado con sus respectivos anexos.</t>
  </si>
  <si>
    <t>Competencias y recursos financieros para la administración de la página.</t>
  </si>
  <si>
    <t>URF2025_136</t>
  </si>
  <si>
    <t>Generar alertas mensuales sobre la información a publicar en la página web, de acuerdo con el esquema de publicación_Primer cuatrimestre</t>
  </si>
  <si>
    <t>Remitir alertas a los procesos de la Unidad sobre la información a publicar en la página web, de acuerdo con el esquema de publicaciones.</t>
  </si>
  <si>
    <t>Soportes de las alertas remitidas a los procesos de la Unidad.</t>
  </si>
  <si>
    <t>Correos electrónicos mensuales personalizados para cada proceso</t>
  </si>
  <si>
    <t>Falta de capacidad operativa para remisión de las alertas.</t>
  </si>
  <si>
    <t>URF2025_137</t>
  </si>
  <si>
    <t>Generar alertas mensuales sobre la información a publicar en la página web, de acuerdo con el esquema de publicación_ Segundo cuatrimestre</t>
  </si>
  <si>
    <t>URF2025_138</t>
  </si>
  <si>
    <t>Generar alertas mensuales sobre la información a publicar en la página web, de acuerdo con el esquema de publicación_ Tercer cuatrimestre</t>
  </si>
  <si>
    <t>URF2025_139</t>
  </si>
  <si>
    <t>Generar actualización de la caracterización de usuarios y grupos de valor</t>
  </si>
  <si>
    <t>Reconocer y compilar información esencial sobre los grupos de valor a los que se les brinda la respectiva oferta institucional, y digitalizarlos.</t>
  </si>
  <si>
    <t>Informe de caracterización con usuarios actualizado</t>
  </si>
  <si>
    <t>El informe de caracterización de usuarios, debe contener:
1. Segmentación de la población o grupo de valor
2. Datos esenciales: nombre, categoría, dirección, información de contacto.
3. Enlaces oficiales</t>
  </si>
  <si>
    <t>Falta de información por parte de entidades o grupos de valor.</t>
  </si>
  <si>
    <t>URF2025_140</t>
  </si>
  <si>
    <t>Compilar información insumo para la elaboración del boletín de Grupos de Valor primer semestre 2025</t>
  </si>
  <si>
    <t>Brindar al líder de Comunicaciones la información necesaria para el diseño y difusión del Boletín de Grupos de Valor</t>
  </si>
  <si>
    <t>Boletín de Grupos de Valor</t>
  </si>
  <si>
    <t>Deberá solicitarse la información respectiva a las subdirecciones misionales e integrarse en un solo documento los temas en tendencia que serán publicados y difundidos a través boletín con ayuda del equipo de Gestión de las Comunicaciones</t>
  </si>
  <si>
    <t>No remisión de información por parte de las subdirecciones misionales para la consolidación del insumo.</t>
  </si>
  <si>
    <t>URF2025_141</t>
  </si>
  <si>
    <t>Actualizar el menú "Participa" de la página web de la URF</t>
  </si>
  <si>
    <t>Actualizar y revisar a detalle el enlace de Participa de la página web oficial de la URF para realizar estandarización de contenidos y priorizar la información más relevante a publicar.</t>
  </si>
  <si>
    <t>Menú de Participa actualizado</t>
  </si>
  <si>
    <t>Se sugiere entregar un informe que presente con evidencias los avances y modificaciones generadas al enlace de Participa.</t>
  </si>
  <si>
    <t>No remisión de permisos por parte del MHCP para actualizar el enlace en mención</t>
  </si>
  <si>
    <t>URF2025_142</t>
  </si>
  <si>
    <t>Actualizar los contenidos publicados en la sección de Información para grupos de Interés</t>
  </si>
  <si>
    <t>Revisar los contenidos publicados en el ítem 8 del menú de transparencia con el propósito de actualizarlos y hacerlos más pertinentes y coherentes con la gestión institucional y los contenidos a publicar.</t>
  </si>
  <si>
    <t>Contenidos actualizados</t>
  </si>
  <si>
    <t>Se debe remitir un informe en el que se evidencie las mejoras implementadas en el ítem 8 del menú de transparencia. Así mismo, se deben adjuntar los documentos cargados en los numerales del mismo.</t>
  </si>
  <si>
    <t>Cambios en la página web que imposibiliten la actualización de los contenidos</t>
  </si>
  <si>
    <t>URF2025_143</t>
  </si>
  <si>
    <t>Actualizar el directorio institucional de grupos de valor y partes interesadas_Primer semestre</t>
  </si>
  <si>
    <t>Incluir y actualizar datos del directorio de manera constante</t>
  </si>
  <si>
    <t>Directorio de grupos de valor actualizado</t>
  </si>
  <si>
    <t>El directorio institucional de grupos de valor y partes interesadas debe incluir los datos de la entidad, organización o persona natural, así como el enlace de la oficina de comunicaciones, secretaria y oficina de atención al ciudadano</t>
  </si>
  <si>
    <t>URF2025_144</t>
  </si>
  <si>
    <t>Actualizar el directorio institucional de grupos de valor y partes interesadas_Segundo semestre</t>
  </si>
  <si>
    <t>URF2025_145</t>
  </si>
  <si>
    <t>Generar informe de atención al ciudadano_primer trimestre</t>
  </si>
  <si>
    <t xml:space="preserve">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
*Elaborar informe
*Reportar en SMGI
*Publicar en página web </t>
  </si>
  <si>
    <t>Informe de atención al ciudadano</t>
  </si>
  <si>
    <t>El informe debe contener como mínimo: 
*La cantidad de comunicaciones recibidas por tipo durante el periodo
 *La segmentación por tipo de PQRSD
* Los canales por medio del cual se recibieron
*La oportunidad en los tiempos de respuesta
*Los resultados de la medición de la satisfacción de los ciudadanos, recomendaciones y conclusiones del ejercicio</t>
  </si>
  <si>
    <t>Dificultad en el acceso a la información necesaria para la generación del informe</t>
  </si>
  <si>
    <t>URF2025_146</t>
  </si>
  <si>
    <t>Generar informe de atención al ciudadano_Segundo trimestre</t>
  </si>
  <si>
    <t>URF2025_147</t>
  </si>
  <si>
    <t>Generar informe de atención al ciudadano_Tercer trimestre</t>
  </si>
  <si>
    <t>URF2025_148</t>
  </si>
  <si>
    <t>Generar informe de atención al ciudadano_cuarto trimestre 2024</t>
  </si>
  <si>
    <t>URF2025_149</t>
  </si>
  <si>
    <t>Adelantar sensibilización de los servidores  para fortalecer la cultura de servicio al ciudadano_Primer semestre</t>
  </si>
  <si>
    <t>Realizar actividades que permitan fortalecer la cultura de servicio al ciudadano y los grupos de valor</t>
  </si>
  <si>
    <t>Informe de realización de actividades de sensibilización</t>
  </si>
  <si>
    <t>"El informe debe contener las acciones de sensibilización adelantadas durante el semestre respecto a:
*Capacitaciones
*Talleres
*Piezas gráficas
*Campañas
*Videos
*Cualquier actividad orientada hacia la sensibilización de los servidores"</t>
  </si>
  <si>
    <t>Falta de recursos para realizar las actividades de sensibilización sobre servicio al ciudadano</t>
  </si>
  <si>
    <t>URF2025_150</t>
  </si>
  <si>
    <t>Adelantar sensibilización de los servidores  para fortalecer la cultura de servicio al ciudadano_segundo semestre</t>
  </si>
  <si>
    <t>URF2025_151</t>
  </si>
  <si>
    <t>Sensibilizar a los servidores de la Unidad sobre atención a los grupos de especial protección constitucional</t>
  </si>
  <si>
    <t>Realizar actividades que permitan fortalecer la atención a los grupos de especial protección constitucional</t>
  </si>
  <si>
    <t>"El informe debe contener las acciones de sensibilización adelantadas  respecto a:
*Capacitaciones
*Talleres
*Piezas gráficas
*Campañas
*Videos
*Cualquier actividad orientada hacia la sensibilización de los servidores"</t>
  </si>
  <si>
    <t>Ausentismo en las capacitaciones y falta de interés por parte de los servidores</t>
  </si>
  <si>
    <t>URF2025_152</t>
  </si>
  <si>
    <t xml:space="preserve">Ejecutar el PAC de acuerdo con lo programado_Primer cuatrimestre </t>
  </si>
  <si>
    <t>Llevar a cabo la ejecución del PAC de acuerdo a lo programado</t>
  </si>
  <si>
    <t>Reporte SIIF Nación de PAC no utilizado.</t>
  </si>
  <si>
    <t>Reporte del aplicativo SIIF Nación de PAC no utilizado, en donde se evidencia el cumplimiento en porcentaje del indicador IMPANUT, el cual mide la eficacia en la programación del PAC en cuanto gastos de personal (en no sobrepasar el 10%) y gastos generales (en no sobrepasar el 5%).</t>
  </si>
  <si>
    <t>Gestión Financiera</t>
  </si>
  <si>
    <t>Situaciones administrativas que afecten la Liquidación de la Nómina (novedades fuera del tiempo establecido); La NO entrega del cumplido para pago por parte del supervisor, inconvenientes con la validación y cargue de la factura electrónica en el aplicativo SIIF NACIÓN, los reintegros que se apliquen sin previa programación.</t>
  </si>
  <si>
    <t>URF_EI3_2326_Optimizar el uso de recursos administrativos, financieros y la adquisición de bienes y servicios </t>
  </si>
  <si>
    <t>URF_EI3_2326_INI1_Asegurar la eficiencia y transparencia en el gasto público</t>
  </si>
  <si>
    <t>URF2025_153</t>
  </si>
  <si>
    <t xml:space="preserve">Ejecutar el PAC de acuerdo con lo programado_Segundo cuatrimestre </t>
  </si>
  <si>
    <t xml:space="preserve">Diana Paola Fajardo Carlos </t>
  </si>
  <si>
    <t>URF2025_154</t>
  </si>
  <si>
    <t xml:space="preserve">Ejecutar el PAC de acuerdo con lo programado_Tercer cuatrimestre </t>
  </si>
  <si>
    <t>URF2025_155</t>
  </si>
  <si>
    <t xml:space="preserve">Ejecutar el presupuesto 2025_Primer trimestre </t>
  </si>
  <si>
    <t>Ejecutar el presupuesto de acuerdo con la programación realizada</t>
  </si>
  <si>
    <t xml:space="preserve">Informe ejecución presupuestal y publicación </t>
  </si>
  <si>
    <t>Reporte de Ejecución Presupuestal agregada, en el cual se detalla cuantitativamente y cualitativamente el porcentaje (%) de ejecución de manera acumulada en cada uno de los rubros presupuestales, verificando así el cumplimiento de acuerdo con lo programado.</t>
  </si>
  <si>
    <t>Situaciones administrativas que afecten la Liquidación de la Nómina (Cargos Vacantes); Declaratoria de desierto de los procesos de contratación programados en el Plan Anual de Adquisiciones.</t>
  </si>
  <si>
    <t>PTEP_4. Iniciativas adicionales</t>
  </si>
  <si>
    <t>PTEP_4.1.Austeridad del gasto</t>
  </si>
  <si>
    <t>AG_8_Seguimiento a la ejecución presupuestal</t>
  </si>
  <si>
    <t>URF2025_156</t>
  </si>
  <si>
    <t>Ejecutar el presupuesto 2025_Segundo trimestre</t>
  </si>
  <si>
    <t>URF2025_157</t>
  </si>
  <si>
    <t xml:space="preserve">Ejecutar el presupuesto 2025_Tercer trimestre </t>
  </si>
  <si>
    <t>URF2025_158</t>
  </si>
  <si>
    <t xml:space="preserve">Ejecutar el presupuesto 2025_Cuarto trimestre </t>
  </si>
  <si>
    <t>URF2025_159</t>
  </si>
  <si>
    <t>Fortalecer los ambientes de Desarrollo y Producción del aplicativo de nómina SARA_Cuarto Trimestre 2025</t>
  </si>
  <si>
    <t>Optimizar las funcionalidades de cada uno de los módulos de los ambiente de Desarrollo y Producción del aplicativo de nómina SARA, como herramienta para fortalecer la gestión de liquidación de nómina y gestión financiera</t>
  </si>
  <si>
    <t>Informe por parte del Proveedor y relación de seguimiento de casos</t>
  </si>
  <si>
    <t>Informe detallado por parte del Proveedor y relación de seguimiento en cada uno de los casos que se generen.</t>
  </si>
  <si>
    <t>Fallas en las plataformas tecnológicas, falla en el servidor del MHCP</t>
  </si>
  <si>
    <t xml:space="preserve">URF_EI2_2326_Optimizar las tecnologías de la información y comunicación </t>
  </si>
  <si>
    <t>URF_EI2_2326_INI2_Potenciar herramientas tecnológicas de la Unidad</t>
  </si>
  <si>
    <t>URF2025_160</t>
  </si>
  <si>
    <t>Fortalecer los ambientes de Desarrollo y Producción del aplicativo de nómina SARA_Primer Trimestre 2025</t>
  </si>
  <si>
    <t>URF2025_161</t>
  </si>
  <si>
    <t>Fortalecer los ambientes de Desarrollo y Producción del aplicativo de nómina SARA_Segundo Trimestre 2025</t>
  </si>
  <si>
    <t>URF2025_162</t>
  </si>
  <si>
    <t>Fortalecer los ambientes de Desarrollo y Producción del aplicativo de nómina SARA_Tercer Trimestre 2025</t>
  </si>
  <si>
    <t>URF2025_163</t>
  </si>
  <si>
    <t>Gestionar el cargue de los pagos en el SECOP_Primer cuatrimestre</t>
  </si>
  <si>
    <t>Realizar el seguimiento a la gestión del cargue de los pagos de acuerdo con el rol del SECOP.</t>
  </si>
  <si>
    <t>Informe detallado</t>
  </si>
  <si>
    <t>Informe detallado de las ordenes de pago cargadas en cada uno de los contratos registrados en el SECOP.</t>
  </si>
  <si>
    <t xml:space="preserve">Fallas en las plataforma tecnológica del SECOP II,  </t>
  </si>
  <si>
    <t>URF2025_164</t>
  </si>
  <si>
    <t>Gestionar el cargue de los pagos en el SECOP_Segundo cuatrimestre</t>
  </si>
  <si>
    <t>URF2025_165</t>
  </si>
  <si>
    <t>Gestionar el cargue de los pagos en el SECOP_Tercer cuatrimestre</t>
  </si>
  <si>
    <t>URF2025_166</t>
  </si>
  <si>
    <t>Realizar el proceso de liquidación de nómina de los servidores públicos de la URF_Primer cuatrimestre</t>
  </si>
  <si>
    <t>Gestionar todas las actividades para la liquidación de la nomina y prestaciones sociales de los servidores públicos de la URF, dando cumplimiento a la normatividad vigente e identificando posibles aspectos y casos particulares que puedan afectar la liquidación.</t>
  </si>
  <si>
    <t>Liquidación de Nomina, Liquidación planilla de Seguridad Social, Liquidación de Prestaciones Sociales (Prima de Servicios, Prima de Navidad)</t>
  </si>
  <si>
    <t>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t>
  </si>
  <si>
    <t>No recibir a  tiempo las novedades de nomina.  
Fallas en el aplicativo SARA.</t>
  </si>
  <si>
    <t>URF2025_167</t>
  </si>
  <si>
    <t>Realizar el proceso de liquidación de nómina de los servidores públicos de la URF_Segundo cuatrimestre</t>
  </si>
  <si>
    <t>URF2025_168</t>
  </si>
  <si>
    <t>Realizar el proceso de liquidación de nómina de los servidores públicos de la URF_Tercer cuatrimestre</t>
  </si>
  <si>
    <t>URF2025_169</t>
  </si>
  <si>
    <t>Realizar la presentación de Estados Financieros_ Cuarto trimestre 2024</t>
  </si>
  <si>
    <t xml:space="preserve">Elaborar, presentar y solicitar la publicación de los estados financieros </t>
  </si>
  <si>
    <t xml:space="preserve">Presentación de Estados Financieros y publicación </t>
  </si>
  <si>
    <t>Presentación de Estados Financieros a la CGN a través del aplicativo CHIP, Publicación de los mismo en la Pág. de la Unidad, cumplimiento con la normatividad vigente.</t>
  </si>
  <si>
    <t>Fallas en las plataformas tecnológicas SIIF NACIÓN - CHIP</t>
  </si>
  <si>
    <t>URF2025_170</t>
  </si>
  <si>
    <t>Realizar la presentación de Estados Financieros_Primer trimestre 2025</t>
  </si>
  <si>
    <t>URF2025_171</t>
  </si>
  <si>
    <t>Realizar la presentación de Estados Financieros_Segundo trimestre 2025</t>
  </si>
  <si>
    <t>URF2025_172</t>
  </si>
  <si>
    <t>Realizar la presentación de Estados Financieros_Tercer trimestre 2025</t>
  </si>
  <si>
    <t>URF2025_173</t>
  </si>
  <si>
    <t>Realizar seguimiento a la gestión de la factura electrónica_Primer Cuatrimestre</t>
  </si>
  <si>
    <t>Realizar seguimiento al cargue y gestión de la factura electrónica, al mismo tiempo la vinculación de la misma durante el trámite de pago de productos y servicios adquiridos por la Unidad en el aplicativo SIIF Nación.</t>
  </si>
  <si>
    <t>Informe detallado SIIF Nación</t>
  </si>
  <si>
    <t>Informe de análisis detallado de la recepción y vinculación de documentos electrónicos</t>
  </si>
  <si>
    <t>Desconocimiento del proceso de emisión, recepción y vinculación de la factura electrónica 
Fallas en el en el aplicativo SIIF NACIÓN</t>
  </si>
  <si>
    <t>URF2025_174</t>
  </si>
  <si>
    <t>Realizar seguimiento a la gestión de la factura electrónica_Segundo Cuatrimestre</t>
  </si>
  <si>
    <t>URF2025_175</t>
  </si>
  <si>
    <t>Realizar seguimiento a la gestión de la factura electrónica_Tercer  Cuatrimestre</t>
  </si>
  <si>
    <t>URF2025_176</t>
  </si>
  <si>
    <t>Consolidar la evidencia de la asignación partida presupuestal de gasto e inversión para promover la participación ciudadana</t>
  </si>
  <si>
    <t>Informe que refleje la consolidación de los recursos que se ejecuten para promover la participación ciudadana en la vigencia 2025</t>
  </si>
  <si>
    <t>Informe que refleje la consolidación de los recursos que se ejecuten para promover la participación ciudadana en la vigencia 4</t>
  </si>
  <si>
    <t>URF2025_177</t>
  </si>
  <si>
    <t>Llevar a cabo sesiones de socialización y retroalimentación sobre el decreto de austeridad vigente, el proceso de supervisión y contratación y sobre trámite de comisiones al interior y al exterior_Primer cuatrimestre</t>
  </si>
  <si>
    <t>Llevar a cabo sesiones de socialización y retroalimentación sobre el decreto de austeridad vigente, el proceso de supervisión y contratación y sobre trámite de comisiones al interior y al exterior, que fomenten en los servidores de la entidad la responsabilidad de adoptar prácticas que promuevan la eficiencia y la efectividad en la administración del gasto público.</t>
  </si>
  <si>
    <t>Presentaciones para el desarrollo de las socializaciones y listado de asistentes.</t>
  </si>
  <si>
    <t>Presentaciones de las socializaciones y listado de asistentes.</t>
  </si>
  <si>
    <t>AG_1_Mejorar la utilización de los recursos públicos de manera eficiente y efectiva, a través de una gestión institucional que involucre la participación de los diversos servidores públicos</t>
  </si>
  <si>
    <t>URF2025_178</t>
  </si>
  <si>
    <t xml:space="preserve">Llevar a cabo sesiones de socialización y retroalimentación sobre el decreto de austeridad vigente, el proceso de supervisión y contratación y sobre trámite de comisiones al interior y al exterior_Segundo cuatrimestre </t>
  </si>
  <si>
    <t>URF2025_179</t>
  </si>
  <si>
    <t xml:space="preserve">Llevar a cabo sesiones de socialización y retroalimentación sobre el decreto de austeridad vigente, el proceso de supervisión y contratación y sobre trámite de comisiones al interior y al exterior_Tercer cuatrimestre </t>
  </si>
  <si>
    <t>URF2025_180</t>
  </si>
  <si>
    <t>Realizar mantenimientos preventivos para prevenir fallas mecánicas que puedan derivar en la necesidad de mantenimientos correctivos_Primer trimestre</t>
  </si>
  <si>
    <t>Seguimiento a los  recursos utilizados para los mantenimientos preventivos de los VH, para evitar fallas mecánicas que puedan derivar en la necesidad de mantenimientos correctivos.</t>
  </si>
  <si>
    <t>Indicador que calcule el porcentaje de mantenimientos preventivos realizados en la vigencia</t>
  </si>
  <si>
    <t>Indicador trimestral que calcule el porcentaje de de mantenimientos preventivos realizados vs los programados en la vigencia, con su respectivo análisis</t>
  </si>
  <si>
    <t>AG_2_ Arrendamiento y mantenimiento de bienes inmuebles, cambio de sede y adquisición de bienes muebles e inmuebles</t>
  </si>
  <si>
    <t>URF2025_181</t>
  </si>
  <si>
    <t>Realizar mantenimientos preventivos para prevenir fallas mecánicas que puedan derivar en la necesidad de mantenimientos correctivos_Segundo trimestre</t>
  </si>
  <si>
    <t>URF2025_182</t>
  </si>
  <si>
    <t>Realizar mantenimientos preventivos para prevenir fallas mecánicas que puedan derivar en la necesidad de mantenimientos correctivos_Tercer trimestre</t>
  </si>
  <si>
    <t>URF2025_183</t>
  </si>
  <si>
    <t>Disminuir los gastos de mantenimiento de los vehículos asignados, priorizando el uso de modelos más pequeños y  sencillos_Primer_trimestre</t>
  </si>
  <si>
    <t>Indicador y relación de los recursos utilizados en el trimestre</t>
  </si>
  <si>
    <t>Indicador trimestral que calcule el porcentaje de variación de recursos utilizados presupuestalmente entre las vigencias 2024 y 2025, para el mantenimiento de VH, con su respectivo análisis.</t>
  </si>
  <si>
    <t>URF2025_184</t>
  </si>
  <si>
    <t>Disminuir los gastos de mantenimiento de los vehículos asignados, priorizando el uso de modelos más pequeños y  sencillos_Segundo_trimestre</t>
  </si>
  <si>
    <t>URF2025_185</t>
  </si>
  <si>
    <t>Disminuir los gastos de mantenimiento de los vehículos asignados, priorizando el uso de modelos más pequeños y  sencillos_Tercer_trimestre</t>
  </si>
  <si>
    <t>URF2025_186</t>
  </si>
  <si>
    <t>Disminuir los gastos por concepto de alquiler de parqueaderos de los vehículos asignados a la URF_Primer_trimestre</t>
  </si>
  <si>
    <t>Seguimiento al presupuesto ejecutado por concepto de alquiler de parqueadero.</t>
  </si>
  <si>
    <t>Porcentaje de variación en el presupuesto ejecutado por concepto de alquiler de parqueaderos de los vehículos asignados a la URF por trimestre entre las vigencias 2024 y 2025.</t>
  </si>
  <si>
    <t>URF2025_187</t>
  </si>
  <si>
    <t>Disminuir los gastos por concepto de alquiler de parqueaderos de los vehículos asignados a la URF_Segundo_trimestre</t>
  </si>
  <si>
    <t>URF2025_188</t>
  </si>
  <si>
    <t>Disminuir los gastos por concepto de alquiler de parqueaderos de los vehículos asignados a la URF_Tercer_trimestre</t>
  </si>
  <si>
    <t>URF2025_189</t>
  </si>
  <si>
    <t>Actualizar la resolución que autoriza y define el reconocimiento y pago de horas extras a los servidores de la URF, así mismo, actualizar el formato de control para su seguimiento</t>
  </si>
  <si>
    <t>Actualizar y comunicar la resolución que autoriza y define el reconocimiento y pago de horas extras a los servidores de la URF, así mismo, actualizar el formato de control para su seguimiento.</t>
  </si>
  <si>
    <t>Resolución de reconocimiento de horas extra actualizada y formato de control de horas extra .</t>
  </si>
  <si>
    <t>Resolución de reconocimiento de horas extra actualizada y comunicada, al mismo tiempo formalizar a través del SMGI el  formato de control de horas extras .</t>
  </si>
  <si>
    <t>AG_3_Horas extras y vacaciones</t>
  </si>
  <si>
    <t>Vigente modificada</t>
  </si>
  <si>
    <t>TS-0724</t>
  </si>
  <si>
    <t>Solicitud Ampliación fecha final planificada a la Tarea denominada: URF2025_189_Actualizar la resolución que autoriza y define el reconocimiento y pago de horas extras a los servidores de la URF, así mismo, actualizar el formato de control para su seguimiento, toda vez que se esta trabajando en una herramienta que permita operar de manera adecuada la gestión y control de Horas Extras a reconocer mensualmente.
Quedamos atentos a la autorización o cualqueir otra información que se requier</t>
  </si>
  <si>
    <t>URF2025_190</t>
  </si>
  <si>
    <t>Expedir una circular interna que establezca, como regla general, la obligatoriedad de tomar al menos un período de vacaciones, salvo cuando las necesidades del servicio lo impidan</t>
  </si>
  <si>
    <t>Expedir una circular interna que establezca, como regla general normalizar el disfrute de los periodos de vacaciones acumulados y la obligatoriedad de tomar al menos un período de vacaciones, salvo cuando las necesidades del servicio lo impidan.</t>
  </si>
  <si>
    <t>Circular interna</t>
  </si>
  <si>
    <t xml:space="preserve">Circular </t>
  </si>
  <si>
    <t>URF2025_191</t>
  </si>
  <si>
    <t>Priorizar la realización de eventos virtuales internos y externos de la URF, cuando no exista una necesidad que justifique la asistencia de los servidores_Primer trimestre</t>
  </si>
  <si>
    <t>Relación de número de encuentros virtuales realizados Vs número de encuentros programados, en donde se evidencie la priorización de eventos virtuales internos y externos de la URF, cuando no exista una necesidad que justifique la asistencia de los servidores, promoviendo el uso de herramientas tecnológicas y priorizando los espacios virtuales siempre que sea posible.</t>
  </si>
  <si>
    <t>Indicador trimestral y relación del total de eventos realizados.</t>
  </si>
  <si>
    <t>Indicador Trimestral que calcule el porcentaje de encuentros virtuales realizados Vs los encuentros programados, con la respectiva relación del total de eventos realizados y su análisis.</t>
  </si>
  <si>
    <t>AG_4_Prelación de encuentros virtuales</t>
  </si>
  <si>
    <t>URF2025_192</t>
  </si>
  <si>
    <t>Priorizar la realización de eventos virtuales internos y externos de la URF, cuando no exista una necesidad que justifique la asistencia de los servidores_Segundo trimestre</t>
  </si>
  <si>
    <t>URF2025_193</t>
  </si>
  <si>
    <t>Priorizar la realización de eventos virtuales internos y externos de la URF, cuando no exista una necesidad que justifique la asistencia de los servidores_Tercer trimestre</t>
  </si>
  <si>
    <t>URF2025_194</t>
  </si>
  <si>
    <t>Proveer tiquetes aéreos, tanto nacionales como internacionales, en clase económica o en una tarifa que no exceda su costo, excepto en casos que cuenten con justificación debidamente respaldada_Primer Trimestre</t>
  </si>
  <si>
    <t>Relación de número de tiquetes de clase económica comprados comparado con el número de total de  tiquetes comprados en cada trimestre, en donde se evidencie como priorización el minimizar los recursos asignados siempre que sea posible.</t>
  </si>
  <si>
    <t>Indicador trimestral y relación del total de  tiquetes de clase económica.</t>
  </si>
  <si>
    <t>Indicador Trimestral que calcule el porcentaje de tiquetes comprados en clase económica o tárifa similar Vs total de tiquetes aéreos comprados, con la respectiva relación del total de tiquetes comprados y su análisis.</t>
  </si>
  <si>
    <t>Eduar Alberto Aguas Mendoza</t>
  </si>
  <si>
    <t>AG_5_Suministro de tiquetes y reconocimiento de viáticos</t>
  </si>
  <si>
    <t>URF2025_195</t>
  </si>
  <si>
    <t>Proveer tiquetes aéreos, tanto nacionales como internacionales, en clase económica o en una tarifa que no exceda su costo, excepto en casos que cuenten con justificación debidamente respaldada_Segundo Trimestre</t>
  </si>
  <si>
    <t>URF2025_196</t>
  </si>
  <si>
    <t>Proveer tiquetes aéreos, tanto nacionales como internacionales, en clase económica o en una tarifa que no exceda su costo, excepto en casos que cuenten con justificación debidamente respaldada_Tercer Trimestre</t>
  </si>
  <si>
    <t>URF2025_197</t>
  </si>
  <si>
    <t>Generar ahorro teniendo en cuenta el decreto que define la escala de viáticos a los servidores en comisión y aplicación de la circular interna establecida para la vigencia</t>
  </si>
  <si>
    <t>Seguimiento al ahorro en el presupuesto ejecutado de conformidad con la escala de viáticos fijada en el decreto y el presupuesto ejecutado de conformidad con la circular establecida por concepto de viáticos a los servidores en comisión.</t>
  </si>
  <si>
    <t>Relación de control de viáticos</t>
  </si>
  <si>
    <t>Relación de control de viáticos en donde se evidencie de manera comparativa los recursos del presupuesto ejecutado de conformidad con la escala de viáticos fijada en el decreto Vs los recursos del presupuesto ejecutado de conformidad con la circular establecida al interior de la URF, para contribuir con las medidas de austeridad establecidas por el gobierno nacional.</t>
  </si>
  <si>
    <t>URF2025_198</t>
  </si>
  <si>
    <t>Evitar un aumento en el consumo de combustible de los vehículos asignados a la URF, priorizando el uso de modelos más económicos_Primer_Trimestre</t>
  </si>
  <si>
    <t>Seguimiento al presupuesto ejecutado por concepto de consumo de combustible de los vehículos asignados a la URF</t>
  </si>
  <si>
    <t>Porcentaje de variación en el presupuesto ejecutado por concepto de consumo de combustible de los vehículos asignados a la URF por trimestre entre las vigencias 2024 y 2025.</t>
  </si>
  <si>
    <t>AG_6_Vehiculos oficiales</t>
  </si>
  <si>
    <t>URF2025_199</t>
  </si>
  <si>
    <t>Evitar un aumento en el consumo de combustible de los vehículos asignados a la URF, priorizando el uso de modelos más económicos_Segundo_Trimestre</t>
  </si>
  <si>
    <t>URF2025_200</t>
  </si>
  <si>
    <t>Evitar un aumento en el consumo de combustible de los vehículos asignados a la URF, priorizando el uso de modelos más económicos_Tercer_Trimestre</t>
  </si>
  <si>
    <t>URF2025_201</t>
  </si>
  <si>
    <t xml:space="preserve">Desarrollar y realizar campañas y/o estrategias que fomenten el uso racional del papel y la reutilización del mismo, así como el uso preferencial de medíos digitales en la subdirección que tenga el mayor consumo de papel_Primer semestre </t>
  </si>
  <si>
    <t>Desarrollar y realizar campañas y/o estrategias que fomenten el uso racional del papel y la reutilización del mismo, así como el uso preferencial de medíos digitales que fomenten reducir el consumo y adquisición de papel en el marco de la política de cero papel</t>
  </si>
  <si>
    <t>Presentaciones o piezas comunicativas para el desarrollo de las campañas y/o estrategias que fomenten el uso racional del consumo de papel.</t>
  </si>
  <si>
    <t>Presentaciones o piezas comunicativas para el desarrollo de las campañas y/o estrategias y relación por subdirección que fomenten el uso racional del consumo de papel.</t>
  </si>
  <si>
    <t>AG_7_Papelería y Telefonía</t>
  </si>
  <si>
    <t>URF2025_202</t>
  </si>
  <si>
    <t xml:space="preserve">Desarrollar y realizar campañas y/o estrategias que fomenten el uso racional del papel y la reutilización del mismo, así como el uso preferencial de medíos digitales en la subdirección que tenga el mayor consumo de papel_Segundo semestre </t>
  </si>
  <si>
    <t>URF2025_203</t>
  </si>
  <si>
    <t>Evitar la adquisición de nuevas líneas móviles conforme a lo establecido en el decreto de austeridad del gasto durante la vigencia correspondiente</t>
  </si>
  <si>
    <t>Mantener la cantidad de líneas moviles activas actuales, realizando un seguimiento a la adquisición de nuevas líneas móviles conforme a lo establecido en el decreto de austeridad del gasto durante la vigencia correspondiente.</t>
  </si>
  <si>
    <t>Acta sobre las líneas móviles activas y su relación de consumo.</t>
  </si>
  <si>
    <t xml:space="preserve">Acta sobre las líneas móviles activas y su relación de consumo, en donde se evidencie de manera comparativa los recursos del presupuesto ejecutado por consumo de servicio de telefonia, que permita contribuir con las medidas de austeridad establecidas por el gobierno nacional, </t>
  </si>
  <si>
    <t>URF2025_204</t>
  </si>
  <si>
    <t>Desarrollar y realizar campañas y/o estrategias que fomenten la cultura del uso racional y ahorro de energía y agua_Primer semestre</t>
  </si>
  <si>
    <t>Desarrollar y realizar campañas y/o estrategias que fomenten la cultura del uso racional y ahorro de energía y agua.</t>
  </si>
  <si>
    <t>Presentaciones o piezas comunicativas para el desarrollo de las campañas y/o estrategias que fomenten e incentiven la cultura de uso racional y ahorro de energía y agua.</t>
  </si>
  <si>
    <t>Presentaciones o piezas comunicativas para el desarrollo de las campañas y/o estrategias y relación que fomenten la cultura del uso racional y ahorro de energía y agua.</t>
  </si>
  <si>
    <t>AG_9_Sostenibilidad ambiental</t>
  </si>
  <si>
    <t>URF2025_205</t>
  </si>
  <si>
    <t>Desarrollar y realizar campañas y/o estrategias que fomenten la cultura del uso racional y ahorro de energía y agua_Segundo semestre</t>
  </si>
  <si>
    <t>URF2025_206</t>
  </si>
  <si>
    <t>Actualizar el diagnóstico integral de archivo en donde se valide  si los documentos de archivo físico presentan situación de riesgo ocasionada por fenómenos naturales</t>
  </si>
  <si>
    <t>El diagnóstico integral de archivo debe incluir validación del mantenimiento a los sistemas de almacenamiento e instalaciones físicas (reparación locativa, limpieza), saneamiento ambiental de áreas de archivo (fumigación, desinfección, desratización, desinsectación), monitoreo y control (con equipos de medición) de las condiciones ambientales,  almacenamiento y re-almacenamiento en unidades adecuadas (cajas, carpetas, estantería, actividades de prevención de emergencias y atención de desastres en archivos</t>
  </si>
  <si>
    <t>Diagnóstico integral de archivos</t>
  </si>
  <si>
    <t>– Elaboración de un plan de trabajo. –Sensibilización al equipo directivo. –Recolección y Sistematización de Información.
– Análisis de la información. –Consolidación de resultados. –Elaboración de documento diagnóstico que debe contener:
Introducción
Objetivos
Alcance Metodología
Antecedentes históricos de la entidad
Medición de los archivos y fechas extremas
Sistemas de información Análisis de los ocho (8) procesos de la gestión documental
Evaluación y análisis de aspectos de conservación
Medición de condiciones ambientales
Recomendaciones, plan de mejoramiento y ruta de acción</t>
  </si>
  <si>
    <t>Gestión de la Información</t>
  </si>
  <si>
    <t>Julio Cesar Romero Sanabria</t>
  </si>
  <si>
    <t>Camila Andrea Sanchez Amaya</t>
  </si>
  <si>
    <t>01/Ago/2025 00:00</t>
  </si>
  <si>
    <t>30/Sep/2025 23:59</t>
  </si>
  <si>
    <t>Información limitada brindada por el Ministerio de Hacienda y Crédito Público</t>
  </si>
  <si>
    <t xml:space="preserve">URF_EI2_2326_INI1_Maximizar el valor y los benificios derivados del uso de la información  </t>
  </si>
  <si>
    <t>URF2025_207</t>
  </si>
  <si>
    <t>Realizar capacitación y sensibilización de gestión documental, privacidad y seguridad de la información y gobierno digital_Primer semestre</t>
  </si>
  <si>
    <t>La capacitación y sensibilización debe contemplar aspectos relacionados con la conservación de documentos físicos y la preservación de documentos digitales de archivo</t>
  </si>
  <si>
    <t>*Listados de asistencia
*Actas
*Presentaciones</t>
  </si>
  <si>
    <r>
      <t xml:space="preserve">Los productos deben dar cuenta de la participación de la mayor parte de los servidores de la Unidad. Los temas deben ser:
</t>
    </r>
    <r>
      <rPr>
        <b/>
        <sz val="10"/>
        <rFont val="Arial Narrow"/>
        <family val="2"/>
      </rPr>
      <t xml:space="preserve">
Gestión documental
</t>
    </r>
    <r>
      <rPr>
        <sz val="10"/>
        <rFont val="Arial Narrow"/>
        <family val="2"/>
      </rPr>
      <t xml:space="preserve">*Conservación y preservación documental
*Atención de emergencias de archivos
Conformación de expedientes
*Organización de los archivos en todas las áreas de la entidad
*Importancia de la gestión documental en la cultura organizacional.
</t>
    </r>
    <r>
      <rPr>
        <b/>
        <sz val="10"/>
        <rFont val="Arial Narrow"/>
        <family val="2"/>
      </rPr>
      <t>Privacidad y seguridad de la información</t>
    </r>
    <r>
      <rPr>
        <sz val="10"/>
        <rFont val="Arial Narrow"/>
        <family val="2"/>
      </rPr>
      <t xml:space="preserve">
*Seguridad digital
*Riesgos de seguridad digital
*Tratamiento de datos personales 
</t>
    </r>
    <r>
      <rPr>
        <b/>
        <sz val="10"/>
        <rFont val="Arial Narrow"/>
        <family val="2"/>
      </rPr>
      <t xml:space="preserve">Gobierno digital
</t>
    </r>
    <r>
      <rPr>
        <sz val="10"/>
        <rFont val="Arial Narrow"/>
        <family val="2"/>
      </rPr>
      <t>*Recolección, uso y análisis de datos para la gestión
*Tecnologías de la cuarta revolución industrial en la gestión pública
*Servicios ciudadanos digitales
 *Innovación pública digital</t>
    </r>
  </si>
  <si>
    <t>01/Abr/2025 00:00</t>
  </si>
  <si>
    <t>30/Jun/2025 23:59</t>
  </si>
  <si>
    <t>Inasistencia por parte de los servidores</t>
  </si>
  <si>
    <t>7. Capacitación de personal</t>
  </si>
  <si>
    <t>7.3. Ejecución del plan</t>
  </si>
  <si>
    <t>3. Gestión documental en el sistema de información electrónica digital - SIED</t>
  </si>
  <si>
    <t>3.1. Capacitar a los servidores en todo lo relacionado con creación, gestión y cierre de expedientes en SIED</t>
  </si>
  <si>
    <t>3. Datos y analítica</t>
  </si>
  <si>
    <t>3.2. Sensibilizar a los servidores de la Unidad sobre la importancia del uso de los datos para la toma de decisiones.</t>
  </si>
  <si>
    <t>URF2025_208</t>
  </si>
  <si>
    <t>Realizar capacitación y sensibilización de gestión documental, privacidad y seguridad de la información y gobierno digital_Segundo semestre</t>
  </si>
  <si>
    <t>01/Sep/2025 00:00</t>
  </si>
  <si>
    <t>15/Dic/2025 23:59</t>
  </si>
  <si>
    <t>URF2025_209</t>
  </si>
  <si>
    <t>Reportar el avance en el cargue de documentos en el RID y presentar los resultados en las revisiones de procesos_2025_C3</t>
  </si>
  <si>
    <t>Hacer seguimiento cuantitativo y cualitativo al avance en el cargue de la información en SIED para validar avances y posibles rezagos</t>
  </si>
  <si>
    <t xml:space="preserve">Matriz de seguimiento y soportes de socialización en las reuniones de revisión por procesos
</t>
  </si>
  <si>
    <t>La matriz sirve como herramienta de seguimiento para  el avance en el cargue de la información del SIED y la actualización de los inventarios</t>
  </si>
  <si>
    <t>01/Ene/2025 00:00</t>
  </si>
  <si>
    <t>30/Ene/2025 23:59</t>
  </si>
  <si>
    <t>Retrasos en las actividades programadas</t>
  </si>
  <si>
    <t>URF2025_210</t>
  </si>
  <si>
    <t>Reportar el avance en el cargue de documentos en el RID y presentar los resultados en las revisiones de procesos_2025_C1</t>
  </si>
  <si>
    <t>01/May/2025 00:00</t>
  </si>
  <si>
    <t>30/May/2025 23:59</t>
  </si>
  <si>
    <t>URF2025_211</t>
  </si>
  <si>
    <t>Reportar el avance en el cargue de documentos en el RID y presentar los resultados en las revisiones de procesos_2025_C2</t>
  </si>
  <si>
    <t>La matriz sirve como herramienta de seguimiento para  el avance en el cargue de la información del RID y la actualización de los inventarios</t>
  </si>
  <si>
    <t>5. Controlar la producción, organización y expedientes electrónicos</t>
  </si>
  <si>
    <t>5.1. Controlar la producción, organización y almacenamiento de documentos electrónicos</t>
  </si>
  <si>
    <t>URF2025_212</t>
  </si>
  <si>
    <t xml:space="preserve">Elaborar plan de transferencias documentales con el cronograma </t>
  </si>
  <si>
    <t>1. Analizar los expedientes del archivo de gestión que requieren ser transferidos al archivo central, de acuerdo con los tiempos de retención de las TRD.
2. Someter el plan de transferencias a aprobación por parte del CIGD
3. Coordinar todas las actividades necesarias para la transferencias con el Ministerio de Hacienda y Crédito Público</t>
  </si>
  <si>
    <t>Plan de transferencias documentales aprobado por el CIGD</t>
  </si>
  <si>
    <t>El plan debe contener como mínimo:
Se elabora el cronograma de transferencias primarias y secundarias teniendo en cuenta los tiempos establecidos en el instrumento archivístico.
Desarrollar un proyecto para la recepción de documentos históricos tanto físicos como electrónicos y articularlo con el sistema integrado de conservación.
Desarrollar un proyecto para la transferencia de documentos físicos o electrónicos con carácter reservado (archivo central)
Desarrollar un proyecto de adecuación de espacios teniendo en cuenta la producción y los soportes documentales a transferir.
Desarrollar un proyecto de transferencia de documentos en cualquier soporte de valor histórico, cultural o científico de la entidad al archivo histórico de su jurisdicción.</t>
  </si>
  <si>
    <t>01/Jul/2025 00:00</t>
  </si>
  <si>
    <t>URF2025_213</t>
  </si>
  <si>
    <t>Realizar autodiagnóstico del modelo de gestión documental y administración de archivos y elaborar plan de acción</t>
  </si>
  <si>
    <t>Realizar autodiagnóstico de los 5 componentes de la Política de Gestión Documental haciendo uso del formato formalizado en el SMGI. Los componente son:
Estratégico
Administración de Archivos
Procesos de la Gestión Documental
Tecnológico
Cultural</t>
  </si>
  <si>
    <t>Matriz autodiagnóstico diligenciada junto con el plan de acción</t>
  </si>
  <si>
    <t>La matriz debe diligenciarse siguiente al pie de la letra las instrucciones y de acuerdo con los criterios definidos por esta. Siempre se debe contar con evidencia objetiva del cumplimiento de cada criterio y si no se cuenta con esta, se debe diligenciar indicando que no se ha realizado</t>
  </si>
  <si>
    <t>31/Oct/2025 23:59</t>
  </si>
  <si>
    <t>Situaciones administrativas como renuncia, vacaciones, licencias</t>
  </si>
  <si>
    <t>URF2025_214</t>
  </si>
  <si>
    <t>Realizar autodiagnóstico del modelo de privacidad y seguridad de la información y elaborar plan de acción</t>
  </si>
  <si>
    <t>Realizar autodiagnóstico de los componentes del modelo de privacidad y seguridad de la información con la versión final de la matriz dispuesta por MinTic y elaborar plan de acción</t>
  </si>
  <si>
    <t>Franklin Gonzalez Sierra</t>
  </si>
  <si>
    <t>URF2025_215</t>
  </si>
  <si>
    <t>Hacer seguimiento a los incidentes de seguridad digital</t>
  </si>
  <si>
    <t>Solicitar a la Dirección de tecnología del Ministerio de Hacienda y Crédito Público la información de los incidentes de seguridad digital presentados en la URF</t>
  </si>
  <si>
    <t>Reporte incidentes de seguridad digital y presentación  en el CIGD</t>
  </si>
  <si>
    <t>El reporte debe contener el número de incidentes de seguridad en donde estuvo implicada la URF y las acciones correctivas adelantadas por la Dirección de Tecnología</t>
  </si>
  <si>
    <t>01/Oct/2025 00:00</t>
  </si>
  <si>
    <t>4. Gestión de incidentes</t>
  </si>
  <si>
    <t>4.2. Hacer seguimiento a los incidentes de seguridad reportados</t>
  </si>
  <si>
    <t>URF2025_216</t>
  </si>
  <si>
    <t>Actualizar la información de la página de datos abiertos</t>
  </si>
  <si>
    <t>Validar la información que reposa en la página de datos abiertos para actualizar la información existente y publicar la información que se requiera</t>
  </si>
  <si>
    <t>Evidencia actualización y/o  de información y enlaces</t>
  </si>
  <si>
    <t>La evidencia corresponde a pantallazos de publicación en el apartado de datos abiertos de la URF</t>
  </si>
  <si>
    <t>URF2025_217</t>
  </si>
  <si>
    <t>Hacer seguimiento a la ejecución de todos los instrumentos de planeación del proceso de gestión de la información</t>
  </si>
  <si>
    <t>Realizar seguimiento cuantitativo y cualitativo al avance a todos los instrumentos de planeación del proceso de gestión de la información:
*PINAR
*PGD
*PPSI
*Programa de gestión del cambio
*¨Plan de transferencias
*Plan de transformación digital
*Plan de apertura de datos
*Todos los demás que se diseñen</t>
  </si>
  <si>
    <t xml:space="preserve">Informe seguimiento 
</t>
  </si>
  <si>
    <t>Informe que contenga:
*Nivel de cumplimiento (Cuantitativo y cualitativo)
*Conclusiones
*Recomendaciones</t>
  </si>
  <si>
    <t>01/Nov/2025 00:00</t>
  </si>
  <si>
    <t>11. Evaluación y seguimiento</t>
  </si>
  <si>
    <t>11.1. Evaluación del PINAR y el PGD</t>
  </si>
  <si>
    <t>6. Seguimiento y evaluación</t>
  </si>
  <si>
    <t>6.1. Evaluación del programa de gestión del cambio</t>
  </si>
  <si>
    <t>5. Seguimiento</t>
  </si>
  <si>
    <t> 5.1. Hacer seguimiento a la implementación del plan</t>
  </si>
  <si>
    <t>URF2025_218</t>
  </si>
  <si>
    <t>Socializar el manual, la política de privacidad y seguridad de la información a nivel institucional  y el índice de información clasificada y reservada</t>
  </si>
  <si>
    <t>La socialización debe comprender los aspectos mínimos conceptuales del modelo de privacidad y seguridad de la información</t>
  </si>
  <si>
    <t>Infografías, piezas, soportes de socialización</t>
  </si>
  <si>
    <t>Las herramientas de sensibilización deben ser idóneas para transmitir el mensaje de forma adecuada y clara. Se puede hace mediante charlas, capacitaciones, piezas comunicativas, campañas, infografías o cualquier recurso idóneo</t>
  </si>
  <si>
    <t>30/Jun/2025 00:00</t>
  </si>
  <si>
    <t>30/Jul/2025 23:59</t>
  </si>
  <si>
    <t>URF2025_219</t>
  </si>
  <si>
    <t>Incluir lineamiento de actualización anual de la política de privacidad y seguridad de la información en la caracterización del proceso de gestión de la información</t>
  </si>
  <si>
    <t xml:space="preserve">Para revisarlo frente a la NIST verifique si 1) los roles y responsabilidades frente a la ciberseguridad han sido establecidos 2) los roles y responsabilidades de seguridad de la información han sido coordinados y alineados con los roles internos y las terceras partes externas 3) Los a) proveedores, b) clientes, c) socios, d) funcionarios, e) usuarios privilegiados, f) directores y gerentes (mandos senior), g) personal de seguridad física, h) personal de seguridad de la información  entienden sus roles y responsabilidades, i) Están claros los roles y responsabilidades para la detección de incidentes 
Solicite el acto administrativo a través del cual se crea o se modifica las funciones del comité gestión institucional (o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4)Están definidas las responsabilidades para la gestión del riesgo de SI y la aceptación de los riesgos residuales?
5) Están definidos y documentados los niveles de autorización?
6) Se cuenta con un presupuesto formalmente asignado a las actividades del SGSI (por ejemplo campañas de sensibilización en seguridad de la información) 
</t>
  </si>
  <si>
    <t>Caracterización del proceso de gestión de la información actualizada y formalizada en el sistema de gestión institucional</t>
  </si>
  <si>
    <t>La caracterización debe manifestar de forma expresa que la revisión y actualización de la política de privacidad y seguridad de la información debe realizarse por lo menos una vez al año</t>
  </si>
  <si>
    <t>15/Ene/2025 00:00</t>
  </si>
  <si>
    <t>15/Feb/2025 23:59</t>
  </si>
  <si>
    <t>URF2025_220</t>
  </si>
  <si>
    <t>Socializar procedimientos establecidos para incidentes de seguridad</t>
  </si>
  <si>
    <t>Solicite los procedimientos  establecidos que especifiquen cuándo y a través de que autoridades se debería contactar a las autoridades, verifique si de acuerdo a estos procedimientos se han  reportado eventos o incidentes de SI de forma consistente.</t>
  </si>
  <si>
    <t>Constancias de socialización
*Piezas comunicativas
*Listados de asistencia
*Infografías</t>
  </si>
  <si>
    <t xml:space="preserve">La socialización debe realizarse mediante piezas comunicativas, boletines, infografías, por correo electrónico </t>
  </si>
  <si>
    <t>4. Inducción y reinducción en temas de gestión de la información</t>
  </si>
  <si>
    <t>4.2. Realizar las capacitaciones</t>
  </si>
  <si>
    <t>URF2025_221</t>
  </si>
  <si>
    <t>Actualizar política de privacidad y seguridad de la información, para incluir lineamientos respecto a la seguridad de la información durante el teletrabajo</t>
  </si>
  <si>
    <t xml:space="preserve">Definición de teletrabajo: El teletrabajo hace referencia a todas las formas de trabajo por fuera de la oficina, incluidos los entornos de trabajo no tradicionales, a los que se denomina "trabajo a distancia", "lugar de trabajo flexible", "trabajo remoto" y ambientes de "trabajo virtual".
Indague con la entidad si el personal o terceros pueden realizar actividades de teletrabajo, si la respuesta es positiva solicite la política que indica las condiciones y restricciones para el uso del teletrabajo. Las mejores prácticas consideran los siguientes controles:
a) la seguridad física existente en el sitio del teletrabajo 
b) los requisitos de seguridad de las comunicaciones, teniendo en cuenta la necesidad de acceso remoto a los sistemas internos de la organización, la sensibilidad de la información a la que se tendrá acceso y que pasará a través del enlace de comunicación y la sensibilidad del sistema interno; 
c) el suministro de acceso al escritorio virtual, que impide el procesamiento y almacenamiento de información en equipo de propiedad privada; 
d) la amenaza de acceso no autorizado a información o a recursos, por parte de otras personas que usan el mismo equipo, por ejemplo, familia y amigos; 
e) el uso de redes domésticas y requisitos o restricciones sobre la configuración de servicios de red inalámbrica; 
e) acuerdos de licenciamiento de software de tal forma que las organizaciones puedan llegar a ser responsables por el licenciamiento de software de los clientes en estaciones de trabajo de propiedad de los empleados o de usuarios externos; 
f) requisitos de firewall y de protección contra software malicioso. 
Las directrices y acuerdos que se consideren deberían incluir: 
g) el suministro de equipo adecuado y de muebles de almacenamiento para las actividades de teletrabajo, cuando no se permite el uso del equipo de propiedad privada que no está bajo el control de la organización; 
h) una definición del trabajo permitido, las horas de trabajo, la clasificación de la información que se puede mantener, y los sistemas y servicios internos a los que el tele trabajador está autorizado a acceder; 
i) el suministro de equipos de comunicación adecuados, incluidos los métodos para asegurar el acceso remoto; 
j) la revocación de la autoridad y de los derechos de acceso, y la devolución de los equipos cuando las actividades del teletrabajo finalicen. 
</t>
  </si>
  <si>
    <t>Política de privacidad y seguridad de la información actualizada y formalizada en el sistema de gestión institucional. (Aprobación en el CIGD</t>
  </si>
  <si>
    <t xml:space="preserve">La actualización de la política debe incorporar lineamientos relacionados con los servidores que se encuentran en teletrabajo </t>
  </si>
  <si>
    <t>URF2025_222</t>
  </si>
  <si>
    <t>01/Feb/2025 00:00</t>
  </si>
  <si>
    <t>15/Mar/2025 23:59</t>
  </si>
  <si>
    <t>URF2025_223</t>
  </si>
  <si>
    <t>Coordinar la inclusión de un lineamiento en proceso disciplinario en torno a las violaciones a la confidencialidad y seguridad de la información con el proceso competente</t>
  </si>
  <si>
    <t>Pregunte cual es el proceso disciplinario que se sigue cuando se verifica que ha ocurrido una violación a la seguridad de la información, quien y como se determina la sanción al infractor?</t>
  </si>
  <si>
    <t>Procedimiento disciplinario ajustado</t>
  </si>
  <si>
    <t xml:space="preserve">El procedimiento debe referenciar el procedimiento disciplinario en caso de violación a la seguridad de la información </t>
  </si>
  <si>
    <t>URF2025_224</t>
  </si>
  <si>
    <t>Definir criterios especiales de entrega de información en el procedimiento de entrega de archivos por desvinculación del servidor público</t>
  </si>
  <si>
    <t xml:space="preserve">Revisar las políticas , normas , procedimientos y directrices relativas a los controles de seguridad de la información durante la terminación de la relación laboral por ejemplo, la devolución de los activos de información (equipos, llaves, documentos , datos, sistemas) , las llaves físicas y de cifrado, la eliminación de los derechos de acceso, etc. En caso de que un funcionario o tercero sea el dueño del activo indague como se asegura la transferencia de la información a la Entidad y el  borrado seguro de la información de la Entidad.
En caso en que un empleado o usuario de una parte externa posea conocimientos que son importantes para las operaciones regulares, esa información se debería documentar y transferir a la Entidad. 
Durante el período de notificación de la terminación, la Entidad debería controlar el copiado no autorizado de la información pertinente (por ejemplo, la propiedad intelectual) por parte de los empleados o contratistas que han finalizado el empleo.
</t>
  </si>
  <si>
    <t>Procedimiento de entrega de archivos por desvinculación del servidor público ajustado</t>
  </si>
  <si>
    <t xml:space="preserve">Ajustar el procedimiento dando alcance sobre las actuaciones a seguiré  en caso de que un servidor o tercero sea el dueño del activo indague como se asegura la transferencia de la información a la Entidad y el  borrado seguro de la información de la Entidad.
En caso en que un empleado o usuario de una parte externa posea conocimientos que son importantes para las operaciones regulares, esa información se debería documentar y transferir a la Entidad. 
Durante el período de notificación de la terminación, la Entidad debería controlar el copiado no autorizado de la información pertinente (por ejemplo, la propiedad intelectual) por parte de los empleados o contratistas que han finalizado el empleo.
</t>
  </si>
  <si>
    <t>15/Feb/2025 00:00</t>
  </si>
  <si>
    <t>30/Mar/2025 23:59</t>
  </si>
  <si>
    <t>URF2025_225</t>
  </si>
  <si>
    <t>Adoptar medidas técnicas necesarias para protección de datos personales en el directorio institucional de grupos de valor</t>
  </si>
  <si>
    <t xml:space="preserve">Indague sobre las disposiciones que ha definido la Entidad para cumplir con la legislación de privacidad de los datos personales, ley estatutaria 1581 de 2012 y decreto 1377 que reglamenta la ley de 2013.
1) Revise si existe una política para cumplir con la ley
2) Si están definidos los responsables
3) Si se tienen identificados los repositorios de datos personales
4) Si se ha solicitado consentimiento al titular para tratar los datos personales y se guarda registro de este hecho.
5) Si se adoptan las medidas técnicas necesarias para proteger las bases de datos donde reposan estos datos.
</t>
  </si>
  <si>
    <t>Directorio institucional de grupos de valor y partes interesadas ajustado con las medidas técnicas necesarias y procedimiento asociado</t>
  </si>
  <si>
    <t>Las medidas técnicas adoptadas sobre el directorio deben incorporar lo definido en la Ley 1581 de 2012, para la protección de los datos personales de las personas incluidas en este instrumento</t>
  </si>
  <si>
    <t>30/Abr/2025 23:59</t>
  </si>
  <si>
    <t>Desconocimiento técnico por parte d ellos servidores encargados</t>
  </si>
  <si>
    <t>URF2025_226</t>
  </si>
  <si>
    <t>Definir y documentar los niveles de autorización en materia de seguridad de la información</t>
  </si>
  <si>
    <t xml:space="preserve">Solicite el acto administrativo a través del cual se crea o se modifica las funciones del comité gestión institucional (o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4)Están definidas las responsabilidades para la gestión del riesgo de SI y la aceptación de los riesgos residuales?
5) Están definidos y documentados los niveles de autorización?
6) Se cuenta con un presupuesto formalmente asignado a las actividades del SGSI (por ejemplo campañas de sensibilización en seguridad de la información) </t>
  </si>
  <si>
    <t>Información insuficiente</t>
  </si>
  <si>
    <t>3.1. Fortalecer los criterios de protección de la privacidad y seguridad de los datos de la Unidad.</t>
  </si>
  <si>
    <t>URF2025_227</t>
  </si>
  <si>
    <t xml:space="preserve">Actualizar el registro de activos de información </t>
  </si>
  <si>
    <t>"Solicite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Tenga en cuenta para la calificación:
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t>
  </si>
  <si>
    <t>Inventario de activos de información actualizado según los criterios de privacidad y seguridad de la información</t>
  </si>
  <si>
    <t>Es necesario revisar el formato vigente de activos de información e incluir aspectos de seguridad de la información de acuerdo con el MPSI.
Un ejemplo es: La importancia del activo
Incorporar activos como el personal, los dispositivos, los sistemas y el personal</t>
  </si>
  <si>
    <t>15/Mar/2025 00:00</t>
  </si>
  <si>
    <t>1. Proceso de gestión documental</t>
  </si>
  <si>
    <t>1.2. Actualizar los procedimientos existentes</t>
  </si>
  <si>
    <t>URF2025_228</t>
  </si>
  <si>
    <t xml:space="preserve">Actualizar el Instructivo activos de información e índice de información clasificada y reservada  </t>
  </si>
  <si>
    <t xml:space="preserve">1. Revisar el instructivo vigente
2. Analizar si es necesario realizar ajustes
3. Elaborar los procedimientos </t>
  </si>
  <si>
    <t>Instructivo formalizado en CICI</t>
  </si>
  <si>
    <t>Es necesario revisar el documento actual y modificarlo en caso de encontrar la necesidad</t>
  </si>
  <si>
    <t>URF2025_229</t>
  </si>
  <si>
    <t>Elaborar plan de tratamiento de riesgos de seguridad de la información</t>
  </si>
  <si>
    <t xml:space="preserve">1) Solicite el plan de tratamiento de riesgos y la declaración de aplicabilidad verifique que: 
a. Se seleccionaron opciones apropiadas para tratar los riesgos, teniendo en cuenta los resultados de la evaluación de riesgos. 
b. Se determinaron todos los controles necesarios para implementar las opciones escogidas para el tratamiento de riesgos. 
c. Compare los controles determinados en el plan de tratamiento con los del Anexo A y verifique que no se han omitidos controles, si estos han sido omitidos se debe reflejar en la declaración de aplicabilidad. 
d. Revise la Declaración de Aplicabilidad que tenga los controles necesarios y la justificación de las exclusiones, ya sea que se implementen o no y la justificación para las exclusiones de los controles del Anexo A, y que haya sido revisado y aprobado por la alta Dirección.
e. Revise que el plan de tratamiento de riesgos haya sido revisado y aprobado por la alta Dirección.
f. Revise que exista una aceptación de los riesgos residuales por parte de los dueños de los riesgos. 
</t>
  </si>
  <si>
    <t>Plan de tratamiento de riesgos elaborado y aprobado</t>
  </si>
  <si>
    <t>El plan debe contener una parte descriptiva con el diagnóstico y un cronograma con actividades, responsables y recursos</t>
  </si>
  <si>
    <t>30/Jul/2025 00:00</t>
  </si>
  <si>
    <t>URF2025_230</t>
  </si>
  <si>
    <t>Solicitar evaluación del plan de privacidad</t>
  </si>
  <si>
    <t>Solicite y evalué el documento con la estrategia de planificación y control operacional, revisado y aprobado por la alta Dirección.</t>
  </si>
  <si>
    <t>Solicitud formal de evaluación al plan de privacidad, mediante correo o memorando</t>
  </si>
  <si>
    <t xml:space="preserve">La solicitud debe realizarse al proceso de control y evaluación mediante memorando o correo electrónico </t>
  </si>
  <si>
    <t>15/Ago/2025 00:00</t>
  </si>
  <si>
    <t>30/Oct/2025 23:59</t>
  </si>
  <si>
    <t>URF2025_231</t>
  </si>
  <si>
    <t>Parametrizar el modulo de control de registros del SMGI</t>
  </si>
  <si>
    <t>Se debe coordinar la parametrización del SMGI con el proceso de direccionamiento y planeación, incluidos los metadatos correspondientes e incluir dicha parametrización en el modelo de requisitos de forma simultanea.</t>
  </si>
  <si>
    <t>SMGI parametrizado. Soporte de parametrización</t>
  </si>
  <si>
    <t>La parametrización debe corresponder en su totalidad con el modelo de requisitos definido</t>
  </si>
  <si>
    <t>2. Estrategia documento y expediente electrónico</t>
  </si>
  <si>
    <t>2.1. Planeación</t>
  </si>
  <si>
    <t>4. Estrategia documento y expediente electrónico</t>
  </si>
  <si>
    <t>4.1.  Implementar un sistema de gestión de documentos electrónicos</t>
  </si>
  <si>
    <t>URF2025_232</t>
  </si>
  <si>
    <t>El modelo de requisitos debe adecuarse a la realidad institucional y debe dar cuenta de todos los requisitos funcionales y no funcionales</t>
  </si>
  <si>
    <t>URF2025_233</t>
  </si>
  <si>
    <t>Realizar piloto migración documentos en el SMGI</t>
  </si>
  <si>
    <t>Se requiere el reporte de avance de la migración de documentos al SMGI mediante la relación cuantitativa de documentos y el reporte de posibles desviaciones encontradas durante el piloto</t>
  </si>
  <si>
    <t>Reporte SMGI</t>
  </si>
  <si>
    <t>El reporte debe contener la relación cuantitativa de documentos migrados en relación con los documentos existentes de cada expediente, junto con las posibles desviaciones encontradas</t>
  </si>
  <si>
    <t>15/May/2025 00:00</t>
  </si>
  <si>
    <t>2.2. Piloto</t>
  </si>
  <si>
    <t>URF2025_234</t>
  </si>
  <si>
    <t>Reportar el avance de la migración de documentos al SMGI_Semestre_1</t>
  </si>
  <si>
    <t>Se requiere el reporte de avance de la migración de documentos al SMGI mediante la relación cuantitativa de documentos</t>
  </si>
  <si>
    <t>2.3. Ejecución</t>
  </si>
  <si>
    <t>URF2025_235</t>
  </si>
  <si>
    <t>Reportar el avance de la migración de documentos al SMGI_Semestre_2</t>
  </si>
  <si>
    <t>15/Sep/2025 00:00</t>
  </si>
  <si>
    <t>2.4. Seguimiento</t>
  </si>
  <si>
    <t>URF2025_236</t>
  </si>
  <si>
    <t>Sensibilizar a los servidores sobre el uso eficiente del papel y los beneficios de los documentos electrónicos Primer semestre</t>
  </si>
  <si>
    <t>La sensibilización debe abarcar aspectos relacionados con el uso eficiente del papel y dar a conocer los beneficios de la producción de documentos electrónicos sobre el medio ambiente</t>
  </si>
  <si>
    <t>*Piezas gráficas
*Infografías
*Listados de asistencia a charlas y/o reuniones de capacitación</t>
  </si>
  <si>
    <t>15/Abr/2025 00:00</t>
  </si>
  <si>
    <t>8. Fomentar la gestión del cambio</t>
  </si>
  <si>
    <t>8.2. Desarrollar una estrategia para sensibilizar a los servidores en el correcto funcionamiento de la gestión documental</t>
  </si>
  <si>
    <t>URF2025_237</t>
  </si>
  <si>
    <t>Sensibilizar a los servidores sobre el uso eficiente del papel y los beneficios de los documentos electrónicos Segundo semestre</t>
  </si>
  <si>
    <t>URF2025_238</t>
  </si>
  <si>
    <t>Elaborar procedimiento de elaboración del programa de documentos vitales y esenciales</t>
  </si>
  <si>
    <t>El procedimiento debe contener los aspectos generales, recursos, responsables, actividades y registros necesarios para la elaboración del programa de documentos vitales y esenciales</t>
  </si>
  <si>
    <t>Procedimiento de elaboración del programa de documentos vitales y esenciales formalizado</t>
  </si>
  <si>
    <t>El procedimiento debe estar aprobado y formalizado al momento del reporte de la tarea</t>
  </si>
  <si>
    <t>4. Documentos vitales y esenciales</t>
  </si>
  <si>
    <t>4.2. Análisis de información</t>
  </si>
  <si>
    <t>URF2025_239</t>
  </si>
  <si>
    <t>Elaborar el programa de documentos vitales y esenciales</t>
  </si>
  <si>
    <t xml:space="preserve">El programa debe contener objetivos claros, concretos, medibles y realizables, requisitos, metodología, análisis de impacto del negocio, definición de tiempos de recuperación, validación e informe de resultados, métodos de protección y almacenamiento, un cronograma y mecanismos de control, seguimiento y actualización </t>
  </si>
  <si>
    <t>Programa de documentos vitales y esenciales</t>
  </si>
  <si>
    <t>La versión final del programa debe aprobarse por la subdirectora jurídica y de Gestión Institucional y posteriormente por el Comité Institucional de Gestión y Desempeño</t>
  </si>
  <si>
    <t>6. Establecer la documentación relevante y de vital importancia y sus metadatos</t>
  </si>
  <si>
    <t>6.2. Aplicar los metadatos en matriz de documentos relevante y de vital importancia para la Unidad.</t>
  </si>
  <si>
    <t>URF2025_240</t>
  </si>
  <si>
    <t>15/Jun/2025 00:00</t>
  </si>
  <si>
    <t>Falta de apoyo por parte del Ministerio de Hacienda</t>
  </si>
  <si>
    <t>5. Sistema integrado de conservación</t>
  </si>
  <si>
    <t>5.1. Validar el sistema integrado de conservación</t>
  </si>
  <si>
    <t>7. Implementar el Sistema Integrado de Conservación "SIC" de acuerdo con lo establecido en el acuerdo 006 de 2014.</t>
  </si>
  <si>
    <t>7.1. Implementar el Sistema Integrado de Conservación "SIC" de acuerdo con lo establecido en el acuerdo 006 de 2014.</t>
  </si>
  <si>
    <t>URF2025_241</t>
  </si>
  <si>
    <t>Elaborar el plan Estratégico de Tecnologías de la  Información - PETI</t>
  </si>
  <si>
    <t>Coordinar las acciones necesarias con el Ministerio de Hacienda y Crédito Público para elaborar el PETI</t>
  </si>
  <si>
    <t>PETI elaborado</t>
  </si>
  <si>
    <t>El PETI debe contemplar la hoja de ruta de la URF en cuánto de tecnologías de la información, incluidos proyectos de inversión</t>
  </si>
  <si>
    <t>URF2025_242</t>
  </si>
  <si>
    <t>Hacer seguimiento a la implementación de metadatos</t>
  </si>
  <si>
    <t>Validar que los documentos registrados en el Sistema de gestión documental cuenten con los metadatos establecidos en el esquema de metadatos de la entidad y tomar acciones correctivas en caso de ser requerido</t>
  </si>
  <si>
    <t xml:space="preserve">Matriz de seguimiento integral del proceso de gestión documental diligenciada con el seguimiento a la implementación de metadatos
</t>
  </si>
  <si>
    <t>El reporte debe contener:
*Número de expedientes validados
*Resultados
*Recomendaciones</t>
  </si>
  <si>
    <t>6. Establecimiento de metadatos</t>
  </si>
  <si>
    <t>6.2. Establecer metadatos</t>
  </si>
  <si>
    <t>URF2025_243</t>
  </si>
  <si>
    <t>Actualizar el PINAR, el PGD y la política de gestión documental conforme a los lineamientos del MGDA</t>
  </si>
  <si>
    <t xml:space="preserve">Actualizar los documentos de acuerdo con los requerimientos expresos del MGDA. 
En el caso de la política necesario contrastar cada requerimiento y justificar en donde se encuentra o elaborar apartado </t>
  </si>
  <si>
    <t>*Política de gestión documental
*PGD actualizado
*PINAR actualizado</t>
  </si>
  <si>
    <t xml:space="preserve">La actualización debe realizarse con base en los requerimientos expresos del MGDA </t>
  </si>
  <si>
    <t>30/Ago/2025 00:00</t>
  </si>
  <si>
    <t>20/Dic/2025 23:59</t>
  </si>
  <si>
    <t>URF2025_244</t>
  </si>
  <si>
    <t>2.5. Evaluación</t>
  </si>
  <si>
    <t>URF2025_245</t>
  </si>
  <si>
    <t>Plan de análisis de procesos y procedimientos de la gestión documental</t>
  </si>
  <si>
    <t>30/May/2025 00:00</t>
  </si>
  <si>
    <t>9. Plan de análisis de procesos y procedimientos</t>
  </si>
  <si>
    <t>9.1. Identificar procesos y procedimientos
9.2. Elaboración del plan
9.3. Aprobación del plan</t>
  </si>
  <si>
    <t>10. Elaborar plan de análisis de procesos y procedimientos de la producción documental y cronograma de transferencias</t>
  </si>
  <si>
    <t>10.1. Elaborar plan de análisis de procesos y procedimientos de la producción documental</t>
  </si>
  <si>
    <t>URF2025_246</t>
  </si>
  <si>
    <t>Hacer seguimiento y control a la matriz de riesgos de gestión documental</t>
  </si>
  <si>
    <t>Validar articulación de matriz con la matriz general de riesgos de la entidad y hacer ajustes pertinentes, incorporando nuevos riesgos</t>
  </si>
  <si>
    <t>Matriz de riesgos de gestión documental actualizada</t>
  </si>
  <si>
    <t>Los nuevos riesgos y la revisión de los existentes deben dar cuenta de la integralidad del proceso de gestión de la información . En caso de identificarse riesgos o controles innecesarios o inoperantes, se debe proceder con su eliminación o actualización de acuerdo con la realidad institucional</t>
  </si>
  <si>
    <t>URF2025_247</t>
  </si>
  <si>
    <t>Diseñar matriz de control y seguimiento integral a la gestión documental y formalizar en el SMGI</t>
  </si>
  <si>
    <t>La matriz debe abarcar como mínimo el control y  seguimiento de los siguientes aspectos y de los que se requieran para consolidar el seguimiento del proceso:
* Plan Institucional de Archivos - PINAR
*Programa de Gestión documental - PGD
* Plan de Privacidad y Seguridad de la Información
*Programa de gestión del cambio
*Esquema de metadatos
* Procesos de digitalización
*Servicios de almacenamiento en la nube
*Estrategias de acceso y consulta a la información contenida en documentos de archivo
* Participación en redes culturales (Foros, conversatorios, seminarios, entre otros)
Los criterios mínimos de control y seguimiento deben fijarse con base en las necesidades de cada instrumento o tema particular</t>
  </si>
  <si>
    <t>Matriz de control y seguimiento integral a la gestión documental formalizado</t>
  </si>
  <si>
    <t xml:space="preserve">La matriz integral debe permitir hacer seguimiento integral a todo el proceso de gestión de la información y debe ser de fácil entendimiento para todos los integrantes del proceso. Además debe servir como herramienta de trazabilidad de la gestión del proceso </t>
  </si>
  <si>
    <t>28/Feb/2025 00:00</t>
  </si>
  <si>
    <t>URF2025_248</t>
  </si>
  <si>
    <t>Definir procesos mejora continua para el informe consolidado de seguimiento al proceso de gestión de la información</t>
  </si>
  <si>
    <t>El informe consolidado de seguimiento al proceso de gestión documental es la herramienta de presentación de los resultados principales de ejecución durante la vigencia. Por lo tanto, requiere una mejora continua e incorporación de aspectos nuevos como por ejemplo la incorporación de la información de la nueva matriz de control y seguimiento integral a la gestión documental, que servirá como insumo para la elaboración del informe</t>
  </si>
  <si>
    <t>Informe consolidado de control y seguimiento al proceso de gestión de la información actualizado</t>
  </si>
  <si>
    <t>La mejora del informe debe realizarse en cuánto al alcance, la forma (presentación, la metodología y la claridad en cuánto a los resultados</t>
  </si>
  <si>
    <t>URF2025_249</t>
  </si>
  <si>
    <t>Elaborar programa de documentos especiales</t>
  </si>
  <si>
    <t>Elaboración de lineamientos para el manejo y administración de documentos en soportes especiales
Tener en cuenta para los documentos especiales lo siguiente:
Realizar procesos de referencia cruzada mantener el vínculo archivístico en los expedientes a los que hace parte.
Espacios adecuados para su conservación, consulta y que sirvan como soporte probatorio
Contar con los mecanismos que permitan la recuperación de la información.
Realizar procesos migratorios a nuevas tecnologías.
Garantizar su disposición final de acuerdo con lo establecido en los instrumentos archivísticos.</t>
  </si>
  <si>
    <t>Programa de documentos especiales elaborado y formalizado</t>
  </si>
  <si>
    <t>15/Oct/2025 23:59</t>
  </si>
  <si>
    <t>URF2025_250</t>
  </si>
  <si>
    <t>URF2025_251</t>
  </si>
  <si>
    <t>Elaborar programa de reprografía</t>
  </si>
  <si>
    <t>Programa de reprografía  elaborado</t>
  </si>
  <si>
    <t>URF2025_252</t>
  </si>
  <si>
    <t>Incorporar aspectos de seguridad de la información. Especificar en tablas de control de acceso las especificaciones de acceso a información contenida en archivos digitales</t>
  </si>
  <si>
    <t>Revisar las tablas de control de acceso de la Unidad y especificar el control de acceso a información contenida en archivos digitales</t>
  </si>
  <si>
    <t>Tablas de control de acceso actualizadas y formalizadas</t>
  </si>
  <si>
    <t>Las tablas de control de acceso deben especificar de manera expresa como opera el control de acceso a información contenida en archivos digitales</t>
  </si>
  <si>
    <t>URF2025_253</t>
  </si>
  <si>
    <t>Elaborar procedimiento de eliminación documental</t>
  </si>
  <si>
    <t>Desarrollar el procedimiento de eliminación documental
Clasificación de la documentación de acuerdo con la reserva.
Establecer el mecanismo por el cual se va a realizar la eliminación del soporte físico y electrónico (eliminación segura de documentos electrónicos) y los protocolos de verificación.
Elaboración, verificación, publicación y aprobación de los inventarios documentales y el acta de eliminación documental
Verificación de la normatividad vigente que sustente el proceso de eliminación</t>
  </si>
  <si>
    <t>Procedimiento de eliminación documental elaborado y formalizado</t>
  </si>
  <si>
    <t>URF2025_254</t>
  </si>
  <si>
    <t>Elaborar plan de preservación digital a largo plazo</t>
  </si>
  <si>
    <t>Definición de un documento que establezca el conjunto de acciones a corto, mediano y largo plazo que tienen como fin implementar los programas, estrategias, procesos y procedimientos, que permitan asegurar la preservación a largo plazo de los documentos electrónicos de archivo de conformidad con la política de preservación digital de la entidad y teniendo como insumo el diagnóstico integral.
La estructura del plan de preservación debe ser normalizada y que responda a las necesidades de la entidad, teniendo en cuenta los riesgos documentales que han sido identificados y que puedan afectar la perdurabilidad y accesibilidad de los documentos, su seguridad, integridad, autenticidad, confidencialidad, trazabilidad y disponibilidad en el tiempo.
Articulación entre áreas de tecnología y gestión documental, para que de acuerdo con el plan de preservación digital se asignen los recursos para la implementación de los procedimientos de acuerdo al cronograma cumpliendo con los objetivos de las estrategias planteadas. Se debe contar con recurso humano con conocimiento específico en gestión de documento electrónico o preservación digital.</t>
  </si>
  <si>
    <t>Plan de preservación digital a largo plazo elaborado</t>
  </si>
  <si>
    <t>15/Jul/2025 00:00</t>
  </si>
  <si>
    <t>URF2025_255</t>
  </si>
  <si>
    <t>Hacer seguimiento y mejora al procedimiento de valoración documental para validar oportunidades de mejora</t>
  </si>
  <si>
    <t>El procedimiento de valoración Documental en producido en cualquier soporte en la entidad que contemple la valoración primaria y secundaria. 2.Defenir el equipo de trabajo que participa en el proceso de valoración desde el proceso de planeación y producción que tenga en cuenta los valores administrativos, fiscales, contables, probatorios, jurídicos 3.establecer el procedimiento que identifique y elabore el programa de documentos vitales y esenciales para la entidad</t>
  </si>
  <si>
    <t>Procedimiento de valoración documental actualizado</t>
  </si>
  <si>
    <t>15/Abr/2025 23:59</t>
  </si>
  <si>
    <t>URF2025_256</t>
  </si>
  <si>
    <t>Hacer seguimiento a procesos de digitalización (Si aplica)</t>
  </si>
  <si>
    <t>Definición de procedimientos de digitalización que contenga: - Tipo de Digitalización dentro de los que se encuentran - Digitalización con fines de control y trámite. - Digitalización con fines archivísticos - Digitalización con fines de contingencia y continuidad del negocio. - Digitalización certificada - Definición de parámetros técnicos de captura de acuerdo al tipo de soporte - Resolución - Profundidad de bits - Formato de salida - Metadatos - OCR - Definición de ´parámetros de calidad y definición de la muestra</t>
  </si>
  <si>
    <t>Matriz de control y seguimiento integral a la gestión documental diligenciada</t>
  </si>
  <si>
    <t>URF2025_257</t>
  </si>
  <si>
    <t>Hacer seguimiento al esquema de metadatos</t>
  </si>
  <si>
    <t>Definición del diseño de un esquema de metadatos para la gestión de documentos para lo cual se debe: - Definir los tipos de información a los cuales se le incorporarán los metadatos. (documentos ofimáticos, audio, video, fotografías, entre otros) - Definir los sistemas de gestión y las aplicaciones específicas de la gestión de documentos, en donde el esquema de metadatos necesita interactuar. - Asociar el esquema de metadatos a iniciativas de interoperabilidad e integración que esté realizando la institución o el sector. - Identificar los riesgos que se mitigarán con la implementación de un esquema de metadatos para la gestión de documentos. - Definir la cantidad de metadatos para la gestión de documentos que permitan definir el contexto de los documentos, sin presentar excesos ni defectos. - Estudiar los otros esquemas de metadatos establecidos en la institución.</t>
  </si>
  <si>
    <t>URF2025_258</t>
  </si>
  <si>
    <t>Hacer control y seguimiento a los servicios de almacenamiento en la nube</t>
  </si>
  <si>
    <t>Identificación de proveedores o servicios en la nube Definición de procedimientos y políticas para el almacenamiento en la nube Identificación de riesgos Revisión de condiciones de seguridad y consulta futura Revisión de copias de respaldo</t>
  </si>
  <si>
    <t>3. Implementación de controles</t>
  </si>
  <si>
    <t>3.2. Hacer seguimiento a la gestión de los riesgos y la operación de los controles asociados</t>
  </si>
  <si>
    <t>URF2025_259</t>
  </si>
  <si>
    <t>Solicitar auditoría a la memoria institucional</t>
  </si>
  <si>
    <t>Se debe solicitar auditoría al proceso de control y evaluación de la memoria institucional para garantizar que esta sea acorde con la realidad institucional y que se ajuste de forma continua</t>
  </si>
  <si>
    <t>Memoria institucional actualizada</t>
  </si>
  <si>
    <t>La solicitud debe realizarse de manera formal mediante comunicación oficial o correo con acuse de recibo</t>
  </si>
  <si>
    <t>URF2025_260</t>
  </si>
  <si>
    <t>Asistir a conferencias, reuniones, foros, conversatorios de gestión documental, gobierno digital y privacidad y seguridad de la información y hacer seguimiento al desarrollo y resultados de estos</t>
  </si>
  <si>
    <t>Asistir a conferencias, reuniones, foros, conversatorios y hacer seguimiento al desarrollo y resultados de estos.</t>
  </si>
  <si>
    <t>*Listados de asistencias, actas, presentaciones
*Matriz de control y seguimiento integral a la gestión documental diligenciada</t>
  </si>
  <si>
    <t>Las conferencias, reuniones, foros o conversatorios deben ser de organizaciones reconocidas. Se deben consolidar las constancias de asistencia de toda la vigencia, para el caso de las tres políticas a cargo del proceso de gestión de la información</t>
  </si>
  <si>
    <t>8. Gestión del cambio</t>
  </si>
  <si>
    <t>8.3. Ejecución del programa</t>
  </si>
  <si>
    <t>8.1. Contar con personal formado y capacitado en temas de gestión documental.</t>
  </si>
  <si>
    <t>5. Cultura de la seguridad</t>
  </si>
  <si>
    <t xml:space="preserve">5.1. Socializar el modelo de privacidad y seguridad de la información </t>
  </si>
  <si>
    <t>6. Divulgar con la ciudadanía</t>
  </si>
  <si>
    <t>6.1. Hacer promoción de los datos publicados en los medios de comunicación institucionales</t>
  </si>
  <si>
    <t>URF2025_261</t>
  </si>
  <si>
    <t>Realizar seguimiento y control a las estrategias de acceso y consulta de la información contenida en documentos de archivo</t>
  </si>
  <si>
    <t>Se debe hacer seguimiento a: 
Caracterización de usuarios
Canales de servicio
Accesibilidad y usabilidad
Actualización de Instrumentos archivísticos (TRD, TVD, inventarios documentales, tablas de control de acceso, actas de eliminación documental, índice de información clasificada y reservada, de conformidad con los preceptos constitucionales y legales vigentes
Consolidación de la información en el Registro de Activos de Información
Trazabilidad de los documentos
Publicación de los instrumentos de acceso de la información.</t>
  </si>
  <si>
    <t>Matriz de control y seguimiento integral a la gestión documental diligenciada con los criterios de la descripción</t>
  </si>
  <si>
    <t>30/Abr/2025 00:00</t>
  </si>
  <si>
    <t>URF2025_262</t>
  </si>
  <si>
    <t>Realizar estudio de mercado y validar la pertinencia de tercerizar el archivo físico</t>
  </si>
  <si>
    <t>Elaboración de proyectos de adecuación de instalaciones para la administración de los archivos, teniendo en cuenta los siguientes aspectos: -Condiciones de edificación, almacenamiento, medio ambiental, de seguridad y de mantenimiento que garanticen la adecuada conservación de los acervos documentales. - Identificación de las características de terreno sin riesgos de humedad subterránea o problemas de inundación y que ofrezca estabilidad. - Deben estar situados lejos de industrias contaminantes o posible peligro por atentados u objetivos bélicos. - Disposición del espacio suficiente para albergar la documentación acumulada y su natural incremento. - Elaboración una matriz de riesgos de conservación documental y preservación documental.</t>
  </si>
  <si>
    <t>*Matriz estudio de mercado y recomendaciones</t>
  </si>
  <si>
    <t>URF2025_263</t>
  </si>
  <si>
    <t>Actualizar el catálogo de sistemas de información</t>
  </si>
  <si>
    <t>La tarea debe realizarse siguiendo los siguientes pasos:
1. Revisar la guía para la elaboración de catálogos de sistemas de información de MinTic y contrastarla con el catálogo existente
2. Adecuar el catálogo existente a los requerimientos de la guía y a los sistemas existentes en la Unidad
3. Formalizar el nuevo catálogo
4. Publicar el catálogo en la página web y socializarlo con los servidores</t>
  </si>
  <si>
    <t>Catálogo de sistemas de información actualizado</t>
  </si>
  <si>
    <t>El catálogo debe corresponder con la realidad institucional en cuánto a sistemas de información propios y además, debe corresponderse con todos los criterios definidos en la guía de MinTIC</t>
  </si>
  <si>
    <t>URF2025_264</t>
  </si>
  <si>
    <t xml:space="preserve">Definir la metodología para identificar, evaluar y gestionar los riesgos de seguridad de la información </t>
  </si>
  <si>
    <t>La metodología debe contener los objetivos, responsables, aspectos técnicos y operativos para la identificación y gestión de los riesgos. Esta debe estar alineada con la política de administración del riesgo y el SMGI. Además, debe hacer parte integral de la política mediante documento anexo</t>
  </si>
  <si>
    <t>Documento con metodología</t>
  </si>
  <si>
    <t>El documento debe contener los objetivos, responsables, aspectos técnicos y operativos para la identificación y gestión de los riesgos</t>
  </si>
  <si>
    <t>2.  Gestión de riesgos</t>
  </si>
  <si>
    <t>2.1. Identificar, evaluar y gestionar los riesgos de seguridad de la información</t>
  </si>
  <si>
    <t>URF2025_265</t>
  </si>
  <si>
    <t>Identificar, evaluar y gestionar los riesgos de seguridad de la información de archivo e información almacenada en la nube</t>
  </si>
  <si>
    <t xml:space="preserve">	Identificar los riesgos asociados y las condiciones de seguridad para los documentos de archivo y los documentos almacenados en la nube</t>
  </si>
  <si>
    <t>Riesgos identificados, evaluados y gestionados en el SMGI</t>
  </si>
  <si>
    <t>Los riesgos deben corresponder con la metodología definida previamente</t>
  </si>
  <si>
    <t>3.1. Efectuar tratamiento de los riesgos</t>
  </si>
  <si>
    <t>URF2025_266</t>
  </si>
  <si>
    <t>Elaborar el informe semestral de evaluación independiente del estado del Sistema de Control Interno, segundo semestre 2024</t>
  </si>
  <si>
    <t>Verificar los avances presentados en el Sistema de Control Interno de la URF durante el semestre.</t>
  </si>
  <si>
    <t>Informe Semestral del Estado del Sistema de Control Interno segundo semestre 2025 (Generado, aprobado y publicado), Papeles de trabajo en el servidor</t>
  </si>
  <si>
    <t>Informe Semestral del Estado del Sistema de Control Interno, primer semestre  (Generado, aprobado y publicado)</t>
  </si>
  <si>
    <t>Control y Evaluación</t>
  </si>
  <si>
    <t>Angie Johanna Corredor Estrella</t>
  </si>
  <si>
    <t>Falta de disponibilidad información para realizar el informe</t>
  </si>
  <si>
    <t>Plan anual de auditoría - Rol de evaluación y seguimiento</t>
  </si>
  <si>
    <t>URF2025_267</t>
  </si>
  <si>
    <t>Elaborar el informe semestral de evaluación independiente del estado del Sistema de Control Interno, primer semestre 2025</t>
  </si>
  <si>
    <t>Verificar los avances presentados en el Sistema de Control Interno de la URF durante el semestre</t>
  </si>
  <si>
    <t>Informe Semestral del Estado del Sistema de Control Interno, primer semestre 2025 (Generado, aprobado y publicado), Papeles de trabajo en el servidor</t>
  </si>
  <si>
    <t>URF2025_268</t>
  </si>
  <si>
    <t>Realizar seguimiento al estado de PQRSD, incluyendo los estándares del contenido y oportunidad de las respuestas a las solicitudes de acceso a información pública, segundo semestre 2024</t>
  </si>
  <si>
    <t xml:space="preserve">Realizar el ejercicio de evaluación independiente para revisar el estado general de gestión de PQRSD, incluyendo los  estándares del contenido y oportunidad de las respuestas a las solicitudes de acceso a información pública.
</t>
  </si>
  <si>
    <t>Informe Semestral de Seguimiento a las PQRSD Segundo Semestre 2025,(Generado, aprobado y publicado), Papeles de trabajo en el servidor</t>
  </si>
  <si>
    <t>Informe Semestral de Seguimiento a las PQRSD Segundo Semestre 2025</t>
  </si>
  <si>
    <t>URF2025_269</t>
  </si>
  <si>
    <t>Realizar seguimiento al estado de PQRSD, incluyendo los estándares del contenido y oportunidad de las respuestas a las solicitudes de acceso a información pública, primer semestre 2025</t>
  </si>
  <si>
    <t>Informe Semestral de Seguimiento a las PQRSD primer semestre 2025 (Generado, aprobado y publicado), Papeles de trabajo en el servidor</t>
  </si>
  <si>
    <t>Informe Semestral de Seguimiento a las PQRSD Segundo Semestre 2023</t>
  </si>
  <si>
    <t>URF2025_270</t>
  </si>
  <si>
    <t>Realizar Seguimiento al Plan Anticorrupción y Atención al Ciudadano. Cuarto Cuatrimestre 2024</t>
  </si>
  <si>
    <t>Verificar el cumplimiento de lo dispuesto en el artículo 73 de la Ley 1474 de 2011 conforme con lo establecido en el decreto 124 de enero de 2016.</t>
  </si>
  <si>
    <t>Informe final de cumplimiento del plan anticorrupción y de atención al ciudadano de la vigencia 2023 (Generado, aprobado y publicado), Papeles de trabajo en el servidor</t>
  </si>
  <si>
    <t>Realizar informe final de cumplimiento del plan anticorrupción y de atención al ciudadano de la vigencia 2021 (Generado, aprobado y publicado)</t>
  </si>
  <si>
    <t>Plan anual de auditoría - Rol de evaluación de la gestión del riesgo</t>
  </si>
  <si>
    <t>URF2025_271</t>
  </si>
  <si>
    <t>Realizar seguimiento al programa de transparencia y ética pública Primer Seguimiento</t>
  </si>
  <si>
    <t>Realizar ejercicio de seguimiento para la formulación del programa de transparencia y ética de lo público</t>
  </si>
  <si>
    <t>Informe de seguimiento al programa de transparencia y ética pública (Generado, aprobado y publicado), Papeles de trabajo en el servidor</t>
  </si>
  <si>
    <t>Informe de seguimiento al programa de transparencia y ética pública (Generado, aprobado y publicado)</t>
  </si>
  <si>
    <t>Lizeth Betzaida Martínez Pereira</t>
  </si>
  <si>
    <t>URF2025_272</t>
  </si>
  <si>
    <t>Realizar seguimiento al programa de transparencia y ética pública Segundo Seguimiento</t>
  </si>
  <si>
    <t>URF2025_273</t>
  </si>
  <si>
    <t>Elaborar el Informe trimestral de seguimiento a las medidas de austeridad en el gasto público en la URF, cuarto trimestre 2024</t>
  </si>
  <si>
    <t xml:space="preserve">Realizar informe  de  seguimiento a las medidas de austeridad adoptadas por la entidad teniendo en cuenta lo dispuesto en la normatividad vigente. </t>
  </si>
  <si>
    <t>Informe de seguimiento a las medidas de austeridad del gasto, cuarto trimestre 2025 (Generado, aprobado y publicado) Papeles de trabajo en el servidor</t>
  </si>
  <si>
    <t>Informe de seguimiento a las medidas de austeridad del gasto, cuarto trimestre 2025 (Generado, aprobado y publicado)</t>
  </si>
  <si>
    <t>URF2025_274</t>
  </si>
  <si>
    <t>Elaborar el Informe trimestral de seguimiento a las medidas de austeridad en el gasto público en la URF, primer trimestre 2025</t>
  </si>
  <si>
    <t>Informe de seguimiento a las medidas de austeridad del gasto, primer trimestre 2025 (Generado, aprobado y publicado) Papeles de trabajo en el servidor</t>
  </si>
  <si>
    <t>Informe de seguimiento a las medidas de austeridad del gasto, primer trimestre 2025 (Generado, aprobado y publicado)</t>
  </si>
  <si>
    <t>URF2025_275</t>
  </si>
  <si>
    <t>Elaborar el Informe trimestral de seguimiento a las medidas de austeridad en el gasto público en la URF, segundo trimestre 2025</t>
  </si>
  <si>
    <t>Informe de seguimiento a las medidas de austeridad del gasto, segundo trimestre 2025 (Generado, aprobado y publicado) Papeles de trabajo en el servidor</t>
  </si>
  <si>
    <t>Informe de seguimiento a las medidas de austeridad del gasto, segundo trimestre 2025 (Generado, aprobado y publicado)</t>
  </si>
  <si>
    <t>URF2025_276</t>
  </si>
  <si>
    <t>Elaborar el Informe trimestral de seguimiento a las medidas de austeridad en el gasto público en la URF, tercer trimestre 2025</t>
  </si>
  <si>
    <t>Informe de seguimiento a las medidas de austeridad del gasto, tercer trimestre 2025 (Generado, aprobado y publicado) Papeles de trabajo en el servidor</t>
  </si>
  <si>
    <t>Informe de seguimiento a las medidas de austeridad del gasto, tercer trimestre 2025 (Generado, aprobado y publicado)</t>
  </si>
  <si>
    <t>URF2025_277</t>
  </si>
  <si>
    <t>Realizar la evaluación de la gestión por áreas o dependencias 2024</t>
  </si>
  <si>
    <t>Evaluación de gestión por áreas o dependencias a partir del cumplimiento del plan de acción a cargo de cada subdirección</t>
  </si>
  <si>
    <t>Informe de evaluación de la gestión por áreas o dependencias (Generado, aprobado y publicado) Papeles de trabajo en el servidor</t>
  </si>
  <si>
    <t>Informe de evaluación de la gestión por áreas o dependencias (Generado, aprobado y publicado)</t>
  </si>
  <si>
    <t>URF2025_278</t>
  </si>
  <si>
    <t>Realizar evaluación Anual del Sistema de Control Interno Contable 2024</t>
  </si>
  <si>
    <t>Dar cumplimiento a la Resolución 193 del  2016 de la CGN y efectuar revisión de la información contable para ser enviada a la Contaduría General de la Nación</t>
  </si>
  <si>
    <t>Informe de evaluación anual al Sistema de Control Interno Contable y Reporte en el CHIP(Generado, aprobado y publicado)  Papeles de trabajo en el servidor</t>
  </si>
  <si>
    <t>Informe de evaluación anual al Sistema de Control Interno Contable y Reporte en el CHIP(Generado, aprobado y publicado)</t>
  </si>
  <si>
    <t>URF2025_279</t>
  </si>
  <si>
    <t>Responder el cuestionario del FURAG  - MECI</t>
  </si>
  <si>
    <t>Responder el cuestionario del FURAG relacionado con el estado del sistema de control interno (MECI)</t>
  </si>
  <si>
    <t xml:space="preserve">Cuestionario de FURAG diligenciado y certificación de Función Pública de respuesta </t>
  </si>
  <si>
    <t xml:space="preserve">Plan anual de auditoría - Rol de relación con entes de control </t>
  </si>
  <si>
    <t>URF2025_280</t>
  </si>
  <si>
    <t>Realizar seguimiento al SIGEP Componente Hoja de Vida y Bienes y Rentas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</si>
  <si>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</si>
  <si>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Informe de verificación SIGEP, verificación de declaración de bienes y rentas y conflictos de interés  (Generado, aprobado y publicado) Papeles de trabajo en el servidor</t>
  </si>
  <si>
    <t>Informe de verificación SIGEP, verificación de declaración de bienes y rentas y conflictos de interés  (Generado, aprobado y publicado)</t>
  </si>
  <si>
    <t>URF2025_281</t>
  </si>
  <si>
    <t>Realizar la verificación a la concertación de los Acuerdos de Gestión del 2025 y evaluación de los correspondientes al año 2024</t>
  </si>
  <si>
    <t>Determinar si la URF está dando cumplimiento a lo establecido frente a la medición del desempeño de los gerentes públicos</t>
  </si>
  <si>
    <t>Informe de verificación acuerdos de gestión  (Generado, aprobado y publicado) Papeles de trabajo en el servidor</t>
  </si>
  <si>
    <t>Informe de verificación acuerdos de gestión  (Generado, aprobado y publicado)</t>
  </si>
  <si>
    <t>URF2025_282</t>
  </si>
  <si>
    <t>Realizar seguimiento al Sistema de Seguridad y Salud en el Trabajo de la Unidad</t>
  </si>
  <si>
    <t>Verificar el cumplimiento normativo referente al Sistema de Seguridad y Salud en el Trabajo implementado en la Unidad</t>
  </si>
  <si>
    <t>Informe de auditoría al seguimiento al Sistema de Seguridad y Salud en el Trabajo (Generado, aprobado y publicado) Papeles de trabajo en el servidor</t>
  </si>
  <si>
    <t>URF2025_283</t>
  </si>
  <si>
    <t xml:space="preserve">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Directiva 015 de 2022 expedida por la Procuraduría General de la Nación </t>
  </si>
  <si>
    <t>Realizar  el seguimiento a los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conforme a lo establecido en la Circular Externa 0010 de 2020 de la CNSC, Directiva 015 de 2022 expedida por la Procuraduría General de la Nación</t>
  </si>
  <si>
    <t>Informe de auditoria al seguimiento a los procesos de selección de personal, Evaluación del Desempeño Laboral, procesos de provisión transitoria de empleos, Registro Público de Carrera y conformación de las Comisiones de Personal.  (Generado, aprobado y publicado) Papeles de trabajo en el servidor</t>
  </si>
  <si>
    <t>URF2025_284</t>
  </si>
  <si>
    <t>Realizar la verificación de uso legal de software 2024</t>
  </si>
  <si>
    <t>Verificar el uso legal de software, cumplimiento de la Directiva Presidencial No. 002 de 2002 y conforme al procedimiento determinado en la Circular 027 de 2023 referente a programas de computador (software).</t>
  </si>
  <si>
    <t>Informe  de Verificación al Software legal.  (Generado, aprobado y publicado) Papeles de trabajo en el servidor</t>
  </si>
  <si>
    <t>URF2025_285</t>
  </si>
  <si>
    <t>Realizar el cargue mensual en SIRECI, Primer Cuatrimestre</t>
  </si>
  <si>
    <t>Realizar el cague de manera  en SIRECI para los reportes así: Acciones de Repetición: Semestral, Delitos contra la administración pública: Semestral, Plan de Mejoramiento: Semestral, Gestión Contractual: Mensual, Obras Civiles Inconclusas: Mensual, Cuenta Anual Consolidada: Anual</t>
  </si>
  <si>
    <t>Certificado de transmisión
Archivo Excel con la información
Archivo Formato Strom
Memorando de aclaración cuando aplique
(Cargue de información en el RID y SIED)</t>
  </si>
  <si>
    <t>URF2025_286</t>
  </si>
  <si>
    <t>Realizar el cargue mensual en SIRECI, Segundo Cuatrimestre</t>
  </si>
  <si>
    <t>URF2025_287</t>
  </si>
  <si>
    <t>Realizar el cargue mensual en SIRECI, Tercer Cuatrimestre</t>
  </si>
  <si>
    <t>URF2025_288</t>
  </si>
  <si>
    <t>Realizar informe de cumplimiento al plan anual de auditoría, cuarto trimestre 2024</t>
  </si>
  <si>
    <t>Realizar informe de cumplimiento al plan anual de auditoría, cuarto trimestre 2025</t>
  </si>
  <si>
    <t>Informe de seguimiento al plan anual de auditoría (Generado, aprobado y publicado)</t>
  </si>
  <si>
    <t>URF2025_289</t>
  </si>
  <si>
    <t>Realizar informe de cumplimiento al plan anual de auditoría, primer trimestre 2025</t>
  </si>
  <si>
    <t>URF2025_290</t>
  </si>
  <si>
    <t>Realizar informe de cumplimiento al plan anual de auditoría, segundo trimestre 2025</t>
  </si>
  <si>
    <t>URF2025_291</t>
  </si>
  <si>
    <t>Realizar informe de cumplimiento al plan anual de auditoría, tercer trimestre 2025</t>
  </si>
  <si>
    <t>URF2025_292</t>
  </si>
  <si>
    <t>Realizar sesión ordinaria del Comité Institucional de Coordinación de Control Interno, primer trimestre</t>
  </si>
  <si>
    <t>Realizar la sesión del Comité de acuerdo con el marco normativo establecido</t>
  </si>
  <si>
    <t xml:space="preserve">Acta de la sesión del Comité y soportes </t>
  </si>
  <si>
    <t xml:space="preserve">Plan anual de auditoría - Rol de liderazgo estratégico </t>
  </si>
  <si>
    <t>URF2025_293</t>
  </si>
  <si>
    <t>Realizar sesión ordinaria del Comité Institucional de Coordinación de Control Interno, segundo trimestre</t>
  </si>
  <si>
    <t>URF2025_294</t>
  </si>
  <si>
    <t>Realizar sesión ordinaria del Comité Institucional de Coordinación de Control Interno, tercer trimestre</t>
  </si>
  <si>
    <t>URF2025_295</t>
  </si>
  <si>
    <t>Realizar sesión ordinaria del Comité Institucional de Coordinación de Control Interno, cuarto trimestre</t>
  </si>
  <si>
    <t>URF2025_296</t>
  </si>
  <si>
    <t>Realizar sensibilización del Sistema de Control Interno, primer cuatrimestre</t>
  </si>
  <si>
    <t xml:space="preserve">Fortalecer la cultura del autocontrol y del control </t>
  </si>
  <si>
    <t>Soportes de las actividades realizadas de enfoque hacia la prevención durante el periodo</t>
  </si>
  <si>
    <t xml:space="preserve">Plan anual de auditoría - Rol de enfoque hacia la prevención </t>
  </si>
  <si>
    <t>URF2025_297</t>
  </si>
  <si>
    <t>Realizar sensibilización del Sistema de Control Interno, segundo cuatrimestre</t>
  </si>
  <si>
    <t>URF2025_298</t>
  </si>
  <si>
    <t>Realizar sensibilización del Sistema de Control Interno, tercer cuatrimestre</t>
  </si>
  <si>
    <t>URF2025_299</t>
  </si>
  <si>
    <t>Elaborar un informe comparativo de las acciones incluidas en los planes de mejoramiento</t>
  </si>
  <si>
    <t>Realizar el informe comparativo del plan de mejoramiento identificando las acciones incumplidas e inefectivas de las últimas vigencias.</t>
  </si>
  <si>
    <t xml:space="preserve">Informe comparativo del Plan de Mejoramiento </t>
  </si>
  <si>
    <t>Informe comparativo del Plan de Mejoramiento</t>
  </si>
  <si>
    <t>URF2025_300</t>
  </si>
  <si>
    <t>Realizar la actualización del Mapa de aseguramiento de la Vigencia</t>
  </si>
  <si>
    <t>Realizar la actualización del Mapa de aseguramiento de la vigencia como insumo para realizar la formulación del Plan Anual de Auditoría de la siguiente vigencia.</t>
  </si>
  <si>
    <t>Mapa de Aseguramiento actualizado</t>
  </si>
  <si>
    <t>Aplicación de los criterios del mapa de aseguramiento con los ajustes realizados durante la vigencia</t>
  </si>
  <si>
    <t>URF2025_301</t>
  </si>
  <si>
    <t>Realizar sesión de orientación con grupo de Auditores en los Instrumentos de Auditoría</t>
  </si>
  <si>
    <t>Realizar sesión de orientación con grupo de Auditores de MHCP de los Instrumentos de Auditoría (Estatuto de Auditoria Interna y Código de Ética del Auditor)</t>
  </si>
  <si>
    <t>Lista de Asistencia de la Socialización
Material de Apoyo
Soporte de medición del conocimiento</t>
  </si>
  <si>
    <t>URF2025_302</t>
  </si>
  <si>
    <t>Realizar el informe del Programa de Aseguramiento y Mejora de la Calidad de la Auditoria Interna</t>
  </si>
  <si>
    <t>Realizar el informe del Programa de Aseguramiento y Mejora de la Calidad de la Auditoria Interna y presentar los resultados ante el Comité de Coordinación de Control Interno, así como el plan de mejoramiento en caso de que sea necesario.</t>
  </si>
  <si>
    <t>Informe del Programa de Aseguramiento y Mejora de la Calidad de la Auditoria Interna
Acta de la sesión del Comité de Coordinación de Control Interno
Plan de Mejoramiento (si aplica)</t>
  </si>
  <si>
    <t>URF2025_303</t>
  </si>
  <si>
    <t>Acompañar a los procesos institucionales para la formulación del plan de mejoramiento del FURAG 2024</t>
  </si>
  <si>
    <t>A partir de los resultados obtenidos en el FURAG, identificar las oportunidades de mejora correspondientes para la construcción del plan de mejoramiento ; esta actividad incluye el cargue en el SMGI y acompañamiento a los procesos para la formulación de acciones</t>
  </si>
  <si>
    <t xml:space="preserve">Plan de mejoramiento del FURAG  (Generado, aprobado y cargado en el SMGI) 
</t>
  </si>
  <si>
    <t>Plan de mejoramiento del FURAG  (Generado, aprobado y cargado en el SMGI)</t>
  </si>
  <si>
    <t>URF2025_304</t>
  </si>
  <si>
    <t xml:space="preserve">Seguimiento a las oportunidades de mejora identificadas  en la auditoria de URF_OP_14_Política de Gestión Documental </t>
  </si>
  <si>
    <t>Realizar seguimiento a las acciones generadas producto de la auditoria Informe 14 Auditoría a la Política de Gestión Documental URF_OP_14_01-11</t>
  </si>
  <si>
    <t>Informe de Seguimiento a la acción (Generado y aprobado) Papeles de trabajo en el servidor</t>
  </si>
  <si>
    <t>URF2025_305</t>
  </si>
  <si>
    <t>Seguimiento a las oportunidades de mejora identificadas en el marco del cierre de brechas FURAG 2023</t>
  </si>
  <si>
    <t>Realizar seguimiento a las acciones generadas producto del cierre de brechas FURAG</t>
  </si>
  <si>
    <t>URF2025_306</t>
  </si>
  <si>
    <t>Seguimiento a las oportunidades de mejora identificadas  en la auditoria de URF_PM_20_Seguimiento al Plan Estratégico Institucional 2023-2026</t>
  </si>
  <si>
    <t>Realizar seguimiento a las acciones generadas producto de la auditoria Informe 20 Seguimiento al Plan Estratégico Institucional URF_PM_20_01</t>
  </si>
  <si>
    <t>URF2025_307</t>
  </si>
  <si>
    <t>Seguimiento a las oportunidades de mejora identificadas  en la auditoria de URF_PM_21_Seguimiento SIGEP 2024</t>
  </si>
  <si>
    <t>Realizar seguimiento a las acciones generadas producto de la auditoria Informe 21 Seguimiento SIGEP URF_PM_21_01,02</t>
  </si>
  <si>
    <t>URF2025_308</t>
  </si>
  <si>
    <t>Realizar seguimiento al Programa de Gestión del Cambio</t>
  </si>
  <si>
    <t>Realizar seguimiento al Programa de Gestión del Cambio, en el marco de lo establecido en el Modelo de Gestión Documental y Administración de Archivo.</t>
  </si>
  <si>
    <t>Informe de seguimiento al programa de gestión del cambio (Generado y aprobado) Papeles de trabajo en el servidor</t>
  </si>
  <si>
    <t>URF2025_309</t>
  </si>
  <si>
    <t>Realizar el seguimiento al cumplimiento de la Política de Integridad</t>
  </si>
  <si>
    <t>Informe de seguimiento al cumplimiento de la Política de Integridad (Generado y aprobado) Papeles de trabajo en el servidor</t>
  </si>
  <si>
    <t>URF2025_310</t>
  </si>
  <si>
    <t>Estructurar el instrumento para la identificación de análisis de causas para la determinación de acciones en el Plan de Mejoramiento</t>
  </si>
  <si>
    <t>Instrumento y metodología de análisis de causas para la determinación de acciones en el Plan de Mejoramiento</t>
  </si>
  <si>
    <t>URF2025_311</t>
  </si>
  <si>
    <t>PD_Open Finance obligatorio</t>
  </si>
  <si>
    <t>Consolidar la reglamentación de la obligatoriedad del esquema obligatorio de finanzas abiertas en Colombia</t>
  </si>
  <si>
    <t xml:space="preserve">Proyecto de Decreto
</t>
  </si>
  <si>
    <t>El proyecto de decreto tiene como objetivo establecer el marco regulatorio del esquema obligatorio de finanzas abiertas en Colombia, con el fin de promover la competencia e innovación en el sistema financiero mediante el intercambio seguro y eficiente de información entre entidades vigiladas y terceros autorizados.</t>
  </si>
  <si>
    <t>Desarrollo de estudios y proyección normativa</t>
  </si>
  <si>
    <t>Andres Felipe Clavijo Bolaños</t>
  </si>
  <si>
    <t>Martin Alfonso Quiñones Mogollon</t>
  </si>
  <si>
    <t>Magda Mariana Aya Guerrero</t>
  </si>
  <si>
    <t>Comentarios de la industria y reprocesos de la revisión de MHCP</t>
  </si>
  <si>
    <t>URF_VP1_2326_Promover la inclusión de la población excluida de los servicios financieros</t>
  </si>
  <si>
    <t>URF_VP1_2326_INI1_Promoción de la innovación al servicio de la inclusión financiera</t>
  </si>
  <si>
    <t>Agenda regulatoria</t>
  </si>
  <si>
    <t>URF2025_312</t>
  </si>
  <si>
    <t>PD_Ecosistemas de pagos de bajo valor</t>
  </si>
  <si>
    <t>Actualizar la regulación de ecosistemas de pagos de bajo valor para el cumplimiento de los objetivos de política en pagos digitales.</t>
  </si>
  <si>
    <t>Este Proyecto de Decreto tiene como objetivo: i) promover la adopción los pagos digitales en el país; ii) proteger la confianza de sus usuarios; y iii) promover el desarrollo del ecosistema de pagos en un marco de transparencia, seguridad e innovación. Por otra parte, estas disposiciones se alinean con los objetivos de política pública definidos por el Gobierno nacional en materia de inclusión financiera, y promueven la generación de información transaccional que posteriormente habilitará el acceso a nuevos productos y servicios financieros.</t>
  </si>
  <si>
    <t>URF2025_313</t>
  </si>
  <si>
    <t>PD_Open Data</t>
  </si>
  <si>
    <t>Con miras a promover la competencia y la innovación para la inclusión financiera y crediticia a través del acceso a aquella información que pueda ser empleada para facilitar el acceso a productos y servicios financieros se adelantará la proyección del marco regulatorio para la aplicación del esquema de datos abiertos para la inclusión financiera.</t>
  </si>
  <si>
    <t>Paola Rocio Peña Rodriguez</t>
  </si>
  <si>
    <t>URF2025_314</t>
  </si>
  <si>
    <t>PD_Portabilidad</t>
  </si>
  <si>
    <t>Se reglamentará el derecho a la portabilidad financiera consagrado en el artículo 94 de  la Ley 2294 de 2023 “Plan Nacional de Desarrollo 2022- 2026 “Colombia potencia mundial de la vida”</t>
  </si>
  <si>
    <t>Con el objetivo de promover la competencia y empoderar a los consumidores financieros al permitirles optimizar la gestión de sus productos, adoptar decisiones autónomas de acuerdo con sus necesidades particulares, y administrar su información financiera de manera independiente.</t>
  </si>
  <si>
    <t>URF2025_315</t>
  </si>
  <si>
    <t>ET_Comercialización de seguros</t>
  </si>
  <si>
    <t xml:space="preserve">Desarrollo de la hoja de ruta para la modernización del sector asegurador </t>
  </si>
  <si>
    <t>Estudio Técnico</t>
  </si>
  <si>
    <t xml:space="preserve">Con el apoyo del Programa para las Naciones Unidas – PNUD, desarrollará un estudio sobre el eslabón de intermediación y comercialización de seguros. El estudio tendrá dos principales objetivos: i) revisar las mejores prácticas regulatorias relacionadas con las nuevas tendencias e innovaciones en la distribución y comercialización de seguros; y ii) actualizar el diagnóstico de retos y oportunidades en la intermediación tradicional de seguros. De manera transversal se espera que el estudio sea resultado de un proceso abierto y participativo con todos los actores interesados. </t>
  </si>
  <si>
    <t>Daniel Absalon Tocaria Diaz</t>
  </si>
  <si>
    <t>Diego Alfonso Castañeda Vega</t>
  </si>
  <si>
    <t>Mauricio Salazar Nieto</t>
  </si>
  <si>
    <t>Ejecución agenda regulatoria establecida</t>
  </si>
  <si>
    <t>URF2025_316</t>
  </si>
  <si>
    <t>ET_Oferta aseguradoras del exterior - Paramétrico​</t>
  </si>
  <si>
    <t>En el marco del Plan Nacional de Desarrollo 2022-2026 “Colombia potencia mundial de la vida” y su objetivo de implementar estrategias de gestión de riesgo y aseguramiento</t>
  </si>
  <si>
    <t>Esudio Técnico</t>
  </si>
  <si>
    <t>Estudio para evaluar la necesidad de que el Gobierno nacional establezca eventos y condiciones en las cuales las entidades estatales puedan contratar seguros con compañías del exterior bajo la modalidad paramétrica. Lo anterior en línea con el literal d) del parágrafo segundo del artículo 39 del Estatuto Orgánico del Sistema Financiero</t>
  </si>
  <si>
    <t>Derenis Danielis López Meza</t>
  </si>
  <si>
    <t>URF2025_317</t>
  </si>
  <si>
    <t>ET_Supervisión operadores información</t>
  </si>
  <si>
    <t>Evaluación para la reglamentación del Artículo 93 de la Ley 2294 de 2023</t>
  </si>
  <si>
    <t>Se adelantará un estudio tendiente a identificar las bases para definir el esquema de inspección, vigilancia y control de la Superintendencia Financiera de Colombia, respecto de los operadores de información que administren datos financieros y crediticios con el objetivo de promover la creación de instrumentos financieros de financiación mediante el aprovechamiento de esta información.</t>
  </si>
  <si>
    <t>URF2025_318</t>
  </si>
  <si>
    <t>ET_Ecosistemas de pagos digitales</t>
  </si>
  <si>
    <t>Identificación de necesidades de actualización a la normatividad sobre ecosistemas de pagos digitales</t>
  </si>
  <si>
    <t>Se adelantará un estudio orientado a: 
1.	Analizar el alcance del objeto social de las Entidades Administradoras del Sistema de Pagos de Bajo Valor, teniendo en cuenta las nuevas necesidades de infraestructura de los participantes del ecosistema. 2.	Analizar el marco regulatorio en materia de Gobierno Corporativo de las Entidades Administradoras del Sistema de Pagos de Bajo Valor e identificar fricciones que limitan el desarrollo de un mercado competitivo.  
3.	Identificar y analizar los modelos innovadores en la prestación de servicios de pago, considerando los riesgos y beneficios asociados a su funcionamiento. Entre los cuales se abordará, el alcance de las actividades de adquirencia, prestación de servicios de pago y la agregación de pagos.</t>
  </si>
  <si>
    <t>URF2025_319</t>
  </si>
  <si>
    <t>ET_Adquirencia no vigilada</t>
  </si>
  <si>
    <t>Identificación de necesidades de actualización a la normatividad de finanzas abiertas para garantizar una adecuada gestión de riesgos y la adecuada protección de los usuarios del ecosistema de pagos</t>
  </si>
  <si>
    <t xml:space="preserve">Se adelantará un estudio orientado a: 
1.Analizar los modelos de adquirencia no vigilada, la pertinencia de su marco normativo y los mecanismos para promover su desarrollo. 
2.Analizar los modelos de agregadores de pago, su relevancia en el ecosistema de pagos, los riesgos asociados a su actividad y las medidas necesarias para gestionarlos. </t>
  </si>
  <si>
    <t>URF2025_320</t>
  </si>
  <si>
    <t>PD_SAS como emisor de valores​</t>
  </si>
  <si>
    <t>Reglamentar artículo 261 de la ley 2294 de 2023 “por el cual se expide el plan nacional de desarrollo 2022- 2026 “Colombia potencia mundial de la vida” para habilitar la SAS como emisor de valores.</t>
  </si>
  <si>
    <t xml:space="preserve">Propuesta normativa que determine los requerimientos diferenciales para la participación de este tipo de compañías en el mercado de valores, alineando la naturaleza jurídica especial de la SAS con el objetivo de no crear arbitrajes con las normas aplicables a los emisores actuales, y simultáneamente generando ambientes regulatorios propicios para la entrada de más emisores al mercado de capitales local. </t>
  </si>
  <si>
    <t>Angelica Marcela Gonzalez Tous</t>
  </si>
  <si>
    <t>Henry Alexander Guerrero Galindo</t>
  </si>
  <si>
    <t>URF_VP1_2326_INI2_Fortalecimiento y competitividad del mercado de capitales</t>
  </si>
  <si>
    <t>URF2025_321</t>
  </si>
  <si>
    <t>PD_Arquitectura del negocio​
fiduciario</t>
  </si>
  <si>
    <t>Construcción del marco regulatorio para el negocio fiduciario</t>
  </si>
  <si>
    <t>Dando continuidad al proceso de revisión del marco regulatorio vigente en la materia desarrollado en 2024, y teniendo en cuenta que el negocio fiduciario es una herramienta fundamental para el desarrollo de los diferentes proyectos de la economía, se presentará el proyecto de decreto que tiene por objetivo generar un marco normativo que responda a las necesidades actuales de la industria, y que propenda por la protección al consumidor y por una gestión eficiente de los negocios administrados.</t>
  </si>
  <si>
    <t>Diana Carolina Mesa Tellez</t>
  </si>
  <si>
    <t>URF2025_322</t>
  </si>
  <si>
    <t>PD_Actualización regulación OPAs</t>
  </si>
  <si>
    <t>Actualización de la regulación de ofertas públicas de adquisición</t>
  </si>
  <si>
    <t xml:space="preserve">Propuesta regulatoria que incorpora los resultados del estudio de revisión de la normatividad vigente en relación con las ofertas públicas de adquisición - OPA en el mercado de capitales colombiano, y su alineación con las mejores prácticas y estándares internacionales, así como con el objetivo de elevar la competitividad del mercado local y la protección a los inversionistas minoritarios, entre otros. </t>
  </si>
  <si>
    <t>URF2025_323</t>
  </si>
  <si>
    <t>PD_Infraestructuras y competitividad del mercado de capitales</t>
  </si>
  <si>
    <t>Actualización regulatoria para la eficiencia en las infraestructuras  así como  en operaciones y productos que incrementen la competitividad del mercado de capitales.</t>
  </si>
  <si>
    <t>URF2025_324</t>
  </si>
  <si>
    <t>PD_Concentración de riesgos y grandes exposiciones de los Fondos de Garantías</t>
  </si>
  <si>
    <t>Actualización disposiciones prudenciales</t>
  </si>
  <si>
    <t xml:space="preserve">Proyecto Decreto
</t>
  </si>
  <si>
    <t xml:space="preserve">Revisar el tratamiento prudencial a las exposiciones de los establecimientos de crédito con estos tipos de fondos, analizando la estructura y gestión de riesgos en estos últimos, teniendo en cuenta la experiencia internacional y los estándares en la materia. </t>
  </si>
  <si>
    <t>Liliana Walteros Quiroga</t>
  </si>
  <si>
    <t>Limitada capacidad operativa para la proyección normativa</t>
  </si>
  <si>
    <t>URF_VP1_2326_INI3_Esquemas prudenciales para la gestión integral de riesgos financieros</t>
  </si>
  <si>
    <t>URF2025_325</t>
  </si>
  <si>
    <t>PD_Centros de servicios compartidos (solidario)</t>
  </si>
  <si>
    <t xml:space="preserve">Incorporar a la estructura del sector de la economía solidaria que presta servicios de ahorro y crédito la figura de Centros de Servicios Compartidos. </t>
  </si>
  <si>
    <t>URF2025_326</t>
  </si>
  <si>
    <t>ET_Riesgos cambio climático</t>
  </si>
  <si>
    <t>Revisión del avance en la regulación prudencial relacionada con los riesgos financieros derivados del cambio climático</t>
  </si>
  <si>
    <t>Estudio</t>
  </si>
  <si>
    <t>Identificar el estado de la discusión a nivel internacional y evaluar la pertinencia y oportunidad de iniciar las discusiones alrededor de estos riesgos en el país.</t>
  </si>
  <si>
    <t>Uriel Argiro Alzate Suarez</t>
  </si>
  <si>
    <t>Información de otras entidades, tiempos del consultor</t>
  </si>
  <si>
    <t>URF2025_327</t>
  </si>
  <si>
    <t>PD_Actualización prudencial cooperativas de ahorro y crédito</t>
  </si>
  <si>
    <t>Incorporación de las mejores prácticas internacionales en materia de reglas prudenciales para el sector de cooperativas de ahorro y crédito.</t>
  </si>
  <si>
    <t>Actualización de disposiciones relacionadas con el régimen de operación de las distintas categorías, cantidad y calidad del capital, medición de APNR, medición del riesgo de liquidez y exposición al riesgo operacionales, entre otros.</t>
  </si>
  <si>
    <t>URF2025_328</t>
  </si>
  <si>
    <t>ET_Cobertura y liquidez (solidario)​</t>
  </si>
  <si>
    <t>Estudio de diagnóstico sobre cobertura y liquidez.</t>
  </si>
  <si>
    <t>Alternativas de esquemas viables y recomendaciones para su implementación en tres frentes: a) esquema de aseguramiento de depósitos para Fondos de Empleados (FE) y Asociaciones Mutuales (MUT) con actividad de ahorro y crédito; b) prestamista de última instancia para Cooperativas de Ahorro y Crédito (CAC) y; c) acceso de Fogacoop a facilidades de liquidez para fortalecer su capacidad de atender escenarios de estrés.</t>
  </si>
  <si>
    <t>URF2025_329</t>
  </si>
  <si>
    <t>PD_Pilar cuantitativo Solvencia II aseguradoras</t>
  </si>
  <si>
    <t>Convergencia a los pilares 1 y 2 de Solvencia II</t>
  </si>
  <si>
    <t>Incorporar una fórmula estándar para el patrimonio adecuado de las entidades aseguradoras</t>
  </si>
  <si>
    <t>URF2025_330</t>
  </si>
  <si>
    <t>PD_Actualización prudencial fondos de empleados</t>
  </si>
  <si>
    <t>Revisión de algunas reglas prudenciales aplicables a los fondos de empleados (FE)</t>
  </si>
  <si>
    <t xml:space="preserve">Desarrollar una iniciativa regulatoria para fortalecer los requerimientos de capital, el cálculo de su relación de solidez, y gestión de riesgos de liquidez y crédito de estas organizaciones, entre otros aspectos. </t>
  </si>
  <si>
    <t>URF2025_331</t>
  </si>
  <si>
    <t>PD_Pilar gobierno corporativo Solvencia II aseguradoras</t>
  </si>
  <si>
    <t>Incorporar pilar de gobierno corporativo - incentivar una gestión y supervisión basada en riesgos para el sector asegurador</t>
  </si>
  <si>
    <t>URF2025_332</t>
  </si>
  <si>
    <t>PD_Régimen de inversión aseguradoras</t>
  </si>
  <si>
    <t xml:space="preserve">Adoptar un enfoque basado en principios para la administración de las inversiones y riesgos de las entidades aseguradoras. </t>
  </si>
  <si>
    <t xml:space="preserve">Incentivar una adecuada administración y eficiente estructuración de las estrategias de inversión, en línea con la naturaleza de los pasivos de este tipo de entidades. </t>
  </si>
  <si>
    <t>URF2025_333</t>
  </si>
  <si>
    <t>ET_Evaluación Decreto 962 de 2018 (buen gobierno solidario)</t>
  </si>
  <si>
    <t>Realizar un ejercicio de análisis de sus efectos y las experiencias del sector para su implementación del Decreto 962 de 2018</t>
  </si>
  <si>
    <t>Determinar posibles necesidades regulatorias que se requieran para optimizar el cumplimiento de los objetivos planteados en el Decreto 962 de 2028, así identificar otras áreas de trabajo que hayan podido surgir durante los últimos años de acuerdo con las dinámicas actuales de funcionamiento del sector.</t>
  </si>
  <si>
    <t>Limitada capacidad operativa para la elaboración del estudio</t>
  </si>
  <si>
    <t>URF2025_334</t>
  </si>
  <si>
    <t>PD_Actualización prudencial Fondos mutuos de inversión​</t>
  </si>
  <si>
    <t>Identificar el marco regulatorio para ser actualizado considerando el contexto actual de los mercados y la evolución normativa que han surtido otros agentes de inversión</t>
  </si>
  <si>
    <t>Fortalecer y actualizar los esquemas de supervisión, gobernanza y régimen de inversión de los FMI, entre otros aspectos.</t>
  </si>
  <si>
    <t>URF2025_335</t>
  </si>
  <si>
    <t>PD_Mecanismos de resolución (establecimientos de crédito y solidario)​</t>
  </si>
  <si>
    <t xml:space="preserve">Revisar y modificar la reglamentación de compra de activos y asunción de pasivos y banco puente como mecanismo de resolución de los establecimientos de crédito, con el fin de optimizar la aplicación de esta figura </t>
  </si>
  <si>
    <t>URF2025_336</t>
  </si>
  <si>
    <t>Seguimiento a necesidades regulatorias para el adecuado​ funcionamiento del sistema de protección social integral para la​ vejez, invalidez y muerte de origen común​_Primer semestre</t>
  </si>
  <si>
    <t>Continuar realizando seguimiento a los requerimientos de reglamentación necesarios, con el fin de generar cualquier normatividad adicional que se identifique como necesaria para el adecuado funcionamiento del Sistema.</t>
  </si>
  <si>
    <t>URF_VP1_2326_INI5_Análisis continuo de necesidades regulatorias para el adecuado funcionamiento del sistema de protección social integral para la vejez, invalidez y muerte de origen común</t>
  </si>
  <si>
    <t>URF2025_337</t>
  </si>
  <si>
    <t>Seguimiento a necesidades regulatorias para el adecuado​ funcionamiento del sistema de protección social integral para la​ vejez, invalidez y muerte de origen común​_Segundo semestre</t>
  </si>
  <si>
    <t>URF2025_338</t>
  </si>
  <si>
    <t>Transversal_Generar cronograma de necesidades de comunicación para el primer cuatrimestre_AD</t>
  </si>
  <si>
    <t>Elaborar y enviar al inicio de cada cuatrimestre un cronograma con las necesidades de comunicación del proceso.</t>
  </si>
  <si>
    <t xml:space="preserve">Formato de programación cuatrimestral de contenidos. </t>
  </si>
  <si>
    <t>Formato en Excel para registrar solicitudes, tipo de pieza, canal, contenido y tiempos de programación, organizado por cuatrimestres.</t>
  </si>
  <si>
    <t>Adquisición de Bienes y Servicios</t>
  </si>
  <si>
    <t>Luz Angelica Sierra Beltran</t>
  </si>
  <si>
    <t>Limitada capacidad operativa para la elaboración del cronograma</t>
  </si>
  <si>
    <t>URF2025_339</t>
  </si>
  <si>
    <t>Transversal_Generar cronograma de necesidades de comunicación para el segundo cuatrimestre_AD</t>
  </si>
  <si>
    <t>URF2025_340</t>
  </si>
  <si>
    <t>Transversal_Generar cronograma de necesidades de comunicación para el tercer cuatrimestre_AD</t>
  </si>
  <si>
    <t>URF2025_341</t>
  </si>
  <si>
    <t>Transversal_Generar cronograma de necesidades de comunicación para el primer cuatrimestre_DP</t>
  </si>
  <si>
    <t>URF2025_342</t>
  </si>
  <si>
    <t>Transversal_Generar cronograma de necesidades de comunicación para el segundo cuatrimestre_DP</t>
  </si>
  <si>
    <t>URF2025_343</t>
  </si>
  <si>
    <t>Transversal_Generar cronograma de necesidades de comunicación para el tercer cuatrimestre_DP</t>
  </si>
  <si>
    <t>URF2025_344</t>
  </si>
  <si>
    <t>Transversal_Generar cronograma de necesidades de comunicación para el primer cuatrimestre_GH</t>
  </si>
  <si>
    <t>URF2025_345</t>
  </si>
  <si>
    <t>Transversal_Generar cronograma de necesidades de comunicación para el segundo cuatrimestre_GH</t>
  </si>
  <si>
    <t>URF2025_346</t>
  </si>
  <si>
    <t>Transversal_Generar cronograma de necesidades de comunicación para el tercer cuatrimestre_GH</t>
  </si>
  <si>
    <t>URF2025_347</t>
  </si>
  <si>
    <t>Transversal_Generar cronograma de necesidades de comunicación para el primer cuatrimestre_GH_SST</t>
  </si>
  <si>
    <t>URF2025_348</t>
  </si>
  <si>
    <t>Transversal_Generar cronograma de necesidades de comunicación para el segundo cuatrimestre_GH_SST</t>
  </si>
  <si>
    <t>URF2025_349</t>
  </si>
  <si>
    <t>Transversal_Generar cronograma de necesidades de comunicación para el tercer cuatrimestre_GH_SST</t>
  </si>
  <si>
    <t>URF2025_350</t>
  </si>
  <si>
    <t>Transversal_Generar cronograma de necesidades de comunicación para el primer cuatrimestre_RV</t>
  </si>
  <si>
    <t>URF2025_351</t>
  </si>
  <si>
    <t>Transversal_Generar cronograma de necesidades de comunicación para el segundo cuatrimestre_RV</t>
  </si>
  <si>
    <t>URF2025_352</t>
  </si>
  <si>
    <t>Transversal_Generar cronograma de necesidades de comunicación para el tercer cuatrimestre_RV</t>
  </si>
  <si>
    <t>URF2025_353</t>
  </si>
  <si>
    <t>Transversal_Generar cronograma de necesidades de comunicación para el primer cuatrimestre_GF</t>
  </si>
  <si>
    <t>URF2025_354</t>
  </si>
  <si>
    <t>Transversal_Generar cronograma de necesidades de comunicación para el segundo cuatrimestre_GF</t>
  </si>
  <si>
    <t>URF2025_355</t>
  </si>
  <si>
    <t>Transversal_Generar cronograma de necesidades de comunicación para el tercer cuatrimestre_GF</t>
  </si>
  <si>
    <t>URF2025_356</t>
  </si>
  <si>
    <t>Transversal_Generar cronograma de necesidades de comunicación para el primer cuatrimestre_GI</t>
  </si>
  <si>
    <t>URF2025_357</t>
  </si>
  <si>
    <t>Transversal_Generar cronograma de necesidades de comunicación para el segundo cuatrimestre_GI</t>
  </si>
  <si>
    <t>URF2025_358</t>
  </si>
  <si>
    <t>Transversal_Generar cronograma de necesidades de comunicación para el tercer cuatrimestre_GI</t>
  </si>
  <si>
    <t>URF2025_359</t>
  </si>
  <si>
    <t>Transversal_Generar cronograma de necesidades de comunicación para el primer cuatrimestre_CE</t>
  </si>
  <si>
    <t>URF2025_360</t>
  </si>
  <si>
    <t>Transversal_Generar cronograma de necesidades de comunicación para el segundo cuatrimestre_CE</t>
  </si>
  <si>
    <t>URF2025_361</t>
  </si>
  <si>
    <t>Transversal_Generar cronograma de necesidades de comunicación para el tercer cuatrimestre_CE</t>
  </si>
  <si>
    <t>URF2025_362</t>
  </si>
  <si>
    <t>Transversal_Generar Brief de necesidades de comunicación para el primer cuatrimestre_SDM</t>
  </si>
  <si>
    <t>Elaborar y enviar al inicio de cada cuatrimestre un brief con las necesidades de comunicación.</t>
  </si>
  <si>
    <t>Formato de brief</t>
  </si>
  <si>
    <t>Formato en Excel para registrar solicitudes de manera clara y concisa. Contiene los objetivos, requerimientos clave de una campaña o proyecto de comunicación.</t>
  </si>
  <si>
    <t>Limitada capacidad operativa para la elaboración del brief</t>
  </si>
  <si>
    <t>URF2025_363</t>
  </si>
  <si>
    <t>Transversal_Generar Brief de necesidades de comunicación para el segundo cuatrimestre_SDM</t>
  </si>
  <si>
    <t>Elaborar y enviar al inicio de cada cuatrimestre un brief con las necesidades de comunicación</t>
  </si>
  <si>
    <t>URF2025_364</t>
  </si>
  <si>
    <t>Transversal_Generar Brief de necesidades de comunicación para el tercer cuatrimestre_SDM</t>
  </si>
  <si>
    <t>URF2025_365</t>
  </si>
  <si>
    <t>Transversal_Generar Brief de necesidades de comunicación para el primer cuatrimestre_SRP</t>
  </si>
  <si>
    <t>URF2025_366</t>
  </si>
  <si>
    <t>Transversal_Generar Brief de necesidades de comunicación para el segundo cuatrimestre_SRP</t>
  </si>
  <si>
    <t>URF2025_367</t>
  </si>
  <si>
    <t>Transversal_Generar Brief de necesidades de comunicación para el tercer cuatrimestre_SRP</t>
  </si>
  <si>
    <t>URF2025_368</t>
  </si>
  <si>
    <t>Transversal_Actualizar el inventario normativo_Primer semestre</t>
  </si>
  <si>
    <t xml:space="preserve">Actualizar el inventario normativo con los proyectos expedidos durante el semestre y solicitar la actualización de la publicación en la pagina web </t>
  </si>
  <si>
    <t xml:space="preserve">Inventario actualizado y publicado </t>
  </si>
  <si>
    <t xml:space="preserve">Inventario normativo actualizado en el formato vigente y publicado en la página web </t>
  </si>
  <si>
    <t>URF2025_369</t>
  </si>
  <si>
    <t>Transversal_Actualizar el inventario normativo Segundo semestre</t>
  </si>
  <si>
    <t>URF2025_370</t>
  </si>
  <si>
    <t xml:space="preserve">Transversal_Reportar la participación en actividades de capacitación durante el periodo_DP_Primer cuatrimestre </t>
  </si>
  <si>
    <t>Diligenciar el formato establecido por el proceso de gestión humana en cada cuatrimestre,  que incluye:
-Proceso
-Tema 
-Capacitador 
-Fecha 
-Intensidad horas
-Asociación de soportes</t>
  </si>
  <si>
    <t>Formato de participación en actividades de capacitación para el cuatrimestre</t>
  </si>
  <si>
    <t xml:space="preserve">Formato de capacitación diligenciado con la información de las capacitaciones a las que asistieron los integrantes del proceso durante el periodo. </t>
  </si>
  <si>
    <t>URF2025_371</t>
  </si>
  <si>
    <t xml:space="preserve">Transversal_Reportar la participación en actividades de capacitación durante el periodo_GC_Primer cuatrimestre </t>
  </si>
  <si>
    <t>URF2025_372</t>
  </si>
  <si>
    <t xml:space="preserve">Transversal_Reportar la participación en actividades de capacitación durante el periodo_SDM_Primer cuatrimestre </t>
  </si>
  <si>
    <t>URF2025_373</t>
  </si>
  <si>
    <t xml:space="preserve">Transversal_Reportar la participación en actividades de capacitación durante el periodo_SRP_Primer cuatrimestre </t>
  </si>
  <si>
    <t>URF2025_374</t>
  </si>
  <si>
    <t xml:space="preserve">Transversal_Reportar la participación en actividades de capacitación durante el periodo_RV_Primer cuatrimestre </t>
  </si>
  <si>
    <t>URF2025_375</t>
  </si>
  <si>
    <t xml:space="preserve">Transversal_Reportar la participación en actividades de capacitación durante el periodo_AD_Primer cuatrimestre </t>
  </si>
  <si>
    <t>URF2025_376</t>
  </si>
  <si>
    <t xml:space="preserve">Transversal_Reportar la participación en actividades de capacitación durante el periodo_GF_Primer cuatrimestre </t>
  </si>
  <si>
    <t>URF2025_377</t>
  </si>
  <si>
    <t xml:space="preserve">Transversal_Reportar la participación en actividades de capacitación durante el periodo_GI_Primer cuatrimestre </t>
  </si>
  <si>
    <t>URF2025_378</t>
  </si>
  <si>
    <t xml:space="preserve">Transversal_Reportar la participación en actividades de capacitación durante el periodo_CE_Primer cuatrimestre </t>
  </si>
  <si>
    <t>URF2025_379</t>
  </si>
  <si>
    <t xml:space="preserve">Transversal_Reportar la participación en actividades de capacitación durante el periodo_DP_Segundo cuatrimestre </t>
  </si>
  <si>
    <t>URF2025_380</t>
  </si>
  <si>
    <t xml:space="preserve">Transversal_Reportar la participación en actividades de capacitación durante el periodo_GC_Segundo cuatrimestre </t>
  </si>
  <si>
    <t>URF2025_381</t>
  </si>
  <si>
    <t xml:space="preserve">Transversal_Reportar la participación en actividades de capacitación durante el periodo_SDM_Segundo cuatrimestre </t>
  </si>
  <si>
    <t>URF2025_382</t>
  </si>
  <si>
    <t xml:space="preserve">Transversal_Reportar la participación en actividades de capacitación durante el periodo_SRP_Segundo cuatrimestre </t>
  </si>
  <si>
    <t>URF2025_383</t>
  </si>
  <si>
    <t xml:space="preserve">Transversal_Reportar la participación en actividades de capacitación durante el periodo_RV_Segundo cuatrimestre </t>
  </si>
  <si>
    <t>URF2025_384</t>
  </si>
  <si>
    <t xml:space="preserve">Transversal_Reportar la participación en actividades de capacitación durante el periodo_AD_Segundo cuatrimestre </t>
  </si>
  <si>
    <t>URF2025_385</t>
  </si>
  <si>
    <t xml:space="preserve">Transversal_Reportar la participación en actividades de capacitación durante el periodo_GF_Segundo cuatrimestre </t>
  </si>
  <si>
    <t>URF2025_386</t>
  </si>
  <si>
    <t xml:space="preserve">Transversal_Reportar la participación en actividades de capacitación durante el periodo_GI_Segundo cuatrimestre </t>
  </si>
  <si>
    <t>URF2025_387</t>
  </si>
  <si>
    <t xml:space="preserve">Transversal_Reportar la participación en actividades de capacitación durante el periodo_CE_Segundo cuatrimestre </t>
  </si>
  <si>
    <t>URF2025_388</t>
  </si>
  <si>
    <t xml:space="preserve">Transversal_Reportar la participación en actividades de capacitación durante el periodo_DP_Tercer cuatrimestre </t>
  </si>
  <si>
    <t>URF2025_389</t>
  </si>
  <si>
    <t xml:space="preserve">Transversal_Reportar la participación en actividades de capacitación durante el periodo_GC_Tercer cuatrimestre </t>
  </si>
  <si>
    <t>URF2025_390</t>
  </si>
  <si>
    <t xml:space="preserve">Transversal_Reportar la participación en actividades de capacitación durante el periodo_SDM_Tercer cuatrimestre </t>
  </si>
  <si>
    <t>URF2025_391</t>
  </si>
  <si>
    <t xml:space="preserve">Transversal_Reportar la participación en actividades de capacitación durante el periodo_SRP_Tercer cuatrimestre </t>
  </si>
  <si>
    <t>URF2025_392</t>
  </si>
  <si>
    <t xml:space="preserve">Transversal_Reportar la participación en actividades de capacitación durante el periodo_RV_Tercer cuatrimestre </t>
  </si>
  <si>
    <t>URF2025_393</t>
  </si>
  <si>
    <t xml:space="preserve">Transversal_Reportar la participación en actividades de capacitación durante el periodo_AD_Tercer cuatrimestre </t>
  </si>
  <si>
    <t>URF2025_394</t>
  </si>
  <si>
    <t xml:space="preserve">Transversal_Reportar la participación en actividades de capacitación durante el periodo_GF_Tercer cuatrimestre </t>
  </si>
  <si>
    <t>URF2025_395</t>
  </si>
  <si>
    <t xml:space="preserve">Transversal_Reportar la participación en actividades de capacitación durante el periodo_GI_Tercer cuatrimestre </t>
  </si>
  <si>
    <t>URF2025_396</t>
  </si>
  <si>
    <t xml:space="preserve">Transversal_Reportar la participación en actividades de capacitación durante el periodo_CE_Tercer cuatrimestre </t>
  </si>
  <si>
    <t>URF2025_397</t>
  </si>
  <si>
    <t>Transversal_Participar en las actualización del directorio de grupos de valor y partes interesadas_DP</t>
  </si>
  <si>
    <t xml:space="preserve">Participar en la actualización de los datos registrados en el directorio y/o remitir los datos nuevos </t>
  </si>
  <si>
    <t>Formato de directorio institucional de grupos de valor y partes interesadas con los datos nuevos y actualizados</t>
  </si>
  <si>
    <t>Dificultades en la consolidación de la información por parte de los líderes de cada proceso</t>
  </si>
  <si>
    <t>URF2025_398</t>
  </si>
  <si>
    <t>Transversal_Participar en las actualización del directorio de grupos de valor y partes interesadas _GH</t>
  </si>
  <si>
    <t>URF2025_399</t>
  </si>
  <si>
    <t>Transversal_Participar en las actualización del directorio de grupos de valor y partes interesadas_SDM</t>
  </si>
  <si>
    <t>URF2025_400</t>
  </si>
  <si>
    <t>Transversal_Participar en las actualización del directorio de grupos de valor y partes interesadas _SRP</t>
  </si>
  <si>
    <t>URF2025_401</t>
  </si>
  <si>
    <t>Transversal_Participar en las actualización del directorio de grupos de valor y partes interesadas_GC</t>
  </si>
  <si>
    <t>URF2025_402</t>
  </si>
  <si>
    <t>Transversal_Participar en las actualización del directorio de grupos de valor y partes interesadas _AD</t>
  </si>
  <si>
    <t>De acuerdo con los lineamientos institucionales y formatos establecidos, cada proceso debe suministrar a relación con la ciudadanía y grupos de valor la información y datos de contacto de las personas o entidades con las cuales realiza cualquier tipo de interacción</t>
  </si>
  <si>
    <t xml:space="preserve">Remisión de información al proceso de relación con la ciudadanía y grupos de valor en las herramientas y formatos establecidos </t>
  </si>
  <si>
    <t>La inclusión o actualización de los datos de contacto de las personas o entidades deben incluir la siguiente información:
*Nombre
*Teléfono
*correo electrónico atención al *ciudadano
*correo electrónico enlace estratégico
Correo oficina de comunicaciones en caso de tratarse de una organización</t>
  </si>
  <si>
    <t>URF2025_403</t>
  </si>
  <si>
    <t>Transversal_Participar en las actualización del directorio de grupos de valor y partes interesadas_GF</t>
  </si>
  <si>
    <t>URF2025_404</t>
  </si>
  <si>
    <t>Transversal_Participar en las actualización del directorio de grupos de valor y partes interesadas_GI</t>
  </si>
  <si>
    <t>URF2025_405</t>
  </si>
  <si>
    <t>Transversal_Participar en las actualización del directorio de grupos de valor y partes interesadas_CE</t>
  </si>
  <si>
    <t>URF2025_406</t>
  </si>
  <si>
    <t>Transversal_Determinar necesidades de recursos para la vigencia siguiente 2026_DP</t>
  </si>
  <si>
    <t>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t>
  </si>
  <si>
    <t>Formato solicitud necesidades presupuestales_vigencia siguiente</t>
  </si>
  <si>
    <t>Formato debidamente diligenciado por cada uno de los procesos con el detalle y justificación de las necesidades presupuestales que solicita para la vigencia siguiente</t>
  </si>
  <si>
    <t xml:space="preserve">No recibir a  tiempo las solicitudes de necesidades para la vigencia siguiente  </t>
  </si>
  <si>
    <t>URF2025_407</t>
  </si>
  <si>
    <t>Transversal_Determinar necesidades de recursos para la vigencia siguiente 2026_GH</t>
  </si>
  <si>
    <t>URF2025_408</t>
  </si>
  <si>
    <t>Transversal_Determinar necesidades de recursos para la vigencia siguiente 2026_SDM</t>
  </si>
  <si>
    <t>URF2025_409</t>
  </si>
  <si>
    <t>Transversal_Determinar necesidades de recursos para la vigencia siguiente 2026_SRP</t>
  </si>
  <si>
    <t>URF2025_410</t>
  </si>
  <si>
    <t>Transversal_Determinar necesidades de recursos para la vigencia siguiente 2026_GC</t>
  </si>
  <si>
    <t>URF2025_411</t>
  </si>
  <si>
    <t>Transversal_Determinar necesidades de recursos para la vigencia siguiente 2026_AD</t>
  </si>
  <si>
    <t>URF2025_412</t>
  </si>
  <si>
    <t>Transversal_Determinar necesidades de recursos para la vigencia siguiente 2026_GF</t>
  </si>
  <si>
    <t>URF2025_413</t>
  </si>
  <si>
    <t>Transversal_Determinar necesidades de recursos para la vigencia siguiente 2026_GI</t>
  </si>
  <si>
    <t>URF2025_414</t>
  </si>
  <si>
    <t>Transversal_Determinar necesidades de recursos para la vigencia siguiente 2026_CE</t>
  </si>
  <si>
    <t>URF2025_415</t>
  </si>
  <si>
    <t>Transversal_Determinar necesidades de recursos para la vigencia siguiente 2026_RV</t>
  </si>
  <si>
    <t>URF2025_416</t>
  </si>
  <si>
    <t>Transversal_Comprobar inventario individual de los integrantes del proceso o subdirección_DP</t>
  </si>
  <si>
    <t>Cargar los soportes de verificación del inventario de los integrantes del proceso o subdirección, producto de la verificación de los bienes que tiene a su cargo, cotejar las placas con la información del formato y suscribirlo</t>
  </si>
  <si>
    <t>Formatos suscritos por los servidores públicos</t>
  </si>
  <si>
    <t>Los procesos o las subdirecciones deberán remitir firmados por cada servidor público de su dependencia los formatos entregados por el responsable del almacén en relación con el inventario a su cargo</t>
  </si>
  <si>
    <t>Demora en la toma física del inventario</t>
  </si>
  <si>
    <t xml:space="preserve">URF_EI3_2326_INI2_Mantener buenas prácticas para la adquisición y administración de bienes y servicios y promover la gestión ambiental </t>
  </si>
  <si>
    <t>URF2025_417</t>
  </si>
  <si>
    <t>Transversal_Comprobar inventario individual de los integrantes del proceso o subdirección_GH</t>
  </si>
  <si>
    <t>URF2025_418</t>
  </si>
  <si>
    <t>Transversal_Revisar la suscripción del inventario individual de los integrantes del proceso o subdirección_SDM</t>
  </si>
  <si>
    <t>URF2025_419</t>
  </si>
  <si>
    <t>Transversal_Revisar la suscripción del inventario individual de los integrantes del proceso o subdirección_SRP</t>
  </si>
  <si>
    <t>URF2025_420</t>
  </si>
  <si>
    <t>Transversal_Comprobar inventario individual de los integrantes del proceso o subdirección_GC</t>
  </si>
  <si>
    <t>URF2025_421</t>
  </si>
  <si>
    <t>Transversal_Comprobar inventario individual de los integrantes del proceso o subdirección_AD</t>
  </si>
  <si>
    <t>URF2025_422</t>
  </si>
  <si>
    <t>Transversal_Comprobar inventario individual de los integrantes del proceso o subdirección_GF</t>
  </si>
  <si>
    <t>URF2025_423</t>
  </si>
  <si>
    <t>Transversal_Comprobar inventario individual de los integrantes del proceso o subdirección_GI</t>
  </si>
  <si>
    <t>URF2025_424</t>
  </si>
  <si>
    <t>Transversal_Comprobar inventario individual de los integrantes del proceso o subdirección_CE</t>
  </si>
  <si>
    <t>URF2025_425</t>
  </si>
  <si>
    <t>Transversal_Comprobar inventario individual de los integrantes del proceso o subdirección_RV</t>
  </si>
  <si>
    <t>URF2025_426</t>
  </si>
  <si>
    <t>Transversal_Realizar el autodiagnóstico de la política de Gestión Estratégica del Talento Humano GETH</t>
  </si>
  <si>
    <t xml:space="preserve">Realizar el autodiagnóstico de la política en las herramientas dispuestas por el Departamento Administrativo de la Función Pública, entidad líder de la política o herramienta institucional dispuesta y generar informe resaltando los principales resultados, fortalezas, oportunidades de mejora y acciones a desarrollar </t>
  </si>
  <si>
    <t xml:space="preserve">Autodiagnóstico e informe de la política </t>
  </si>
  <si>
    <t>Autodiagnóstico diligenciado e informe de acuerdo con lo establecido en la descripción de la tarea</t>
  </si>
  <si>
    <t xml:space="preserve">Falta de herramientas o insumos para realizar el autodiagnóstico </t>
  </si>
  <si>
    <t>URF2025_427</t>
  </si>
  <si>
    <t>Transversal_Realizar el autodiagnóstico de la política de Integridad</t>
  </si>
  <si>
    <t>URF2025_428</t>
  </si>
  <si>
    <t>Transversal_Realizar el autodiagnóstico de la política de Planeación Institucional</t>
  </si>
  <si>
    <t>URF2025_429</t>
  </si>
  <si>
    <t xml:space="preserve">Transversal_Realizar el autodiagnóstico de la política de Gestión Presupuestal y Eficiencia del Gasto Público </t>
  </si>
  <si>
    <t>URF2025_430</t>
  </si>
  <si>
    <t>Transversal_Realizar el autodiagnóstico de la política de Compras y contratación pública</t>
  </si>
  <si>
    <t>URF2025_431</t>
  </si>
  <si>
    <t xml:space="preserve">Transversal_Realizar el autodiagnóstico de la política de Fortalecimiento organizacional y simplificación de procesos </t>
  </si>
  <si>
    <t>URF2025_432</t>
  </si>
  <si>
    <t xml:space="preserve">Transversal_Realizar el autodiagnóstico de la política de Gobierno Digital </t>
  </si>
  <si>
    <t>URF2025_433</t>
  </si>
  <si>
    <t xml:space="preserve">Transversal_Realizar el autodiagnóstico de la política de Seguridad Digital </t>
  </si>
  <si>
    <t>URF2025_434</t>
  </si>
  <si>
    <t>Transversal_Realizar el autodiagnóstico de la política de Mejora Normativa</t>
  </si>
  <si>
    <t>URF2025_435</t>
  </si>
  <si>
    <t>Transversal_Aplicar autodiagnóstico de rendición de cuentas de la Entidad para evidenciar avances institucionales frente a la vigencia anterior.</t>
  </si>
  <si>
    <t>A partir de las herramientas dispuestas por el DAFP, realizar el autodiagnóstico de rendición de cuentas para determinar si las actividades adelantadas por la Unidad han fortalecido la aplicación de la política.</t>
  </si>
  <si>
    <t>Autodiagnóstico de rendición de cuentas</t>
  </si>
  <si>
    <t>Autodiagnóstico de rendición de cuentas y el análisis frente a los resultados de la vigencia anterior</t>
  </si>
  <si>
    <t>Falta de participación de los integrantes de la Entidad para el levantamiento de la información</t>
  </si>
  <si>
    <t>URF2025_436</t>
  </si>
  <si>
    <t xml:space="preserve">Transversal_Aplicar autodiagnóstico de la política de participación ciudadana de la Entidad para evidenciar avances institucionales frente a la vigencia anterior </t>
  </si>
  <si>
    <t xml:space="preserve">A partir de las herramientas dispuestas por el DAFP, realizar el autodiagnóstico de la política de participación ciudadana  para determinar si las actividades adelantadas por la Unidad han fortalecido la aplicación de la política </t>
  </si>
  <si>
    <t>Autodiagnóstico de participación ciudadana</t>
  </si>
  <si>
    <t>Autodiagnóstico de participación ciudadana y análisis frente a los resultados de la vigencia anterior</t>
  </si>
  <si>
    <t>Falta de participación de los integrantes de la Entidad para el levantamiento de la información.</t>
  </si>
  <si>
    <t>URF2025_437</t>
  </si>
  <si>
    <t xml:space="preserve">Transversal_Aplicar autodiagnóstico de la política transparencia de la Entidad para evidenciar avances institucionales frente a la vigencia anterior </t>
  </si>
  <si>
    <t>A partir de las herramientas dispuestas por el DAFP, realizar el autodiagnóstico de la política de transparencia  para determinar si las actividades adelantadas por la Unidad han fortalecido la aplicación de la política.</t>
  </si>
  <si>
    <t>Autodiagnóstico de transparencia</t>
  </si>
  <si>
    <t>Autodiagnóstico de transparencia y análisis frente a los resultados de la vigencia anterior</t>
  </si>
  <si>
    <t>URF2025_438</t>
  </si>
  <si>
    <t xml:space="preserve">Transversal_Aplicar autodiagnóstico de la política de servicio al ciudadano de la Entidad para evidenciar avances institucionales frente a la vigencia anterior </t>
  </si>
  <si>
    <t>A partir de las herramientas dispuestas por el DAFP, realizar el autodiagnóstico de la política de servicio al ciudadano  para determinar si las actividades adelantadas por la Unidad han fortalecido la aplicación de la política.</t>
  </si>
  <si>
    <t xml:space="preserve">Autodiagnóstico de servicio al ciudadano </t>
  </si>
  <si>
    <t>Autodiagnóstico de servicio al ciudadano y análisis frente a los resultados de la vigencia anterior</t>
  </si>
  <si>
    <t>URF2025_439</t>
  </si>
  <si>
    <t>Transversal_Realizar el autodiagnóstico de la política de Seguimiento y evaluación del desempeño institucional</t>
  </si>
  <si>
    <t>URF2025_440</t>
  </si>
  <si>
    <t xml:space="preserve">Transversal_Realizar el autodiagnóstico de la política de Gestión del conocimiento </t>
  </si>
  <si>
    <t>URF2025_441</t>
  </si>
  <si>
    <t xml:space="preserve">Transversal_Realizar el autodiagnóstico de la política de Gestión de la Innovación </t>
  </si>
  <si>
    <t>URF2025_442</t>
  </si>
  <si>
    <t>Transversal_Realizar autodiagnóstico del modelo de gestión documental y administración de archivos y elaborar plan de acción</t>
  </si>
  <si>
    <t>La matriz debe diligenciarse siguiendo al pie de la letra las instrucciones y de acuerdo con los criterios definidos por esta. Siempre se debe contar con evidencia objetiva del cumplimiento de cada criterio y si no se cuenta con esta, se debe diligenciar indicando que no se ha realizado</t>
  </si>
  <si>
    <t>URF2025_443</t>
  </si>
  <si>
    <t>PD_Mecanismos de resolución (sector solidario)​</t>
  </si>
  <si>
    <t>Incorporar a la red de seguridad del sector de ahorro y crédito de la economía solidaria figuras instancias con las que cuentan otras entidades de supervisión de entidades que desarrollan actividad financiera, como el Consejo Asesor para la Superintendencia de la Economía Solidaria, planes de resolución y Comisión Intersectorial de Resolución, entre otros</t>
  </si>
  <si>
    <t>URF2025_444</t>
  </si>
  <si>
    <t>Ejecutar el Plan Anual de Adquisiciones_Primer Trimestre</t>
  </si>
  <si>
    <t>Ejecutar el Plan Anual de Adquisiciones de conformidad con las necesidades programadas para el primer trimestre.</t>
  </si>
  <si>
    <t>Soportes de la gestión adelantada</t>
  </si>
  <si>
    <t>Deben cargarse en el SMGI los soportes de la gestión de los procesos adelantados a través de los cuales se busca cumplir con las necesidades del Plan Anual de Adquisiciones del primer trimestre:
a) Soporte de publicación en SECOP II o TVEC (Impresión del proceso publicado) y
b) Contrato u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</si>
  <si>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URF2025_445</t>
  </si>
  <si>
    <t>Ejecutar el Plan Anual de Adquisiciones_Segundo Trimestre</t>
  </si>
  <si>
    <t>Ejecutar el Plan Anual de Adquisiciones de conformidad con las necesidades programadas para el segundo trimestre.</t>
  </si>
  <si>
    <t>Deben cargarse en el SMGI los soportes de la gestión de los procesos adelantados a través de los cuales se busca cumplir con las necesidades del Plan Anual de Adquisiciones del segundo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</si>
  <si>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URF2025_446</t>
  </si>
  <si>
    <t>Ejecutar el Plan Anual de Adquisiciones_Tercer Trimestre</t>
  </si>
  <si>
    <t>Ejecutar el Plan Anual de Adquisiciones de conformidad con las necesidades programadas para el tercer trimestre</t>
  </si>
  <si>
    <t>Deben cargarse en el SMGI los soportes de la gestión de los procesos adelantados a través de los cuales se busca cumplir con las necesidades del Plan Anual de Adquisiciones del tercer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</si>
  <si>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URF2025_447</t>
  </si>
  <si>
    <t>Ejecutar el Plan Anual de Adquisiciones_Cuarto Trimestre</t>
  </si>
  <si>
    <t>Ejecutar el Plan Anual de Adquisiciones de conformidad con las necesidades programadas para el cuarto trimestre</t>
  </si>
  <si>
    <t>Deben cargarse en el SMGI los soportes de la gestión de los procesos adelantados a través de los cuales se busca cumplir con las necesidades del Plan Anual de Adquisiciones del cuarto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</si>
  <si>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URF2025_448</t>
  </si>
  <si>
    <t>Elaborar las liquidaciones contractuales_Primer semestre</t>
  </si>
  <si>
    <t>Elaborar las liquidaciones de los contratos para el primer semestre y hacer seguimiento para lograr su suscripción de manera oportuna</t>
  </si>
  <si>
    <t>Liquidaciones suscritas</t>
  </si>
  <si>
    <t>Cargar en el SMGI todas las liquidaciones tramitadas durante el primer semestre debidamente suscritas por las partes</t>
  </si>
  <si>
    <t>URF2025_449</t>
  </si>
  <si>
    <t>Elaborar las liquidaciones contractuales_Segundo semestre</t>
  </si>
  <si>
    <t>Elaborar las liquidaciones de los contratos para el segundo semestre y hacer seguimiento para lograr su suscripción de manera oportuna</t>
  </si>
  <si>
    <t>Cargar en el SMGI todas las liquidaciones tramitadas durante el segundo semestre debidamente suscritas por las partes</t>
  </si>
  <si>
    <t>URF2025_450</t>
  </si>
  <si>
    <t>Realizar una jornada de refuerzo a los supervisores_Primer cuatrimestre</t>
  </si>
  <si>
    <t xml:space="preserve">Realizar una jornada de refuerzo y capacitación dirigida a los supervisores respecto de las obligaciones de supervisión </t>
  </si>
  <si>
    <t>Soportes de la sensibilización realizada</t>
  </si>
  <si>
    <t>Documento con el soporte de la sensibilización, presentación formato de asistencia, entre otros</t>
  </si>
  <si>
    <t>URF2025_451</t>
  </si>
  <si>
    <t>Realizar una jornada de refuerzo a los supervisores_Segundo cuatrimestre</t>
  </si>
  <si>
    <t>URF2025_452</t>
  </si>
  <si>
    <t>Realizar una jornada de refuerzo a los supervisores_Tercer cuatrimestre</t>
  </si>
  <si>
    <t>URF2025_453</t>
  </si>
  <si>
    <t>Actualizar y conciliar el inventario_Primer semestre</t>
  </si>
  <si>
    <t>Incluir en el inventario de la entidad todos los bienes adquiridos o entregados en el marco del convenio interadministrativo con el MHCP durante el primer semestre. Así como realizar la conciliación del mismo con el proceso de gestión financiera. En caso de presentarse cambios en el inventario del Convenio Interadministrativo de Cooperación No. 002 de 2016, realizar el reporte correspondiente en los formatos establecidos.</t>
  </si>
  <si>
    <t xml:space="preserve">Soportes de actualización y conciliación del inventario </t>
  </si>
  <si>
    <t>Conciliaciones de bienes propios y bienes en custodia  e inventario</t>
  </si>
  <si>
    <t>URF2025_454</t>
  </si>
  <si>
    <t>Actualizar y conciliar el inventario_Segundo semestre</t>
  </si>
  <si>
    <t>URF2025_455</t>
  </si>
  <si>
    <t>Verificar el inventario_Anual</t>
  </si>
  <si>
    <t>Verificar el inventario de la Unidad realizando una toma física del mismo (de los bienes propios y bienes entregados por otras entidades)</t>
  </si>
  <si>
    <t>Acta de la toma física</t>
  </si>
  <si>
    <t>Acta con la información de la verificación del inventario propio y a cargo de la entidad, debidamente suscrita por los intervinientes</t>
  </si>
  <si>
    <t>URF2025_456</t>
  </si>
  <si>
    <t>Elaborar el Plan de Gestión Ambiental de la entidad para la vigencia 2025</t>
  </si>
  <si>
    <t>Elaborar el documento del  Plan de Gestión Ambiental (PGA) de la entidad</t>
  </si>
  <si>
    <t>Plan de Gestión Ambiental (PGA)</t>
  </si>
  <si>
    <t xml:space="preserve">Se debe elaborar el Plan de Gestión Ambiental (PGA), gestionar su aprobación y formalización en el formato correspondiente. Tener en cuenta las tareas definidas en el plan de acción 2025 y articularlas el documento del plan </t>
  </si>
  <si>
    <t>URF2025_457</t>
  </si>
  <si>
    <t xml:space="preserve">Reforzar la sensibilización en gestión ambiental_Primer  trimestre </t>
  </si>
  <si>
    <t>Reforzar la sensibilización en gestión ambiental para todos los servidores y pasantes de la entidad a través de campañas, capacitaciones, entre otros mecanismos.</t>
  </si>
  <si>
    <t xml:space="preserve">Soportes de las diferentes actividades realizadas </t>
  </si>
  <si>
    <t>Soportes documentales (pantallazos, actas, fotografías, entre otros) de las diferentes actividades adelantadas durante el primer semestre para reforzar la sensibilización en gestión ambiental</t>
  </si>
  <si>
    <t>URF2025_458</t>
  </si>
  <si>
    <t xml:space="preserve">Reforzar la sensibilización en gestión ambiental_Segundo trimestre </t>
  </si>
  <si>
    <t>URF2025_459</t>
  </si>
  <si>
    <t xml:space="preserve">Reforzar la sensibilización en gestión ambiental_Tercer   trimestre </t>
  </si>
  <si>
    <t>URF2025_460</t>
  </si>
  <si>
    <t xml:space="preserve">Reforzar la sensibilización en gestión ambiental_Cuarto  trimestre </t>
  </si>
  <si>
    <t>Realizar los informes y reportes a cargo del proceso_Primer cuatrimestre</t>
  </si>
  <si>
    <t xml:space="preserve">Registrar los informes y reportes que genera el proceso para el cuatrimestre </t>
  </si>
  <si>
    <t xml:space="preserve">Informes o reportes a cargo del proceso </t>
  </si>
  <si>
    <t xml:space="preserve">Se debe documentar la tarea de acuerdo con lo establecido en la caracterización respecto a los informes del proceso </t>
  </si>
  <si>
    <t xml:space="preserve">PTEC_3. Cultura de la legalidad y estado abierto </t>
  </si>
  <si>
    <t>URF2025_463</t>
  </si>
  <si>
    <t>URF2025_464</t>
  </si>
  <si>
    <t>Hacer seguimiento al plan de gestión ambiental_Primer semestre</t>
  </si>
  <si>
    <t xml:space="preserve">Generar el informe de seguimiento al cumplimiento del plan de gestión ambiental </t>
  </si>
  <si>
    <t xml:space="preserve">Informe de seguimiento al plan de gestión ambiental </t>
  </si>
  <si>
    <t>El informe debe contener el detalle de las actividades ejecutadas en el periodo y análisis de fortalezas y oportunidades de mejora</t>
  </si>
  <si>
    <t>URF2025_465</t>
  </si>
  <si>
    <t>Hacer seguimiento al plan de gestión ambiental_Segundo semestre</t>
  </si>
  <si>
    <t>URF2025_466</t>
  </si>
  <si>
    <t>Elaborar matriz de costos, tiempos y riesgos de la implementación de tecnologías de la cuarta revolución industrial</t>
  </si>
  <si>
    <t>La matriz se formula en el marco del plan de transformación digital para identificar posibles desarrollos o licenciamientos que generen valor en la gestión administrativa y misional</t>
  </si>
  <si>
    <t xml:space="preserve">URF_EI2_2326_Optimizar las tecnologias de la información y comunicación </t>
  </si>
  <si>
    <t>2. Procesos digitales</t>
  </si>
  <si>
    <t>2.1. Reducir la brecha entre las tecnologías emergentes de la cuarta revolución industrial existentes y las aplicada en la Unidad.
2.2. Identificar tiempos, costos y riesgos de la implementación de tecnologías de la cuarta revolución industrial.</t>
  </si>
  <si>
    <t>URF2025_467</t>
  </si>
  <si>
    <t>Publicar las tablas de retención documental en la página web y socializarlas con los servidores de la Unidad</t>
  </si>
  <si>
    <t>La publicación de las TRD y sus documentos anexos es obligatoria, de acuerdo con los lineamientos de la Ley General de Archivos y normatividad relacionada con la gestión documental. Los documentos deben publicarse en el numeral 7.1. del link de trnasparencia de la Unidad</t>
  </si>
  <si>
    <t>Evidencia de publicación y listados de socialización</t>
  </si>
  <si>
    <t xml:space="preserve">La evidencia debe reflejar la publicación de los siguientes documentdos en el numeral 7.1. del link de transparencia de la URF:
*TRD
*Cuadro de clasificación documental
*Registro único de series documentales
*Resolución de adopción de las TRD
</t>
  </si>
  <si>
    <t>3. Actualización de las tablas de retención documental</t>
  </si>
  <si>
    <t>3.4. Publicación</t>
  </si>
  <si>
    <t>9. Actualizar las tablas de retención documental</t>
  </si>
  <si>
    <t>9.1. Actualizar las tablas de retención documental.</t>
  </si>
  <si>
    <t>URF2025_468</t>
  </si>
  <si>
    <t>Realizar charla de tratamiento de datos personales</t>
  </si>
  <si>
    <t>La charla se propone en el marco del plan de privacidad y seguridad de la información para generar cultura en torno a la protección de datos personales. La charla debe ser dinámica y puntual para garantizar la adopción del mensaje por parte de los servidores</t>
  </si>
  <si>
    <t>*Listados de asistencia
*Presentación de charla</t>
  </si>
  <si>
    <t>Los listados de asistencia deben abarcar la mayor parte posible de servidores activos de la Unidad para la fecha</t>
  </si>
  <si>
    <t>5.2. Realizar charla de tratamiento de datos personales</t>
  </si>
  <si>
    <t>URF2025_469</t>
  </si>
  <si>
    <t>Enviar piezas gráficas para sensibilizar a los servidores y pasantes en torno a la privacidad y la seguridad de la información</t>
  </si>
  <si>
    <t>Las píezas deben ser claras, precisas y transmitir un mensaje contundente para generar cultura de seguridad de la información</t>
  </si>
  <si>
    <t>*Piezas gráficas
*Infografía</t>
  </si>
  <si>
    <t>Las piezas deben tener contenido novedoso relacionado con la privacidad y seguridad de la información y comunicarse por medio de los canales institucionales internos a todos los servidores</t>
  </si>
  <si>
    <t>5.3. Enviar piezas gráficas para sensibilizar a los servidores y pasantes en torno a la privacidad y la seguridad de la información</t>
  </si>
  <si>
    <t>URF2025_470</t>
  </si>
  <si>
    <t>Sensibilizar sobre el valor de la gestión del cambio en materia de gestión de la información</t>
  </si>
  <si>
    <t>La sensibilización debe incorporar aspectos relacionados con la importancia de adaptarse a los cambios tecnológicos en materia de gestión de la información</t>
  </si>
  <si>
    <t>*Piezas gráfisca
*Infografía
Listados de asistencia</t>
  </si>
  <si>
    <t>Las piezas deben tener contenido novedoso relacionado con la gestión de la información y comunicarse por medio de los canales institucionales internos a todos los servidores.
En caso de realizarse una reunión, los listados de asistencia deben abarcar la mayor parte de servidores activos para la fecha de realización.</t>
  </si>
  <si>
    <t>4.3. Sensibilizar sobre el valor de la gestión del cambio en materia de gestión de la información</t>
  </si>
  <si>
    <t>URF2025_471</t>
  </si>
  <si>
    <t xml:space="preserve"> Identificar cuáles tecnologías de la cuarta revolución industrial pueden robustecer la gestión.</t>
  </si>
  <si>
    <t>La identificación de las tecnologías debe pasar por un proceso de análisis de aplicabilidad para la gestión administrativa y misional de la entidad, buscando la mejora en la eficiencia de los procesos y procedimientos</t>
  </si>
  <si>
    <t>Informe de tecnologías de la cuarta revolución industrial susceptibles de implementación en la Unidad.</t>
  </si>
  <si>
    <t>El informe debe contener como mínimo:
*Introducción
*Objetivos
*Criterios de elaboración
*Desarrollo
*Conclusiones
*Recomendaciones</t>
  </si>
  <si>
    <t>4. Tecnología</t>
  </si>
  <si>
    <t>4.1. Identificar cuáles tecnologías de la cuarta revolución industrial pueden robustecer la gestión.</t>
  </si>
  <si>
    <t>URF2025_472</t>
  </si>
  <si>
    <t>Fortalecer las habilidades técnicas de los servidores, requeridas para el manejo de las tecnologías emergentes de la cuarta revolución industrial.</t>
  </si>
  <si>
    <t>Debe incorporar aspectos relacionados con la importancia de adaptarse a los cambios tecnológicos en materia de gestión de la información</t>
  </si>
  <si>
    <t>1. Personas y cultura digital</t>
  </si>
  <si>
    <t>1.3. Fortalecer las habilidades técnicas de los servidores, requeridas para el manejo de las tecnologías emergentes de la cuarta revolución industrial.</t>
  </si>
  <si>
    <t>URF2025_473</t>
  </si>
  <si>
    <t>Fortalecer el centro de innovación de la URF_Segundo cuatrimestre</t>
  </si>
  <si>
    <t>URF2025_474</t>
  </si>
  <si>
    <t>Fortalecer el centro de innovación de la URF_Tercer cuatrimestre</t>
  </si>
  <si>
    <t>URF2025_475</t>
  </si>
  <si>
    <t>Revisar atributos del monitoreo en el SMGI y actualizalos</t>
  </si>
  <si>
    <t>Adelantar la revisión de los atributos asociados a los monitoreos de los riesgos</t>
  </si>
  <si>
    <t xml:space="preserve">Parametrización del monitoreo actualizada en el SMGI </t>
  </si>
  <si>
    <t>URF2025_476</t>
  </si>
  <si>
    <t xml:space="preserve">Actualizar el video tutorial del monitoreo de riesgos en el SMGI </t>
  </si>
  <si>
    <t xml:space="preserve">Actualizar los videotutoriales para monitoreo de riesgo en el SMGI </t>
  </si>
  <si>
    <t xml:space="preserve">Video tutorial monitoreo de riesgos actualizado </t>
  </si>
  <si>
    <t xml:space="preserve">Publicación del video tutorial en el SMGI con ajustes de comunicaciones </t>
  </si>
  <si>
    <t xml:space="preserve">Talento Humano 
Tecnológicos </t>
  </si>
  <si>
    <t>URF2025_477</t>
  </si>
  <si>
    <t xml:space="preserve">Organizar el archivo digital de Direccionamiento y Planeación </t>
  </si>
  <si>
    <t xml:space="preserve">Traslado del archivo al usuario de administrador y organización </t>
  </si>
  <si>
    <t>Repositorio organizado</t>
  </si>
  <si>
    <t>Archivo digital organizado con las carpertas asociadas a los temas de Direccionamiento y planeación</t>
  </si>
  <si>
    <t>URF2025_478</t>
  </si>
  <si>
    <t xml:space="preserve">Actualizar el reporte de mapa de riesgos con la información de los atributos personalizados del monitoreo </t>
  </si>
  <si>
    <t xml:space="preserve">A partir de los cambios implemplementados en el sistema, estandarizar el reporte de riegos, incluyendo los campos de atributos personalizados del monitoreo. </t>
  </si>
  <si>
    <t xml:space="preserve">Reporte de riesgos </t>
  </si>
  <si>
    <t xml:space="preserve">Matriz de riesgos institucionales actualizada con la nueva presentación del reporte, incluyendo atributos del monitoreo </t>
  </si>
  <si>
    <t>externo</t>
  </si>
  <si>
    <t>Posible necesidad de requierir desarrollos adicionales para la parametrización del SMGI</t>
  </si>
  <si>
    <t>URF2025_479</t>
  </si>
  <si>
    <t xml:space="preserve">Apoyar a GI en la estandarización de los riesgos de seguridad de la información </t>
  </si>
  <si>
    <t>Apoyar en la identificación de necesidades de alineación metodologica y  de parametrización de los riesgos de seguridad de la información para su gestión en el SMGI</t>
  </si>
  <si>
    <t xml:space="preserve">Falta de disponibilidad de información para la identificación de los riesgos </t>
  </si>
  <si>
    <t xml:space="preserve">Gestión con valores para resultados 
Información y comunicación </t>
  </si>
  <si>
    <t>URF2025_480</t>
  </si>
  <si>
    <t xml:space="preserve">Actualización del manual de documentos para incluir el tipo documental estrategia </t>
  </si>
  <si>
    <t xml:space="preserve">Incluir en el manual de documentos del Sistema de gestión, el tipo documental de estrategia </t>
  </si>
  <si>
    <t>Manual actualizado</t>
  </si>
  <si>
    <t>Manual actualizado, formalizado y publicado</t>
  </si>
  <si>
    <t>Capacidad Operativa</t>
  </si>
  <si>
    <t>URF2025_481</t>
  </si>
  <si>
    <t xml:space="preserve">Realizar la actualización del flujo de solicitudes en el SMGI </t>
  </si>
  <si>
    <t>Revisar, validar y actualizar las acciones del flujo de solicitudes en el SMGI</t>
  </si>
  <si>
    <t>Flujo de solicitudes actualizado en SMGI</t>
  </si>
  <si>
    <t>Externo</t>
  </si>
  <si>
    <t>URF2025_482</t>
  </si>
  <si>
    <t xml:space="preserve">Apoyar la iniciativa de documento electrónico </t>
  </si>
  <si>
    <t>Articular con el proceso de GI la implentación del documento electrónico en el SMGI</t>
  </si>
  <si>
    <t>Modulo de gestión documental parametrizado en SMGI</t>
  </si>
  <si>
    <t>En mesas de trabajo asegurar que se identifican e implemnentan los lineamientos del SMGI para el repositorio electrónico</t>
  </si>
  <si>
    <t>URF2025_483</t>
  </si>
  <si>
    <t>Adelantar la gestión de Proyectos de inversión_ Primer cuatrimestre</t>
  </si>
  <si>
    <t>Estructurar proyecto de inveresión para el fortalecimientos institucional de la URF</t>
  </si>
  <si>
    <t>Ayudas de memoria con OAP del MHCP</t>
  </si>
  <si>
    <t>En mesas de trabajo con la OAP del MHCP avanzar en la aplicación de los requisitos para formulación de proyectos de inversión en la URF
Ayudas de memoria con OAP del MHCP</t>
  </si>
  <si>
    <t>No contar conrecursos de inversión para desarrollar el proyecto</t>
  </si>
  <si>
    <t>URF2025_484</t>
  </si>
  <si>
    <t>Adelantar la gestión de Proyectos de inversión_ Segundo cuatrimestre</t>
  </si>
  <si>
    <t>URF2025_485</t>
  </si>
  <si>
    <t>Adelantar la gestión de Proyectos de inversión_ Tercer cuatrimestre</t>
  </si>
  <si>
    <t xml:space="preserve">Proyecto de inversión formulado
</t>
  </si>
  <si>
    <t xml:space="preserve">Proyecto de inversión formulado en los instrumentos dispuestos
</t>
  </si>
  <si>
    <t>URF2025_486</t>
  </si>
  <si>
    <t>Realizar los estudios previos para la adquisición licencias usuarios SMGI</t>
  </si>
  <si>
    <t>Apoyar en la proyección de estudios previos y demas documentos requeridos previos por el proceso de adqusición de bienes y servicios para adelantar a compra de licencias del SMGI.</t>
  </si>
  <si>
    <t xml:space="preserve">Propuesta Estudios Previos y demás documentos requeridos </t>
  </si>
  <si>
    <t xml:space="preserve">Propuesta Estudios Previos con la justificación técnica del proceso y demás documentos requeridos. </t>
  </si>
  <si>
    <t>Fallas en la plataforma de Colombia Compra Eficiente</t>
  </si>
  <si>
    <t xml:space="preserve">Talento Humano 
Financieros 
Tecnológicos 
Físicos </t>
  </si>
  <si>
    <t>URF2025_487</t>
  </si>
  <si>
    <t>Realizar reporte de la cuenta a la Contraloria General de la República</t>
  </si>
  <si>
    <t xml:space="preserve">Reportar para la cuenta de la contraloria en lo relacionado con el procesos de Direccionamiento y Planeación </t>
  </si>
  <si>
    <t>Evidencia de reporte de la cuenta</t>
  </si>
  <si>
    <t>Certificado y/o captura de pantalla de la información reportada en la CGR</t>
  </si>
  <si>
    <t>Fallas en la plataforma de la plataforma de la Contraloría General de la República</t>
  </si>
  <si>
    <t xml:space="preserve">PROCESOS </t>
  </si>
  <si>
    <t xml:space="preserve">SERVIDORES PÚBLICOS </t>
  </si>
  <si>
    <t xml:space="preserve">CONTEXTO </t>
  </si>
  <si>
    <t xml:space="preserve">OBJETIVO ESTRATÉGICO </t>
  </si>
  <si>
    <t xml:space="preserve">INICIATIVA ESTRATÉGICA </t>
  </si>
  <si>
    <t>RECURSOS</t>
  </si>
  <si>
    <t>Fase</t>
  </si>
  <si>
    <t>Componentes</t>
  </si>
  <si>
    <t>Administrador_SGI</t>
  </si>
  <si>
    <t>1.1. Actualizar caracterización del proceso</t>
  </si>
  <si>
    <t>1. Elaboración y actualización de la documentación del proceso de Gestión Documental</t>
  </si>
  <si>
    <t>1.1. Elaborar el procedimiento para la administración de documentos electrónicos</t>
  </si>
  <si>
    <t>1. Liderazgo</t>
  </si>
  <si>
    <t>1.1. Actualizar la política de seguridad de la información</t>
  </si>
  <si>
    <t>1. Preparación de los servidores para la adecuación del repositorio de información digital</t>
  </si>
  <si>
    <t>1.1. Adaptar el repositorio a los nuevos requerimientos de gestión de la información</t>
  </si>
  <si>
    <t>1. Identificar</t>
  </si>
  <si>
    <t>1.1. Identificar fuentes de información</t>
  </si>
  <si>
    <t>1.1. Sensibilizar a la ciudadanía en torno a las tecnologías de la cuarta revolución industrial.</t>
  </si>
  <si>
    <t>PTEC_1. Gestión del riesgo</t>
  </si>
  <si>
    <t xml:space="preserve">Plan anual de auditoría - Rol de liderazgo estratégicio </t>
  </si>
  <si>
    <t>Estrategia de participación ciudadana_EPC</t>
  </si>
  <si>
    <t>Estrategia de rendición de cuentas_ERC</t>
  </si>
  <si>
    <t>2. Establecer metadatos de la documentación electrónica</t>
  </si>
  <si>
    <t>1.2. Elaborar procedimiento para el desarrollo de actividades de digitalización.</t>
  </si>
  <si>
    <t>1.2. Someter la política a aprobación en el Comité Institucional de Gestión y Desempeño y tramitar su formalización</t>
  </si>
  <si>
    <t>2. Digitalización de historias laborales</t>
  </si>
  <si>
    <t>1.2. Sensibilizar continuamente a los servidores mediante piezas gráficas, charlas e inducción</t>
  </si>
  <si>
    <t>2. Analizar y segmentar</t>
  </si>
  <si>
    <t>1.2. Vincular de forma participativa a la ciudadanía y a los servidores de la Unidad</t>
  </si>
  <si>
    <t>1.2. Sensibilizar a los servidores en torno a las tecnologías de la cuarta revolución industrial.</t>
  </si>
  <si>
    <t xml:space="preserve">PTEC_2. Redes y articulación </t>
  </si>
  <si>
    <t>1.3. Elaborar el procedimiento de administración de documentos electrónicos</t>
  </si>
  <si>
    <t>3. Aplicar lineamientos de gestión documental a la información almacenada en la nube y Sharepoint</t>
  </si>
  <si>
    <t>1.3.Elaborar procedimiento para la administración de historias laborales (consulta, préstamo, etc) de acuerdo con los lineamientos establecidos.</t>
  </si>
  <si>
    <t>1.3. Elaborar el manual de privacidad y seguridad de la información y tramitar su formalización</t>
  </si>
  <si>
    <t>2.1. Digitalizar las historias laborales</t>
  </si>
  <si>
    <t>3. Priorizar</t>
  </si>
  <si>
    <t>1.3. Consolidar la información</t>
  </si>
  <si>
    <t>PTEP_1.3.Riesgo de LAFT/FPADM</t>
  </si>
  <si>
    <t>1.4. Elaborar procedimiento de digitalización</t>
  </si>
  <si>
    <t>2.1. Establecer las características de metadatos mínimos (obligatorios) que permitan asegurar su gestión durante su ciclo de vida, de acuerdo con el Artículo 30 del decreto 2609 de 2012.</t>
  </si>
  <si>
    <t>2.2. Formalizar el instructivo de organización de historias laborales</t>
  </si>
  <si>
    <t>4. Verificar la calidad de los datos</t>
  </si>
  <si>
    <t>2.1. Definir la información publicable</t>
  </si>
  <si>
    <t>2.1. Reducir la brecha entre las tecnologías emergentes de la cuarta revolución industrial existentes y las aplicada en la Unidad.</t>
  </si>
  <si>
    <t>PTEC_4. Iniciativas adicionales</t>
  </si>
  <si>
    <t>1.5. Elaborar procedimiento de organización de historias laborales</t>
  </si>
  <si>
    <t>3.1. Aplicar lineamientos de la gestión documental a la información almacenada en la nube y Sharepoint</t>
  </si>
  <si>
    <t>5. Gestión adecuada del back up</t>
  </si>
  <si>
    <t>2.3. Capacitar a los servidores encargados de gestionar historias laborales</t>
  </si>
  <si>
    <t>5. Publicar el conjunto de datos</t>
  </si>
  <si>
    <t>3.1. Priorizar datos para publicación</t>
  </si>
  <si>
    <t>2.2. Identificar tiempos, costos y riesgos de la implementación de tecnologías de la cuarta revolución industrial.</t>
  </si>
  <si>
    <t>1.6. Aprobación de documentos</t>
  </si>
  <si>
    <t>4.1. Verificar la calidad de los datos priorizados</t>
  </si>
  <si>
    <t>1.7. Formalización en el sistema de gestión institucional</t>
  </si>
  <si>
    <t>4.2. Migrar la información que reposa en el RID hacia SIED</t>
  </si>
  <si>
    <t>4.1. Socializar los incidentes de seguridad presentados, de acuerdo con la información reportada por el Ministerio de Hacienda y Crédito Público</t>
  </si>
  <si>
    <t>7. Actualización del programa</t>
  </si>
  <si>
    <t>3.2. Reportar periódicamente el avance en el cargue de documento en SIED por parte de cada proceso institucional</t>
  </si>
  <si>
    <t>7. Actualizar y hacer seguimiento</t>
  </si>
  <si>
    <t>5.1. Preparar la publicación y publicar en datos abiertos</t>
  </si>
  <si>
    <t>Derenis Danielis Lopez Meza</t>
  </si>
  <si>
    <t>4.1. Coordinar las capacitaciones requeridas con el proceso de gestión humana</t>
  </si>
  <si>
    <t>6.1.Establecer la documentación relevante y de vital importancia y sus metadatos</t>
  </si>
  <si>
    <t>7.1. Validar la periodicidad de actualización de los datos y hacer seguimiento</t>
  </si>
  <si>
    <t>4.2. Coordinar con el proceso de adquisición de bienes y servicios la compra e implementación de tecnologías de la cuarta.  </t>
  </si>
  <si>
    <t>10. Control, producción y organización expedientes electrónicos</t>
  </si>
  <si>
    <t>4.3. Sensibilizar a los servidores de la Unidad sobre las tecnologías de la cuarta revolución industrial.</t>
  </si>
  <si>
    <t>5.1. Centralizar el back up de los servidores en el proceso de gestión de la información</t>
  </si>
  <si>
    <t>12. Actualización</t>
  </si>
  <si>
    <t>5.2. Formalizar criterios para uso del servidor</t>
  </si>
  <si>
    <t>3.1. Recopilación de información</t>
  </si>
  <si>
    <t>5.3. Realizar levantamiento inventarios por proceso sobre la información en el servidor</t>
  </si>
  <si>
    <t>3.2. Análisis de información</t>
  </si>
  <si>
    <t>5.4. Socializar criterios y capacitar en su aplicación</t>
  </si>
  <si>
    <t>3.3. Aprobación</t>
  </si>
  <si>
    <t>10.2. Elaborar plan de análisis de procesos y procedimientos de la producción documental</t>
  </si>
  <si>
    <t>7.1. Actualizar el programa de gestión del cambio</t>
  </si>
  <si>
    <t>4.1. Recopilación de información</t>
  </si>
  <si>
    <t>4.3. Aprobación</t>
  </si>
  <si>
    <t>4.4. Formalización en el sistema de gestión institucional</t>
  </si>
  <si>
    <t>5.2. Implementar el sistema integrado de conservación</t>
  </si>
  <si>
    <t>6.1. Identificar metadatos</t>
  </si>
  <si>
    <t>Monica Piedad Higuera Garzón</t>
  </si>
  <si>
    <t>6.3. Implementar metadatos</t>
  </si>
  <si>
    <t>7.1. Elaboración del plan</t>
  </si>
  <si>
    <t>7.2. Aprobación del plan</t>
  </si>
  <si>
    <t>8.1. Elaboración del programa</t>
  </si>
  <si>
    <t>8.2. Aprobación del programa</t>
  </si>
  <si>
    <t>Yuly Paola Baracaldo Rivera</t>
  </si>
  <si>
    <t>9.1. Identificar procesos y procedimientos</t>
  </si>
  <si>
    <t>9.2. Elaboración del plan</t>
  </si>
  <si>
    <t>9.3. Aprobación del plan</t>
  </si>
  <si>
    <t>9.4. Ejecución del plan</t>
  </si>
  <si>
    <t>10.1. Recopilar información</t>
  </si>
  <si>
    <t>10.2. Analizar información</t>
  </si>
  <si>
    <t>10.3. Implementar</t>
  </si>
  <si>
    <t>12.1. Actualizar el PINAR y el PGD</t>
  </si>
  <si>
    <t xml:space="preserve">Programa de transparencia y ética pública </t>
  </si>
  <si>
    <t xml:space="preserve">Agenda Regulatoria </t>
  </si>
  <si>
    <t>Estrategia de participación ciudadana - EPC</t>
  </si>
  <si>
    <t>Estrategia de rendición de cuentas - ERC</t>
  </si>
  <si>
    <t xml:space="preserve">Recomendaciones
Control y evaluación </t>
  </si>
  <si>
    <t xml:space="preserve">Auditoría </t>
  </si>
  <si>
    <t>Fecha de Finalización</t>
  </si>
  <si>
    <t>Oportunidades de Mejora</t>
  </si>
  <si>
    <t>Ameritaron Acciones en el SMGI</t>
  </si>
  <si>
    <t>Proceso Responsable</t>
  </si>
  <si>
    <t>Enlace informe</t>
  </si>
  <si>
    <t>URF2024_290_Realizar Seguimiento al Plan Anticorrupción y Atención al Ciudadano. Decreto 124 de enero de 2016 Tercer Cuatrimestre 2023</t>
  </si>
  <si>
    <t>•Frente a la gestión de los riesgos, se evidenciaron debilidades en el monitoreo de los controles de los riesgos, se recomienda, fortalecer mediante sesiones de asesoría los aspectos relevantes para tener en cuenta.</t>
  </si>
  <si>
    <t>NO</t>
  </si>
  <si>
    <t xml:space="preserve">Direccionamiento y planeación </t>
  </si>
  <si>
    <t>https://www.urf.gov.co/webcenter/ShowProperty?nodeId=%2FConexionContent%2FWCC_CLUSTER-236253%2F%2FidcPrimaryFile&amp;revision=latestreleased</t>
  </si>
  <si>
    <t>URF2024_287_Realizar seguimiento al estado de PQRSD, incluyendo los estándares del contenido y oportunidad de las respuestas a las solicitudes de acceso a información pública, segundo semestre 2023</t>
  </si>
  <si>
    <t>•En el desarrollo del informe se presentan oportunidades de mejora orientadas a mejorar la gestión del proceso.
Al momento de realizar la verificación en el “Formulario para la recepción PQRSD y solicitudes de información pública” no permitía la visualización de la política de tratamiento de datos, por lo anterior se recomienda realizar las gestiones administrativas pertinentes para actualizar el formulario y los controles correspondientes para garantizar que este permanezca accesible.
•Se recomienda, incluir en el mensaje posterior al envío de la solicitud “Formulario para la recepción PQRSD y solicitudes de información pública” y para los diferentes canales de comunicación, los tiempos de respuesta por tipo de solicitud como orientador al ciudadano.
•Se recomienda validar la pertinencia en el marco del convenio con el Ministerio de Hacienda y Crédito Público el acceso a la plataforma sede electrónica como medio para la recepción de PQRSD.</t>
  </si>
  <si>
    <t>SI</t>
  </si>
  <si>
    <t>https://www.urf.gov.co/webcenter/ShowProperty?nodeId=%2FConexionContent%2FWCC_CLUSTER-236698%2F%2FidcPrimaryFile&amp;revision=latestreleased</t>
  </si>
  <si>
    <t>URF2024_299_Realizar la evaluación de la gestión por áreas o dependencias</t>
  </si>
  <si>
    <t>•A partir de lo observado a lo largo de la aplicación de pruebas de auditoría empleadas para verificar el cumplimiento del Plan de Acción Anual formulado en la Unidad no se identificaron observaciones que requieran la programación de acciones en el Sistema de Monitoreo de la Gestión Institucional SMGI</t>
  </si>
  <si>
    <t>https://www.urf.gov.co/webcenter/ShowProperty?nodeId=%2FConexionContent%2FWCC_CLUSTER-236700%2F%2FidcPrimaryFile&amp;revision=latestreleased</t>
  </si>
  <si>
    <t>URF2024_295_Apoyo_MHCP Elaborar el Informe trimestral de seguimiento a las medidas de austeridad en el gasto público en la URF, cuarto trimestre 2023</t>
  </si>
  <si>
    <t>•Como resultado de la evaluación realizada se reiteran las recomendaciones relacionadas con evaluar la pertinencia de la metodología y la efectividad de controles aplicados en la planeación de las vacaciones, de manera que se reduzca el número de interrupciones de vacaciones. De manera que se garantice el cumplimiento de las políticas de austeridad del gasto, así como el derecho al disfrute de descanso de los servidores de la entidad, lo anterior, sin desconocer las acciones adelantadas por la Unidad en aras de seguir racionalizando los gastos por estos conceptos y la capacidad operativa con la que se cuenta para desarrollar su misionalidad.</t>
  </si>
  <si>
    <t>Gestión Financiera y Gestión Humana</t>
  </si>
  <si>
    <t>https://www.urf.gov.co/webcenter/ShowProperty?nodeId=%2FConexionContent%2FWCC_CLUSTER-236701%2F%2FidcPrimaryFile&amp;revision=latestreleased</t>
  </si>
  <si>
    <t>URF2024_300_Apoyo_MHCP Realizar evaluación Anual del Sistema de Control Interno Contable (Resolución 193 de 2016 de la Contaduría General de la Nación)</t>
  </si>
  <si>
    <t>•Fortalecer los controles para la publicación oportuna de la información financiera, con el fin de evitar que se supere el plazo máximo otorgado por la CGN.</t>
  </si>
  <si>
    <t>https://www.urf.gov.co/webcenter/ShowProperty?nodeId=%2FConexionContent%2FWCC_CLUSTER-239710%2F%2FidcPrimaryFile&amp;revision=latestreleased</t>
  </si>
  <si>
    <t>URF2024_381_Realizar la verificación de uso legal de software 2023</t>
  </si>
  <si>
    <t>•A partir de lo observado a lo largo de la aplicación de pruebas de auditoría empleadas para verificar el cumplimiento de la circular 027 de 2023, se recomienda realizar las gestiones administrativas pertinentes para clarificar el inventario de equipos entregados en préstamo con el Ministerio, toda vez que se evidenciaron diferencias entre en inventario de la Unidad con la información reportada por la Dirección de Tecnología; así como fortalecer los controles relacionados con el manejo y registro de inventarios que permita información clara, precisa y oportuna.</t>
  </si>
  <si>
    <t>Adquisición de Bienes</t>
  </si>
  <si>
    <t>https://www.urf.gov.co/webcenter/ShowProperty?nodeId=%2FConexionContent%2FWCC_CLUSTER-239993%2F%2FidcPrimaryFile&amp;revision=latestreleased</t>
  </si>
  <si>
    <t>URF2024_323_Realizar seguimiento al Sistema de Seguridad y Salud en el Trabajo de la Unidad</t>
  </si>
  <si>
    <t>•De acuerdo con la evaluación realizada al cumplimiento de los estándares mínimos del Sistema de Gestión de la Seguridad y Salud en el Trabajo – SG-SST establecidos en la Resolución 0312 de 2019 del Ministerio del Trabajo correspondiente a la vigencia 2023, no se emiten observaciones que requieran la suscripción de acciones de mejora en el plan de mejoramiento</t>
  </si>
  <si>
    <t>https://www.urf.gov.co/webcenter/ShowProperty?nodeId=%2FConexionContent%2FWCC_CLUSTER-241001%2F%2FidcPrimaryFile&amp;revision=latestreleased</t>
  </si>
  <si>
    <t>URF2024_292_Realizar Seguimiento al Plan Anticorrupción y Atención al Ciudadano. Decreto 124 de enero de 2016, Primer cuatrimestre 2024</t>
  </si>
  <si>
    <t xml:space="preserve">•Frente a la gestión de los riesgos, se evidenciaron debilidades en el monitoreo de los controles de los riesgos, se recomienda, fortalecer mediante sesiones de asesoría los aspectos relevantes para tener en cuenta.
•Se recomienda, reclasificar o incluir actividades orientadas a dar cumplimento con el subcomponente 5.2 Lineamientos de transparencia pasiva, correspondiente al componente 5 Mecanismos para la transparencia y acceso de la información
•Se recomienda, a los responsables de la documentación de las actividades atender las alertas de vencimiento de fechas con el fin de garantizar la oportunidad en el cumplimiento del Plan. </t>
  </si>
  <si>
    <t>https://www.urf.gov.co/webcenter/ShowProperty?nodeId=%2FConexionContent%2FWCC_CLUSTER-245442%2F%2FidcPrimaryFile&amp;revision=latestreleased</t>
  </si>
  <si>
    <t>URF2024_322_Realizar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t>
  </si>
  <si>
    <t>•Se evidenciaron debilidades en el diligenciamiento y completitud de formato, en cuanto formulación, fecha de concertación y errores en la calificación, se recomienda realizar una jornada de actualización y socialización para el diligenciamiento del formato a los evaluadores y evaluado en las diferentes fases del proceso de la evaluación del desempeño laboral, así como diseñar instrumentos que apoyen el diligenciamiento, a fin de estandarizar el reporte y garantizar la completitud y calidad del proceso de evaluación.
•Se evidencio que no se realizó el proceso correspondiente cuando se presentan situaciones administrativas que ameritan la evaluación y concertación de compromisos, se recomienda en lo sucesivo realizar la gestión correspondiente al cambio de evaluador, esto con el fin de realizar el seguimiento adecuado a la ejecución de las actividades concertadas.
•Frente a la Comisión de Personal, se recomienda que las sesiones de la Comisión se socialicen los procesos de selección o nombramientos en curso a fin de garantizar el cumplimiento de la función g) Velar porque en los procesos de selección se cumplan los principios y reglas previstas en esta ley; y otras funciones relacionadas.
•Se recomienda, revisar la pertinencia de establecer el reglamento de funcionamiento de la Comisión de Personal el cual contenga las funciones, desarrollo de las reuniones y otros aspectos que se consideren relevantes.</t>
  </si>
  <si>
    <t>https://www.urf.gov.co/webcenter/ShowProperty?nodeId=%2FConexionContent%2FWCC_CLUSTER-250390%2F%2FidcPrimaryFile&amp;revision=latestreleased</t>
  </si>
  <si>
    <t>URF2024_296_Apoyo_MHCP Elaborar el Informe trimestral de seguimiento a las medidas de austeridad en el gasto público en la URF, primer trimestre 2024</t>
  </si>
  <si>
    <t>•Como resultado de la evaluación realizada se identificaron oportunidades de mejora y se emitieron recomendaciones, las cuales se exponen en detalle a lo largo del documento.
•A continuación, se exponen las recomendaciones efectuadas, producto del seguimiento a las medidas de austeridad en el gasto del primer trimestre 2024:
•Analizar la pertinencia de implementar acciones que permitan racionalizar el reconocimiento y pago de horas extras, ajustándolas a las estrictamente necesarias, de conformidad con lo establecido en el Decreto 199 de 2015 y el artículo 2.8.4.4.3. del Decreto 1068 de 2015 que señala su reconocimiento cuando así lo impongan las necesidades reales e imprescindibles.
•Evaluar la pertinencia de la metodología y la efectividad de controles aplicados en la planeación de las vacaciones, de manera que se reduzca el pago de indemnizaciones, se garantice el cumplimiento de las políticas de austeridad del gasto y el derecho al disfrute de las vacaciones de los servidores de la entidad, no sin reconocer los esfuerzos realizados por la Entidad frente al particular en la formulación del plan anual de vacaciones.
•Se evidenció que durante el primer trimestre 2024, a través de Circular 001 del 11 enero, modificada por la Circular 03 del 20 de marzo de 2024, se emitieron lineamientos con el propósito de disminuir el porcentaje a reconocer por concepto de viáticos a los servidores de la Unidad en las comisiones al Interior del país, sin embargo, dichas circulares se encuentran desactualizadas en lo que corresponde al Plan de Austeridad del Gasto de la vigencia 2024 (Decreto 199 de 2024), por lo que se recomienda analizar la viabilidad de actualizar lo correspondiente.</t>
  </si>
  <si>
    <t>https://www.urf.gov.co/webcenter/ShowProperty?nodeId=%2FConexionContent%2FWCC_CLUSTER-249386%2F%2FidcPrimaryFile&amp;revision=latestreleased</t>
  </si>
  <si>
    <t>URF2024_288_Realizar seguimiento al estado de PQRSD, incluyendo los estándares del contenido y oportunidad de las respuestas a las solicitudes de acceso a información pública, primer semestre 2024</t>
  </si>
  <si>
    <t>•En el desarrollo del informe se presentan oportunidades de mejora orientadas a mejorar la gestión del proceso.
•Se evidenciaron debilidades en el diligenciamiento y formulación de la herramienta de trazabilidad, teniendo en cuenta que este es el insumo principal para el control y seguimiento por parte del proceso es necesario implementar controles para garantizar la confiabilidad en la información que allí reposa. Se recomienda, asegurar la completitud de la herramienta de trazabilidad.
•Se recomienda, realizar las gestiones administrativas pertinentes para garantizar el acceso del enlace a la Ley 1755 de 2015 del Formulario para la recepción PQRSD, dado que no permite su visualización.
•Se recomienda, validar la pertinencia en el marco del convenio con el Ministerio de Hacienda y Crédito Público el acceso a la plataforma sede electrónica como medio para la recepción de PQRSD.
Para el criterio en el acto de respuesta sobre la socialización sobre los recursos administrativos y judiciales de los que dispone el solicitante en caso de no hallarse conforme con la respuesta recibida; se recomienda socializar a los servidores que dan respuesta su inclusión del texto definido en procedimiento Atención a peticiones, quejas, reclamos, sugerencias y denuncias, así como el seguimiento permanente, con el fin de dar cumplimiento a requerimiento y de esta condición.</t>
  </si>
  <si>
    <t>https://www.urf.gov.co/webcenter/ShowProperty?nodeId=%2FConexionContent%2FWCC_CLUSTER-252309%2F%2FidcPrimaryFile&amp;revision=latestreleased</t>
  </si>
  <si>
    <t>URF2024_329_Apoyo_MHCP Realizar la auditoria al proceso de Gestión de la Información</t>
  </si>
  <si>
    <t>•Con base en lo analizado y expuesto en el numeral 6 de este informe, se presenta a continuación las siguientes situaciones generales y las recomendaciones realizadas por esta Oficina:
•Teniendo en cuenta que en aplicación del Convenio Interadministrativo No. 002 de 2016, para el cumplimiento del MGDA requiere el apoyo de dependencias del MHCP tales como: el Grupo de Gestión de Información y el Grupo de Infraestructura el cual ejecuta el proceso de Gestión Ambiental, se recomienda analizar la pertinencia de realizar mesas de trabajo con los citados grupos, con el fin de identificar, conocer y establecer según sea el caso las acciones pertinentes para la implementación adecuada de los productos del Modelo, así como aclar la  operatividad del mencionado convenio.
•Así mismo, analizar la pertinencia de identificar otros medios que le permitan dar cumplimiento al producto, en caso en que el MHCP no cuenta con la capacidad operativa o pueda realizar el nivel de apoyo administrativo que requiere la Unidad para cumplir con los lineamientos establecidos en el MGDA.
•Se identificaron productos en los cuales la calificación del autodiagnóstico se realizó con base en las acciones de mejora proyectadas a realizar en futuras vigencias o sin tener en cuenta todos los soportes y criterios con los que opera la Unidad, de manera que se recomienda en lo sucesivo fortalecer los controles establecidos para el diligenciamiento del autodiagnóstico del MGDA, de manera que este contenga la información completa y correcta del producto para que con base en estos criterios se identifiquen y generan las acciones de mejora adecuadas.
•Así mismo, se recomienda continuar con la buena práctica de consolidar las acciones de mejora planteadas por la Unidad, identificando fecha de finalización de esta y el producto esperado, teniendo en cuenta los lineamientos establecidos en las actividades y nivel de calificación de los productos del MGDA.</t>
  </si>
  <si>
    <t>https://www.urf.gov.co/webcenter/ShowProperty?nodeId=%2FConexionContent%2FWCC_CLUSTER-251909%2F%2FidcPrimaryFile&amp;revision=latestreleased</t>
  </si>
  <si>
    <t>URF2024_297_Apoyo_MHCP Elaborar el Informe trimestral de seguimiento a las medidas de austeridad en el gasto público en la URF, segundo trimestre 2024</t>
  </si>
  <si>
    <t>•Como resultado de la evaluación realizada se identificaron oportunidades de mejora y se emitieron recomendaciones, las cuales se exponen en detalle a lo largo del documento.
•Analizar la pertinencia de implementar acciones que permitan racionalizar el reconocimiento y pago de horas extras, ajustándolas a las necesarias, según lo establecido en el Decreto 199 de 2015 y el artículo 2.8.4.4.3. del Decreto 1068 de 2015 que señala su reconocimiento cuando así lo impongan las necesidades reales e imprescindibles.
•Evaluar la pertinencia de la metodología y la efectividad de controles aplicados en la planeación de las vacaciones, de manera que se reduzca el pago de indemnizaciones, se garantice el cumplimiento de las políticas de austeridad del gasto y el derecho al disfrute de las vacaciones de los servidores de la entidad, no sin reconocer los esfuerzos realizados por la Entidad frente al particular en la formulación del plan anual de vacaciones.
Se evidenció que durante el primer trimestre 2024, a través de Circular 001 del 11 enero, modificada por la Circular 03 del 20 de marzo de 2024, se emitieron lineamientos con el propósito de disminuir el porcentaje a reconocer por concepto de viáticos a los servidores de la Unidad en las comisiones al Interior del país, sin embargo, dichas circulares se encuentran desactualizadas en lo que corresponde al Plan de Austeridad del Gasto de la vigencia 2024 (Decreto 199 de 2024), por lo que se recomienda analizar la viabilidad de actualizar lo correspondiente.
•En lo sucesivo, especificar acciones en el Plan Interno de Austeridad encaminadas a: definir una meta cuantitativa de ahorro para la vigencia y realizar el seguimiento correspondiente. informar a la ciudadanía sobre la meta cuantitativa de ahorro; adoptar medidas dirigidas a simplificar procesos y eliminar reprocesos en la gestión institucional; evitar sobrecostos en las compras de bienes y servicios; identificar los actores institucionales responsables de la ejecución del plan interno de austeridad.</t>
  </si>
  <si>
    <t>https://www.urf.gov.co/webcenter/ShowProperty?nodeId=%2FConexionContent%2FWCC_CLUSTER-255784%2F%2FidcPrimaryFile&amp;revision=latestreleased</t>
  </si>
  <si>
    <t>URF2024_294_Realizar Seguimiento al Plan Anticorrupción y Atención al Ciudadano. Decreto 124 de enero de 2016, Segundo cuatrimestre 2024</t>
  </si>
  <si>
    <t>•Frente a la gestión de los riesgos, se evidenciaron debilidades en el monitoreo de los controles de los riesgos, se recomienda, fortalecer mediante sesiones de asesoría los aspectos relevantes para tener en cuenta.
•Se recomienda, a los responsables de la documentación de las actividades atender las alertas de vencimiento de fechas con el fin de garantizar la oportunidad en el cumplimiento del Plan.</t>
  </si>
  <si>
    <t>https://www.urf.gov.co/webcenter/ShowProperty?nodeId=%2FConexionContent%2FWCC_CLUSTER-257048%2F%2FidcPrimaryFile&amp;revision=latestreleased</t>
  </si>
  <si>
    <t>URF2024_303_Realizar seguimiento al SIGEP Componente Hoja de Vida y Bienes y Rentas. (Decreto 2842 de 2010 DAFP) y conflicto de interés</t>
  </si>
  <si>
    <t>•Se recomienda, realizar la verificación del módulo de vinculaciones y desvinculaciones con soporte del SIGEP, dado que no todos los servidores se encuentran asociados la Unidad y es importante garantizar la concordancia de la información. 
Se recomienda incluir un punto de control, frente a la verificación de remisión de la declaración al proceso, así como directamente en la plataforma SIGEP, a fin de garantizar que se dé cumplimiento con forme a lo establecido en la norma.
•Del mismo modo el proceso cuenta con el Plan de Monitoreo y Seguimiento del SIGEP para la vigencia 2024, del cual se recomienda que contenga los Resultados de la verificación realizada por cada uno de los componentes, así como la inclusión de actividades en el marco del Plan de Acción de la vigencia para dar cumplimiento con lo establecido en el Decreto.
•Se recomienda al líder del proceso de Gestión del Talento Humano, implementar controles orientados a garantizar la obligación por parte de los sujetos obligados a realizar la declaración por el concepto que aplique en su momento, a fin de dar cumplimiento con la Ley 2013 de 2019, del mismo modo que se incluyan en el Plan de Monitoreo y Seguimiento del SIGEP de la siguiente vigencia.
•Se recomienda para lo sucesivo, ampliar el alcance de la tarea del plan de acción asociada con Mantener actualizada la información de SIGEP Ruta de la Información a fin de que sirva como punto de control para la verificación en la herramienta de otros aspectos diferentes componentes, hoja de vida, bienes y rentas y aplicativo de integridad pública.
•Se recomienda, incluir un control o fortalecer el existente con el que se garantice el registro en el aplicativo por la integridad pública para que los sujetos obligados declaren sus bienes y rentas e impuesto sobre la renta y complementarios, así como el conflicto de interés para el concepto de retiro.</t>
  </si>
  <si>
    <t>https://www.urf.gov.co/webcenter/ShowProperty?nodeId=%2FConexionContent%2FWCC_CLUSTER-258774%2F%2FidcPrimaryFile&amp;revision=latestreleased</t>
  </si>
  <si>
    <t>URF2024_319_Realizar el Seguimiento a la formulación del Plan Estratégico Institucional 2023-2026 y Plan de Acción Anual vigencia 2023</t>
  </si>
  <si>
    <t xml:space="preserve">•Se identificaron oportunidades de mejora en el seguimiento y operación de la planeación institucional.  
•Se recomienda implementar controles para asegurar el cumplimiento de la publicación del Plan Estratégico Institucional en lo sucesivo con el fin de garantizar la transparencia y rendición de cuentas en herramientas institucionales como el esquema de publicación. El incumplimiento de esta obligación afecta negativamente la visibilidad de la gestión de la entidad y dificulta el seguimiento y control por parte de la ciudadanía. 
•Se recomienda, en lo sucesivo, identificar otras fuentes para complementar el diagnóstico de capacidades y entornos como lo indica el manual operativo MIPG, por ejemplo la infraestructura física, la tecnología existente, los equipos, la misma planta de personal y el talento humano, así como identificar espacios de articulación y cooperación con otras entidades del sector, órganos de control, u organismos internacionales para la implementación de estrategias y articular la rendición de cuentas horizontal entre otros.
•Se recomienda, realizar el ajuste correspondiente e implementar los controles periódicos para garantizar la completitud de la información y no inducir al error, frente a la asociación en el SMGI de los planes, objetivos e iniciativas.
•Se recomienda que desde el informe de gestión de la vigencia del que habla el artículo 74 de la Ley 1474 de 2011 se incluya la evidencia de los ejercicios participativos que se realizan.
Se encontraron tareas ejecutadas satisfactoriamente; se evidenciaron retrasos en la oportunidad del diligenciamiento de las actividades; se recomienda atender las alertas tempranas que genera el sistema y la líder del proceso de direccionamiento y planeación a fin de garantizar el cumplimiento efectivo del Plan.
</t>
  </si>
  <si>
    <t>https://www.urf.gov.co/webcenter/ShowProperty?nodeId=%2FConexionContent%2FWCC_CLUSTER-258763%2F%2FidcPrimaryFile&amp;revision=latestreleased</t>
  </si>
  <si>
    <t>URF2024_304_Realizar la verificación a la concertación de los Acuerdos de Gestión del 2022 y evaluación de los correspondientes al año 2021 (Circular 1000-001-2007 de 2007 del DAFP, Ley 909 de 2004 y Decreto 1227 de 2005)</t>
  </si>
  <si>
    <t>•Se recomienda asociar el cumplimiento del compromiso haciendo uso del indicador con el fin de garantizar objetividad en la calificación. 
•Se recomienda al superior jerárquico incluir observaciones a las oportunidades de mejora en los casos en los que no se alcance el porcentaje programado para el indicador.</t>
  </si>
  <si>
    <t>https://www.urf.gov.co/webcenter/ShowProperty?nodeId=%2FConexionContent%2FWCC_CLUSTER-259943%2F%2FidcPrimaryFile&amp;revision=latestreleased</t>
  </si>
  <si>
    <t>URF2024_298_Apoyo_MHCP Elaborar el Informe trimestral de seguimiento a las medidas de austeridad en el gasto público en la URF, tercer trimestre 2024</t>
  </si>
  <si>
    <t>•Analizar la pertinencia de implementar acciones que permitan racionalizar el reconocimiento y pago de horas extras, ajustándolas a las necesarias, según lo establecido en el Decreto 199 de 2015 y el artículo 2.8.4.4.3. del Decreto 1068 de 2015 que señala su reconocimiento cuando así lo impongan las necesidades reales e imprescindibles.
• Evaluar la pertinencia de la metodología y la efectividad de controles aplicados en la planeación de las vacaciones, de manera que se reduzca el pago de indemnizaciones, se garantice el cumplimiento de las políticas de austeridad del gasto y el derecho al disfrute de las vacaciones de los servidores de la entidad, no sin reconocer los esfuerzos realizados por la Entidad frente al particular en la formulación del plan anual de vacaciones.
• En lo sucesivo, especificar acciones en el Plan Interno de Austeridad encaminadas a: definir una meta cuantitativa de ahorro para la vigencia y realizar el seguimiento correspondiente. informar a la ciudadanía sobre la meta cuantitativa de ahorro; adoptar medidas dirigidas a simplificar procesos y eliminar reprocesos en la gestión institucional; evitar sobrecostos en las compras de bienes y servicios; identificar los actores institucionales responsables de la ejecución del plan interno de austeridad.</t>
  </si>
  <si>
    <t>Insumos políticas institucionales de gestión y desempeño</t>
  </si>
  <si>
    <t xml:space="preserve">No. </t>
  </si>
  <si>
    <t>Dimensión MIPG</t>
  </si>
  <si>
    <t xml:space="preserve">Atributos de la dimensión </t>
  </si>
  <si>
    <t>Políticas de Gestión y Desempeño Institucional</t>
  </si>
  <si>
    <t>Proceso “Líder técnico”</t>
  </si>
  <si>
    <t xml:space="preserve">Propósito de la política </t>
  </si>
  <si>
    <t>Atributos de calidad</t>
  </si>
  <si>
    <t>Talento Humano</t>
  </si>
  <si>
    <r>
      <rPr>
        <b/>
        <sz val="10"/>
        <rFont val="Arial Narrow"/>
        <family val="2"/>
      </rPr>
      <t xml:space="preserve">Talento Humano:
</t>
    </r>
    <r>
      <rPr>
        <sz val="10"/>
        <rFont val="Arial Narrow"/>
        <family val="2"/>
      </rPr>
      <t xml:space="preserve">
-Vinculado mediante el mérito, que responde a los perfiles y competencias definidos para atender las prioridades estratégicas y satisfacer las necesidades de los grupos de valor.
- Gestionado de acuerdo con las prioridades fijadas en la dimensión de Direccionamiento Estratégico y Planeación.
- Vinculado de acuerdo con la naturaleza de los empleos, la normatividad que los regula y que responde a la estructura óptima de la entidad.
- Conocedor de las políticas institucionales, del Direccionamiento Estratégico y Planeación, de los procesos de operación y de su rol fundamental dentro de la entidad.
- Fortalecido en sus conocimientos y competencias, de acuerdo con las necesidades institucionales.
- Comprometido a llevar a cabo sus funciones bajo atributos de calidad en busca de la mejora y la excelencia.
- Comprometido y ejerciendo en su actuación los valores del servicio público.
- Con condiciones de salud y seguridad en el trabajo que preservan su bienestar y con mínimos niveles de riesgos materializados.
- Con altos índices de productividad y cumplimiento de resultados.
- Preparado física y emocionalmente para el retiro de la entidad por la culminación de su ciclo laboral
</t>
    </r>
    <r>
      <rPr>
        <b/>
        <sz val="10"/>
        <rFont val="Arial Narrow"/>
        <family val="2"/>
      </rPr>
      <t xml:space="preserve">Equipo directivo:
</t>
    </r>
    <r>
      <rPr>
        <sz val="10"/>
        <rFont val="Arial Narrow"/>
        <family val="2"/>
      </rPr>
      <t xml:space="preserve">
- Enfocado tanto en el logro de resultados como en el desarrollo de las personas a su cargo.
- Que ejemplifica los valores del servicio público con su actuación diaria en ejercicio de sus funciones.
- Que con su liderazgo lleve a la entidad al cumplimiento de propósito fundamental.</t>
    </r>
  </si>
  <si>
    <t xml:space="preserve">El propósito de esta política es permitir que las entidades cuenten con talento humano integral, idóneo, comprometido y transparente, que contribuya a cumplir con la misión institucional y los fines del Estado, para lograr su propio desarrollo personal y laboral.
La Gestión Estratégica del Talento Humano - GETH exige la alineación de las prácticas de talento humano con los objetivos y con el propósito fundamental de la entidad. Para lograr una GETH se hace necesario vincular desde la planeación al talento humano, de manera que esa área pueda ejercer un rol estratégico en el desempeño de la entidad, por lo que requiere del apoyo y compromiso de la alta dirección. </t>
  </si>
  <si>
    <t xml:space="preserve">Las entidades pueden desarrollar las etapas que se describen a continuación y que llevarán a implementar una Gestión
Estratégica del Talento Humano eficaz y efectiva:
Etapa 1: Disponer de información
Etapa 2: Diagnosticar la Gestión Estratégica del Talento Humano 
Etapa 3: Diseñar acciones para la Gestión Estratégica del Talento Humano: incluye Implementar las acciones para la Gestión Estratégica del Talento Humano GETH, Evaluar la Gestión Estratégica del Talento Humano, 
</t>
  </si>
  <si>
    <t>El propósito de esta política es desarrollar mecanismos que faciliten la institucionalización de la política de integridad en las
entidades públicas con miras a garantizar un comportamiento probo de los servidores públicos y controlar las conductas de
corrupción que afectan el logro de los fines esenciales del Estado.</t>
  </si>
  <si>
    <t>* El “Código de Integridad”, cuya implementación está en una etapa inicial, por lo tanto, se esperará un grado mayor de madurez para definir criterios con enfoque diferencial para las entidades territoriales.
*  La sensibilización sobre la gestión de conflictos de intereses entre los directivos, servidores de áreas con riesgo de conflictos de intereses y cargos de inspección, vigilancia y control.</t>
  </si>
  <si>
    <t>Direccionamiento Estratégico y Planeación</t>
  </si>
  <si>
    <r>
      <rPr>
        <b/>
        <sz val="10"/>
        <rFont val="Arial Narrow"/>
        <family val="2"/>
      </rPr>
      <t>Direccionamiento estratégico:</t>
    </r>
    <r>
      <rPr>
        <sz val="10"/>
        <rFont val="Arial Narrow"/>
        <family val="2"/>
      </rPr>
      <t xml:space="preserve">
- Orientado al propósito fundamental para el cual fue creada la entidad y a la generación de valor público
- Que responde al análisis del contexto externo e interno y a su capacidad para lograr los resultados
- Comunicado e interiorizado por todos los servidores y contratistas
- Con clara definición de roles y responsabilidades
- Basado en principios de integridad y legalidad
- Con metas estratégicas de gran alcance, coherentes con el propósito y las necesidades de los grupos de valor
- Que permite la articulación interinstitucional y alianzas estratégicas, así como la inclusión de mejores prácticas
</t>
    </r>
    <r>
      <rPr>
        <b/>
        <sz val="10"/>
        <rFont val="Arial Narrow"/>
        <family val="2"/>
      </rPr>
      <t>Planeación Institucional:</t>
    </r>
    <r>
      <rPr>
        <sz val="10"/>
        <rFont val="Arial Narrow"/>
        <family val="2"/>
      </rPr>
      <t xml:space="preserve">
- Definida como resultado de un proceso de participación de sus grupos de valor
- Articulada con los planes de desarrollo nacional o territorial según sea el caso y el Direccionamiento Estratégico
- Articulada con los recursos físicos, de infraestructura, tecnológicos, entre otros, disponibles
- Con resultados anuales para el cumplimiento de las metas estratégicas
- Orientada a resultados y a satisfacer las necesidades de sus grupos de valor, con los recursos necesarios que aseguren su cumplimiento
- Soportada en un esquema de medición para su seguimiento y mejora
- Con riesgos identificados y controles definidos para asegurar el cumplimiento de gestión institucional
- Que incorpore las acciones a desarrollar para las demás dimensiones de MIPG
</t>
    </r>
    <r>
      <rPr>
        <b/>
        <sz val="10"/>
        <rFont val="Arial Narrow"/>
        <family val="2"/>
      </rPr>
      <t>Presupuesto:</t>
    </r>
    <r>
      <rPr>
        <sz val="10"/>
        <rFont val="Arial Narrow"/>
        <family val="2"/>
      </rPr>
      <t xml:space="preserve">
- Programado de manera técnica y realista y con criterios de austeridad
- Basado en evidencias
- Orientado a resultados
- Coherente con las metas y objetivos de la entidad
</t>
    </r>
    <r>
      <rPr>
        <b/>
        <sz val="10"/>
        <rFont val="Arial Narrow"/>
        <family val="2"/>
      </rPr>
      <t>Gestión presupuestal:</t>
    </r>
    <r>
      <rPr>
        <sz val="10"/>
        <rFont val="Arial Narrow"/>
        <family val="2"/>
      </rPr>
      <t xml:space="preserve">
- Que incorpore procesos de adquisición de bienes y servicios acorde con el marco normativo
- Que cuente con mecanismos internos de seguimiento y control presupuestal
</t>
    </r>
    <r>
      <rPr>
        <b/>
        <sz val="10"/>
        <rFont val="Arial Narrow"/>
        <family val="2"/>
      </rPr>
      <t>Compras y contratación pública consolidadas a través de:</t>
    </r>
    <r>
      <rPr>
        <sz val="10"/>
        <rFont val="Arial Narrow"/>
        <family val="2"/>
      </rPr>
      <t xml:space="preserve">
- Uso integral de las plataformas transaccionales de compra pública (Tienda Virtual del Estado Colombiano y SECOP II)
- Implementación efectiva de las prácticas y estrategias de análisis de datos y abastecimiento estratégico.
- Incremento de la participación y la competencia efectiva de proponentes y proveedores.
- Aplicación efectiva de las buenas prácticas en compras y contratación difundidas por la Agencia Nacional de
- Contratación Públicas a través de Guías y Manuales.
- Uso de todos los Instrumentos de Agregación de Demanda disponibles en la Tienda Virtual para las categorías de gasto de la Entidad.
- Mejor uso de los recursos públicos.
- Cumplimiento de la Planeación Estratégica.
- Atención efectiva de las necesidades de los ciudadanos.
- Bienes, servicios y obras que soportan la gestión de las entidades estatales.
- Cumplimiento de los principios de la Función Administrativa en los procesos de contratación estatal.
- Cumplimiento normativo y técnico por parte de ordenadores de gasto, ejecutores y supervisores de la contratación pública. </t>
    </r>
  </si>
  <si>
    <t xml:space="preserve">El propósito de esta política es permitir que las entidades definan la ruta estratégica y operativa que guiará la gestión de la entidad, con miras a satisfacer las necesidades de sus grupos de valor. </t>
  </si>
  <si>
    <t>* En primer lugar, se debe reflexionar y tener claro los siguientes aspectos:¿Cuál es el propósito fundamental -misión, razón de ser u objeto social- para el cual fue creada la entidad? ¿Para quién y para qué lo debe hacer? ¿Cuáles son las prioridades identificadas por la entidad y señaladas en los planes de desarrollo nacionales y territoriales?
* En segundo lugar, se debe adelantar un diagnóstico de capacidades y entornos
* En tercer lugar, se debe atender los lineamientos previstos en las normas para la formulación de los planes estratégicos.
* En cuarto lugar, se deben formular los planes de acción anual.
* En quinto lugar, se deben atender las recomendaciones para la formulación de los indicadores.</t>
  </si>
  <si>
    <t>Gestión Presupuestal y Eficiencia del Gasto Público</t>
  </si>
  <si>
    <t xml:space="preserve">El propósito de esta política es permitir que las entidades utilicen los recursos presupuestales de que disponen de manera apropiada y coherente con el logro de metas y objetivos institucionales, ejecutar su presupuesto de manera eficiente, austera
y transparente y llevar un adecuado control y seguimiento. </t>
  </si>
  <si>
    <t xml:space="preserve">* Programar el presupuesto
* Alineación de la planeación y el presupuesto (Catálogo de Programas y Plataforma Integrada de Inversión Pública)
</t>
  </si>
  <si>
    <t>Compras y Contratación Pública</t>
  </si>
  <si>
    <t>Adquisición de bienes y servicios</t>
  </si>
  <si>
    <t>El propósito de esta política es permitir que las entidades estatales gestionen adecuadamente sus compras y contrataciones públicas a través de plataformas electrónicas, lineamientos normativos, documentos estándar, instrumentos de agregación de
demanda y técnicas de aprovisionamiento estratégico que, como proceso continuo, estructurado y sistemático de generación de valor, les permita mejorar constantemente los niveles de calidad, servicio y satisfacción de las necesidades en sus procesos
de adquisición</t>
  </si>
  <si>
    <t xml:space="preserve">* Estructurar Adecuadamente el Plan Anual de Adquisiciones
* Incorporar prácticas de Análisis de Datos y de Abastecimiento Estratégico.
* Promover la competencia 
* Implementar Lineamientos de Buenas Prácticas (Guías, Manuales).
* Emplear la plataforma transaccional SECOP II
* Hacer uso de la Tienda Virtual del Estado Colombiano. 
* Aplicar los Documentos Estándar vigentes
</t>
  </si>
  <si>
    <t>Gestión con Valores para Resultados</t>
  </si>
  <si>
    <t>• La gestión de la entidad se soporta en:
- Un trabajo por procesos que tiene en cuenta los requisitos legales, las necesidades de los grupos de valor, los objetivos estratégicos institucionales, las políticas internas y cambios del entorno, para brindar resultados con valor
- Una estructura organizacional y la planta de personal articulada con los del modelo de operación por procesos, que facilita su interacción en función de los resultados institucionales
- El uso de las TIC para tener una comunicación fluida con la ciudadanía y atendiendo las políticas de Gobierno y Seguridad Digital
- La consulta de las disposiciones legales que regulan su gestión.
- El compromiso con la preservación del medio ambiente.
- Trámites simples y eficientes que faciliten el acceso de los ciudadanos a sus derechos.
- El uso de tecnologías de la información y las comunicaciones que eviten la presencia de los ciudadanos en las ventanillas públicas.
- El uso de mecanismos de interoperabilidad para mejorar la relación Estado - Ciudadano
- La promoción de espacios de participación ciudadana que evalúa para generar acciones de mejora.
• La delegación o tercerización (cuando procede) de procesos, bienes y/o servicios se ajusta a los requerimientos de la entidad y a sus grupos de valor.
• El uso de los recursos disponibles atiende las políticas de transparencia, integridad y racionalización del gasto público. 
• Los procesos judiciales en los que intervenga la entidad cumplan con los parámetros de pertinencia y oportunidad dentro del ámbito de la legalidad.
• La entidad rinde permanentemente cuentas de su gestión promoviendo la trasparencia, la participación y la colaboración de los grupos de valor y grupos de interés.
• La entidad establece mecanismos de fácil acceso y comprensibles para que los grupos de valor presenten sus PQRSD.
• La entidad responde de manera clara, pertinente y oportuna, las PQRSD y son insumo para la mejora continua en sus procesos.
• Un servicio de calidad evidenciado de manera permanente en los comportamientos y actitudes de las personas que desarrollan labores en los diferentes canales de atención:
- Respetuoso: reconocer a todas las personas y valorarlas sin desconocer sus diferencias.
- Amable: ser gentil, cortés, agradable y servicial en la interacción con los demás.
- Confiable: las respuestas y resultados deben ser certeras, basadas en normas y procedimientos.
- Empático: comprender al otro permite ponerse en su lugar y entender sus necesidades o inquietudes con mayor precisión.
- Incluyente: el servicio debe ser de la misma calidad para todos los ciudadanos, al reconocer y respetar la diversidad de todas las personas.
- Oportuno: todas las respuestas o resultados deben darse en el momento adecuado, y cumplir los términos acordados con el ciudadano.
- Efectivo: el proceso de servicio debe resolver exactamente lo requerido por el ciudadano.
- Innovador: la gestión de servicio cambia y se debe reinventar de acuerd</t>
  </si>
  <si>
    <t>Ventanilla hacia adentro:</t>
  </si>
  <si>
    <t>Fortalecimiento Organizacional y Simplificación de Procesos</t>
  </si>
  <si>
    <t xml:space="preserve">Direccionamiento y Planeación (Repensar la Entidad para su fortalecimiento y trabajar por procesos) </t>
  </si>
  <si>
    <t xml:space="preserve">El propósito de esta política es fortalecer las capacidades organizacionales mediante la alineación entre la estrategia institucional y el modelo de operación por procesos, la estructura y la planta de personal, de manera que contribuyan a la generación de mayor valor público en la prestación de bienes y servicios, aumentando la productividad estatal. </t>
  </si>
  <si>
    <t>Tener en cuenta:
- Entender la situación
- Diseñar o rediseñar lo necesario
- Trabajar por procesos</t>
  </si>
  <si>
    <t>Adquisición de bienes y servicios (Gestionar recursos físicos y servicios internos) y lo que corresponde al tema ambiental.</t>
  </si>
  <si>
    <r>
      <rPr>
        <b/>
        <sz val="10"/>
        <rFont val="Arial Narrow"/>
        <family val="2"/>
      </rPr>
      <t xml:space="preserve">Administración de bienes:
</t>
    </r>
    <r>
      <rPr>
        <sz val="10"/>
        <rFont val="Arial Narrow"/>
        <family val="2"/>
      </rPr>
      <t xml:space="preserve"> 
- Gestionar recursos físicos y servicios internos
</t>
    </r>
    <r>
      <rPr>
        <b/>
        <sz val="10"/>
        <rFont val="Arial Narrow"/>
        <family val="2"/>
      </rPr>
      <t xml:space="preserve">Gestión ambiental: 
- </t>
    </r>
    <r>
      <rPr>
        <sz val="10"/>
        <rFont val="Arial Narrow"/>
        <family val="2"/>
      </rPr>
      <t xml:space="preserve">Definir una política ambiental y objetivos ambientales, basados en los aspectos e impactos ambientales, incluyendo en los mapas de riesgos las cuestiones ambientales detectadas en el contexto, las partes interesadas y los requisitos legales
-  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 Entender el contexto de la organización pública enfocado al ciclo de vida de sus productos y servicios, para lo cual debe tomar en cuenta, entre otros aspectos, la normativa, la jurisprudencia, acuerdos mundiales como Rio 1992 y París 2015, orden público, problemáticas sociales en las regiones apartadas, aseguramiento del agua y cambio climático
- Asegurar las competencias de los servidores públicos que intervienen en la gestión ambiental
- Establecer las mediciones que permitan evidenciar el desempeño ambiental </t>
    </r>
  </si>
  <si>
    <t xml:space="preserve">A través del Gobierno Digital se busca que tanto el Estado como ciudadanos y diferentes actores de la sociedad, hagan uso de las TIC como herramientas que permiten optimizar la gestión de las entidades, interactuar de manera ágil y coordinada, trabajar conjuntamente en el diseño y desarrollo de políticas, normas, proyectos y servicios, y dar solución a problemáticas y necesidades de interés público. </t>
  </si>
  <si>
    <t xml:space="preserve">Mediante la implementación de los componentes TIC para el estado y TIC para la sociedad obtener: 
– Habilitar y mejorar la provisión de servicios digitales de confianza y calidad.
– Lograr procesos internos, seguros y eficientes a través del fortalecimiento de las capacidades de gestión de tecnologías de información.
– Tomar decisiones basadas en datos, a partir del aumento del uso y aprovechamiento de la información.
– Empoderar a los ciudadanos a través de la consolidación de un Estado Abierto.
– Impulsar el desarrollo de territorios y ciudades inteligentes, para la solución de retos y problemáticas sociales a través del aprovechamiento de las TIC. </t>
  </si>
  <si>
    <t>Con la política se fortalecen las capacidades de las múltiples partes interesadas para identificar, gestionar, tratar y mitigar los riesgos de seguridad digital en sus actividades socioeconómicas en el entorno digital, así como en la creación e implementación
de instrumentos de resiliencia, recuperación y respuesta nacional en un marco de cooperación, colaboración y asistencia. Lo anterior, con el fin de contribuir al crecimiento de la economía digital nacional, lo que a su vez impulsará una mayor prosperidad económica y social en el país.</t>
  </si>
  <si>
    <t xml:space="preserve">En el Comité Institucional de Gestión y Desempeño se debe articular los esfuerzos, recursos, metodologías y estrategias para asegurar la implementación de la política. Para ello, se debe designar un responsable de Seguridad Digital que también es el responsable de la Seguridad de la Información en la entidad, el cual debe pertenecer a un área transversal que haga parte de la Alta Dirección. Para las entidades cabeza de sector, el Responsable de Seguridad Digital será el designado como enlace sectorial de seguridad digital. </t>
  </si>
  <si>
    <t>Defensa Jurídica</t>
  </si>
  <si>
    <t>Desarrollada por la Subdirección Jurídica del Ministerio de Hacienda</t>
  </si>
  <si>
    <t xml:space="preserve">La política busca que las entidades orienten sus actividades en el marco de un modelo de Gerencia Jurídica Pública eficiente y eficaz que permita lograr de manera sostenible una disminución del número de demandas en su contra y del valor de las condenas a su cargo. Lo anterior aunado a un mejoramiento de su desempeño en la etapa judicial y en la recuperación por vía de la acción de repetición o del llamamiento en garantía con fines de repetición de las sumas pagadas por sentencias, conciliaciones o laudos arbitrales cuando a ello haya lugar. </t>
  </si>
  <si>
    <t xml:space="preserve">Tener en cuenta: 
- Defensa abstracta del ordenamiento jurídico
- Etapa de prevención del daño antijurídico
- Etapa prejudicial 
-  Etapa de defensa judicial 
- Etapa de cumplimiento y pago de sentencias y conciliaciones 
- Etapa de acción de repetición y recuperación de recursos públicos 
- Gestión del Conocimiento </t>
  </si>
  <si>
    <t xml:space="preserve">La política de Mejora Normativa tiene como objetivo promover el uso de herramientas y buenas prácticas regulatorias, a fin de lograr que las normas expedidas por la Rama Ejecutiva del Poder Público, en los órdenes nacional y territorial, revistan los parámetros de calidad técnica y jurídica y resulten eficaces, eficientes, transparentes, coherentes y simples, en aras de fortalecer la seguridad jurídica y un marco regulatorio y reglamentario que facilite el emprendimiento, la competencia, la productividad, el desarrollo económico y el bienestar social. </t>
  </si>
  <si>
    <t>Revisar documento “Política de Mejora Normativa”</t>
  </si>
  <si>
    <t>Ventanilla hacia afuera:</t>
  </si>
  <si>
    <t xml:space="preserve">Relación con la ciudadanía y grupos de valor </t>
  </si>
  <si>
    <t>La Política de Servicio al Ciudadano se define entonces como una política pública transversal cuyo objetivo general es garantizar el acceso efectivo, oportuno y de calidad de los ciudadanos a sus derechos en todos los escenarios de relacionamiento con el Estado</t>
  </si>
  <si>
    <t>Revisar documento “Actualización de Lineamientos de la Política Pública de Servicio al Ciudadano"</t>
  </si>
  <si>
    <t>Racionalización de Trámites</t>
  </si>
  <si>
    <t>No aplica la política para la Entidad</t>
  </si>
  <si>
    <t>Participación Ciudadana en la Gestión Pública</t>
  </si>
  <si>
    <t xml:space="preserve">Esta política tiene como propósito permitir que las entidades garanticen la incidencia efectiva de los ciudadanos y sus organizaciones en los procesos de planeación, ejecución, evaluación -incluyendo la rendición de cuentas- de su gestión, a través de diversos espacios, mecanismos, canales y prácticas de participación ciudadana. </t>
  </si>
  <si>
    <t xml:space="preserve">Tener en cuenta: 
- Elaborar el diagnóstico del estado actual de la participación ciudadana en la entidad
- Construir la estrategia de Participación ciudadana en la gestión, articulada a la planeación y gestión institucional
- Construir la estrategia de Rendición de Cuentas en el PAAC
- Evaluar las estrategias de Participación y Rendición de Cuentas </t>
  </si>
  <si>
    <t>Evaluación de Resultados</t>
  </si>
  <si>
    <t>Los siguientes atributos de calidad permitirán constatar que las entidades han logrado la consolidación de la presente dimensión:
- Ejercicios de evaluación y seguimiento diseñados y planificados que establecen lo que se va a medir, cómo se va a medir y en qué momento
- Evaluaciones que permiten a la entidad saber si logró sus objetivos y metas en los tiempos previstos, con las condiciones de cantidad y calidad esperadas y con el uso óptimo de recursos
- Evaluaciones que determinen los efectos de la gestión institucional en la garantía de los derechos, satisfacción de las necesidades y atención de los problemas de los grupos de valor
- Seguimiento y evaluación efectuados por los servidores que tienen a su cargo cada proyecto, plan, programa o estrategia, en sus diferentes etapas de desarrollo
- Indicadores validados que brindan la información suficiente y pertinente para establecer el grado de avance o el logro de los objetivos y resultados esperados
- Desviaciones detectadas en los avances de gestión e indicadores que permitan establecer las acciones preventivas, correctivas o de mejora, de manera inmediata
- Seguimiento a los riesgos identificados de acuerdo con la política de administración de riesgos establecida por la entidad
- Medición de la percepción y satisfacción ciudadana, como un ejercicio constante que permite identificar puntos críticos de trabajo, oportunidades de mejora, y necesidades de los grupos de valor
- Evaluación de la alta dirección del desempeño institucional que permite generar lineamientos claros para la mejora 
- Análisis de la información y evaluación de los datos que surgen por el seguimiento y la evaluación para mejorar los productos y servicios y la satisfacción de los grupos de valor
- Toma de decisiones basada en el análisis de los resultados de los seguimientos y evaluaciones, para lograr los resultados, gestionar más eficiente y eficazmente los recursos y facilitar la rendición de cuentas a los ciudadanos y organismos de control
- Evaluación del cumplimiento de los atributos de calidad en el desempeño institucional para garantizar la satisfacción de los grupos de valor.</t>
  </si>
  <si>
    <t>Seguimiento y Evaluación del Desempeño Institucional</t>
  </si>
  <si>
    <t xml:space="preserve">La dimensión de Evaluación de Resultados se abordará desde tres perspectivas: la primera guarda relación con los resultados que se obtienen a nivel institucional, la segunda con las metas priorizadas en el Plan Nacional de Desarrollo y proyectos de inversión, y la tercera con la evaluación y seguimiento a los planes de desarrollo territorial. </t>
  </si>
  <si>
    <t xml:space="preserve">Lineamientos generales para la implementación 
- Definir un área o servidor responsable del diseño, implementación y comunicación de los mecanismos de seguimiento
y evaluación 
- Revisar y actualizar los indicadores y demás mecanismos de seguimiento y evaluación establecidos en la entidad y por
otras autoridades 
- Evaluar el logro de los resultados
- Evaluar la gestión del riesgo en la entidad 
- Evaluar la percepción de los grupos de valor
 Adelantar un ejercicio de autodiagnóstico 
 Documentar los resultados de los ejercicios de seguimiento y evaluación 
Evaluación de indicadores y metas de gobierno de entidades nacionales </t>
  </si>
  <si>
    <t>Información y Comunicación</t>
  </si>
  <si>
    <t xml:space="preserve">Los siguientes atributos de calidad permitirán un adecuado desarrollo de la gestión de la Información y Comunicación:
-  Necesidades de información identificadas para la gestión interna y para atender los requerimientos de los grupos de valor
- Información disponible en lenguaje claro y sencillo para ofrecer a los ciudadanos con claras condiciones de tiempo, modo y lugar en las que podrán solucionar sus inquietudes y gestionar sus trámites
-  Información necesaria para el análisis y gestión de los procesos de la entidad y la toma de decisiones basada en la evidencia
- Sistema de información documentado, que permite monitorear periódicamente la gestión de la entidad y realizar los ajustes necesarios, para alcanzar los resultados esperados
- Información considerada como un activo de la entidad para la generación de conocimiento
- Información disponible, integra y confiable para el análisis, la identificación de causas, la generación de acciones de mejora y la toma de decisiones
- Canales de comunicación identificados y apropiados donde se difunde información sobre las políticas, el direccionamiento estratégico, la planeación y los resultados de gestión de la entidad, promoviendo la transparencia en la gestión y la integridad de los servidores públicos
- Canales de comunicación identificados y apropiados a través de los cuales se transmite información de interés a los grupos de valor de la entidad, promoviendo la transparencia en la gestión y la integridad de los servidores públicos 
- Mejoramiento en los procesos de gestión de la entidad como resultado de la producción y análisis de la Información
- Información segura que no se afecta durante los procesos de producción, análisis, transm isión, publicación y conservación
- La información que se soporta en el uso de las TIC, se genera, procesa y transmite de manera segura, garantizando su disponibilidad, integridad y veracidad
- Gestión de la información que asegura la conservación de la memoria institucional y la evidencia en la defensa jurídica de la entidad
- Mejora en los canales de información internos y externos, como resultado de la evaluación de la efectividad de los mismos </t>
  </si>
  <si>
    <t>Gestión Documental</t>
  </si>
  <si>
    <t>Gestión de la información</t>
  </si>
  <si>
    <t>El propósito de la política es lograr mayor eficiencia para la implementación de la gestión documental y Administración de Archivos para: propiciar la transparencia en la gestión pública y el acceso a los archivos como garante de los derechos de los ciudadanos, los servidores públicos y las entidades del Estado; recuperar, preservar y difundir el patrimonio documental de la nación en diferentes medios y soportes como fuente de memoria e identidad cultural; promover el gobierno abierto (transparencia, colaboración y participación) a través de los archivos como herramienta de control social de la gestión pública; fomentar la modernización de los archivos a través de la generación de estrategias que propicien el uso de tecnologías y proyectos de innovación; impulsar en los servidores públicos, la cultura archivística y el desarrollo de estrategias que permitan fortalecer las capacidades para el adecuado manejo y tratamiento de los archivos; así como velar por la recuperación, protección y custodia de los Archivos de los Derechos Humanos, grupos étnicos, comunidades indígenas y población vulnerable.</t>
  </si>
  <si>
    <t>Las entidades deben incorporar en su planeación sectorial e institucional, una hoja de ruta que permita implementar el desarrollo de la función archivística en las entidades y organizaciones del Estado colombiano, para lo cual podrán contar con acciones en materia de archivos y gestión documental, guiadas por lineamientos y herramientas que contemplen los siguientes componentes: 
- Estratégico
- Administración de archivos
- Procesos de la Gestión Documental
- Tecnológico
- Cultural</t>
  </si>
  <si>
    <t xml:space="preserve">Esta política le permite a la entidad articular acciones para la prevención, detección e investigación de los riesgos de en los procesos de la gestión administrativa y misional de las entidades públicas, así como garantizar el ejercicio del derecho fundamental de acceder a la información pública a los ciudadanos y responderles de buena fe, de manera adecuada, veraz, oportuna y gratuita a sus solicitudes de acceso a la información pública. </t>
  </si>
  <si>
    <t xml:space="preserve">Para garantizar el ejercicio del derecho fundamental de acceder a la información pública las entidades tienen la obligación de divulgar activamente la información pública sin que medie solicitud alguna (transparencia activa); así mismo, tienen la obligación de responder de buena fe, de manera adecuada, veraz, oportuna y gratuita a las solicitudes de acceso a la información pública (transparencia pasiva), lo que a su vez conlleva la obligación de producir o capturar dicha información.  Para ello, es necesario que la entidad:
- Tenga en cuenta que, respecto a la publicación de información de manera proactiva, el derecho de acceso a la información no radica únicamente en la obligación de dar respuesta a las peticiones, sino también en el deber de publicar y divulgar documentos y archivos de valor para el ciudadano y que constituyen un aporte en la construcción de una cultura de transparencia.
- Propicie ejercicios que determinen qué otra información pública debe generar y asocie la misma a su actividad misional, consultando con sus grupos de valor los tipos de información y la utilidad pública de la misma. 
- Desarrolle ejercicios de caracterización de usuarios, así como de sus intereses y necesidades para identificar información de interés que deba ser publicada para los ciudadanos.
- Consagre los mínimos de información general básica según el caso y las obligaciones legales con respecto a la estructura, los servicios, los procedimientos, la contratación y demás información que los sujetos obligados deben publicar de manera oficiosa en su sitio web o en los sistemas de información del Estado.
-  Actualice la información de los trámites y otros procedimientos administrativos en el Sistema Único de Información de Trámites –SUIT- así como, las hojas de vida de los servidores públicos en el Sistema de Información de Gestión de Empleo Público –SIGEP-
- Actualice y publique los instrumentos de gestión de la información pública (registro de activos de información, índice de información clasificada y reservada, esquema de publicación de información y programa de gestión documental), así como de las Tablas de Retención Documental, el informe de solicitudes de acceso a la información pública de la entidad y determinación de los costos de reproducción de la información.
- Determine con claridad cuál es la información pública reservada y pública clasificada de su entidad acorde con la ley y los tiempos en los cuales el ciudadano tiene acceso restringido. No olvide capacitar y divulgar a los servidores públicos y ciudadanos estas condiciones.
- Cogestione, con la alta dirección, la planeación y gestión estratégica de la información pública, atendiendo acciones que garanticen criterios diferenciales de accesibilidad, datos abiertos y lenguaje ciudadano, entre otros.
- Capacite a los servidores públicos en el derecho de acceso a la información y sus obligaciones, así como a sus grupos de valor en la información pública de la entidad.
- Armonice los procesos de servicio al ciudadano, gestión documental y las TIC con las dimensiones de transparencia activa, pasiva y gestión de la información. Recuerde que la información pública es un bien público y uno de los principales activos
de su entidad.
 Estructure lazos comunicantes entre la información pública de su entidad y los procesos de participación y rendición de
cuentas, a fin de que el ciudadano conozca y retroalimente la gestión en ambos espacios a través de la información
pública. 
</t>
  </si>
  <si>
    <t>Gestión del Conocimiento y la Innovación</t>
  </si>
  <si>
    <t xml:space="preserve">Los siguientes atributos de calidad permitirán a las entidades adelantar una adecuada Gestión del Conocimiento y la Innovación: 
- Gestión documental y recopilación de información de los productos generados por todo tipo de fuente.
- Memoria institucional recopilada y disponible para consulta y análisis.
- Impulso a la investigación y a la innovación institucional.
- Bienes o productos entregados a los grupos de valor, como resultado del análisis de las necesidades y de la implementación de ideas innovadoras de la entidad.
- Espacios de trabajo que promueven el análisis de la información y la generación de nuevo conocimiento.
- Comunidades de práctica y redes de conocimiento.
- Los resultados de la gestión de la entidad se incorporan en bases de datos y repositorios de conocimiento, de fácil acceso, sencillos para su consulta, análisis y mejora.
- Decisiones institucionales incorporadas en los sistemas de información y disponibles.
- Espacios para difundir lecciones aprendidas y buenas prácticas.
- Alianzas estratégicas donde se compartan y revisen experiencias con otros, generando mejora en sus procesos y resultados. </t>
  </si>
  <si>
    <t>Conocimiento - Gestión Humana</t>
  </si>
  <si>
    <t xml:space="preserve">La gestión del conocimiento y la innovación como política de gestión y desempeño tiene como propósito facilitar el aprendizaje y la adaptación de las entidades a los cambios y a la evolución de su entorno, a través de la gestión de un conocimiento colectivo y de vanguardia, que permita generar productos/servicios adecuados a las necesidades de los ciudadanos y, además, propicie su transformación en entidades que a través de su dinámica, faciliten la innovación institucional en el marco de un Estado eficiente y productivo. </t>
  </si>
  <si>
    <t>* Eje 1. Generación y producción: Generación de nuevas ideas (ideación), − Apoyo y desarrollo de la innovación , Experimentación, Impulso a la investigación.
* Eje 2. Herramientas de uso y apropiación
* Eje 3. Analítica institucional
* Eje 4. Cultura del compartir y difundir 
* Ruta de implementación: Evitar la fuga del conocimiento, Producir conocimiento estratégico para la entidad, Tomar decisiones basadas en evidencias, Fortalecimiento de la entidad mediante alianzas efectivas , Consolidación y fácil acceso al conocimiento de la entidad,</t>
  </si>
  <si>
    <t xml:space="preserve">Innovación – Direccionamiento y Planeación </t>
  </si>
  <si>
    <r>
      <t xml:space="preserve">Línea estratégica y primera línea: </t>
    </r>
    <r>
      <rPr>
        <sz val="10"/>
        <rFont val="Arial Narrow"/>
        <family val="2"/>
      </rPr>
      <t>Direccionamiento y Planeación</t>
    </r>
  </si>
  <si>
    <t xml:space="preserve">Todas las entidades cuentan con una estructura para la gestión y adecuada operación, dentro de la cual se encuentran inmersos los controles; para las entidades objeto de aplicación de MIPG, esta estructura la determina dicho Modelo. La actualización del MECI a través de MIPG, en una primera instancia permitirá a través de su esquema de Líneas de Defensa, definir la responsabilidad y autoridad frente al control, y de sus 5 componentes, establecer al interior de las entidades, la efectividad de los controles diseñados desde la estructura de las demás dimensiones de MIPG. </t>
  </si>
  <si>
    <t>* Componentes del Modelo Estándar de Control Interno MECI
1. Ambiente de Control
2. Evaluación del riesgo
3. Actividades de control
4. Información y comunicación
5. Actividades de monitoreo
* Implementación de las líneas de defensa</t>
  </si>
  <si>
    <r>
      <t>Segunda línea:</t>
    </r>
    <r>
      <rPr>
        <sz val="10"/>
        <rFont val="Arial Narrow"/>
        <family val="2"/>
      </rPr>
      <t xml:space="preserve"> Direccionamiento y Planeación</t>
    </r>
  </si>
  <si>
    <r>
      <t>Tercera línea:</t>
    </r>
    <r>
      <rPr>
        <sz val="10"/>
        <rFont val="Arial Narrow"/>
        <family val="2"/>
      </rPr>
      <t xml:space="preserve"> Control y Evaluación</t>
    </r>
  </si>
  <si>
    <t>Recomendaciones FURAG</t>
  </si>
  <si>
    <t xml:space="preserve">Política </t>
  </si>
  <si>
    <t xml:space="preserve">Recomendación </t>
  </si>
  <si>
    <t>Código pregunta</t>
  </si>
  <si>
    <t>Pregunta asociada</t>
  </si>
  <si>
    <t xml:space="preserve">Respuesta Unidad </t>
  </si>
  <si>
    <t xml:space="preserve">Identificación plan de mejoramiento </t>
  </si>
  <si>
    <t>Suscripción de Plan de Mejoramiento</t>
  </si>
  <si>
    <t>Gestión estratégica del talento humano</t>
  </si>
  <si>
    <t>Realizar un diagnóstico relacionado con la cultura organizacional de la entidad.</t>
  </si>
  <si>
    <t>GTH226</t>
  </si>
  <si>
    <t>¿La entidad adelantó diagnósticos relacionados con la cultura organizacional de la entidad?</t>
  </si>
  <si>
    <t>Sí, y cuenta con las evidencias</t>
  </si>
  <si>
    <t>No</t>
  </si>
  <si>
    <t>Implementar un programa de reinducción que se ejecute por lo menos cada dos años o antes, o cuando se produzcan cambios dentro de la entidad, dirigido a todos los servidores e incluya obligatoriamente un proceso de actualización acerca de las normas sobre inhabilidades e incompatibilidades y de las que regulen la moral administrativa.</t>
  </si>
  <si>
    <t>GTH221</t>
  </si>
  <si>
    <t>La reinducción para los servidores de la entidad se hace.</t>
  </si>
  <si>
    <t>Cada 2 años</t>
  </si>
  <si>
    <t>Si</t>
  </si>
  <si>
    <t xml:space="preserve">Es posible gestionar la recomendación y se incluirán las acciones en el plan de mejoramiento </t>
  </si>
  <si>
    <t>SEC207</t>
  </si>
  <si>
    <t>La entidad incluyó dentro de su plan institucional de capacitaciones y de inducción y reinducción acciones de capacitación y cualificación en:</t>
  </si>
  <si>
    <t>Protocolos de servicio y relacionamiento con la ciudadanía para todos los canales de atención.
Normatividad de servicio a las ciudadanías.
Prevención temprana y superación de la estigmatización de las personas en proceso de reincorporación y reintegración.
Caracterización de ciudadanía y grupos de valor
Evaluación del servicio y medición de la experiencia ciudadana.
Gestión de peticiones, quejas, reclamos, sugerencias y denuncias (PQRSD).
Servicio ciudadano incluyente.
Accesibilidad y de relacionamiento con personas en condición de discapacidad.
Enfoque diferencial.
Prevención y lucha contra la corrupción.
Lenguaje claro.</t>
  </si>
  <si>
    <t>GCI216</t>
  </si>
  <si>
    <t>La entidad realizó las siguientes acciones de enseñanza-aprendizaje durante la vigencia evaluada</t>
  </si>
  <si>
    <t>Promovió iniciativas para la transferencia, socialización y apropiación del conocimiento entre sus servidores Generó proyectos de aprendizaje en equipo o aprendizaje interinstitucional. 
Ejecutó procesos de capacitación para sus servidores e implementó mecanismos de socialización de dichos aprendizajes. 
Desarrolló herramientas o instrumentos para compartir el conocimiento y mejorar su apropiación en la entidad. 
Estableció convenios, acuerdos o esquemas de trabajo colaborativo para fortalecer el conocimiento de los servidores de la entidad.
Ejercicios de inducción y reinducción institucional
Ejecución de la estrategia de gestión del conocimiento</t>
  </si>
  <si>
    <t>Remitir a la Procuraduría General de la Nación aquellos casos del comité de convivencia laboral en donde no se llegue a un acuerdo entre las partes, no se cumplan las recomendaciones formuladas o la conducta persista.</t>
  </si>
  <si>
    <t>GTH229</t>
  </si>
  <si>
    <t>A la luz de la Ley 1010 de 2006 la entidad:</t>
  </si>
  <si>
    <t>Contó con un protocolo para atender casos de acoso laboral.
Contó con un comité de convivencia laboral.</t>
  </si>
  <si>
    <t>INT215</t>
  </si>
  <si>
    <t>¿La entidad cuenta con un comité de convivencia laboral atendiendo lo establecido en la Ley 1010 de 2006 y las Resoluciones 652 y 1356 de 2012 del Ministerio de Trabajo?</t>
  </si>
  <si>
    <t>Presentar a la Alta Dirección de la entidad un informe de las estadísticas de las quejas y el seguimiento de los casos de acoso laboral.</t>
  </si>
  <si>
    <t xml:space="preserve"> INT217</t>
  </si>
  <si>
    <t>De acuerdo con los procesos que adelanta el comité de convivencia laboral, el responsable</t>
  </si>
  <si>
    <t>No se han recibido casos para tratamiento del comité</t>
  </si>
  <si>
    <t>Incorporar elementos mínimos de integridad pública en los procesos de contratación con personas jurídicas, como la verificación de estados financieros con notas para identificar posibles riesgos de corrupción.</t>
  </si>
  <si>
    <t>INT200</t>
  </si>
  <si>
    <t>Para gestionar el cumplimiento de la política de integridad pública desde la planeación institucional, la entidad durante la vigencia evaluada</t>
  </si>
  <si>
    <t>Elaboró un autodiagnóstico del estado de los elementos de la política previo al desarrollo de la estrategia anual
Formuló o actualizó su estrategia anual de integridad pública y cronograma de trabajo
Articuló en su estrategia las acciones asociadas al Código de Integridad del Servicio Público Colombiano
Articuló en su estrategia las acciones asociadas a la gestión de conflictos de intereses
Articuló en su estrategia las acciones asociadas al desarrollo de la cultura de integridad pública
Incluyó la estrategia anual de integridad en la planeación institucional
Designó un área o grupo de trabajo encargado de implementar la estrategia anual de integridad pública
Evaluó e hizo seguimiento a la implementación de la estrategia anual de integridad pública definida o actualizada
Estableció indicadores para el seguimiento y evaluación de la implementación de la estrategia de integridad pública</t>
  </si>
  <si>
    <t>Es posible gestionar la recomendación; las acciones se encuentran en otra herramienta institucional</t>
  </si>
  <si>
    <t>INT201</t>
  </si>
  <si>
    <t>¿Qué fuentes de información o instrumentos tuvo en cuenta la entidad para evaluar la política de integridad pública?</t>
  </si>
  <si>
    <t>Herramienta de autodiagnóstico.
Resultados de la medición del Índice de Desempeño Institucional en la política de integridad pública (FURAG) u otras mediciones como encuesta sobre Ambiente y Desempeño Institucional (EDI - EDID), ITA (Procuraduría General de la Nación).
Encuestas internas sobre la apropiación del Código de Integridad del Servicio Público Colombiano, el desarrollo de la cultura de integridad pública y la gestión de conflictos de intereses.
Informes internos sobre gestión de riesgos; financieros; de control interno; planeación, entre otros.
Reporte de cumplimiento de la Ley 2013 de 2019 (Aplicativo por la Integridad Pública) y del Decreto 830 de 2021. 
Información consolidada sobre Peticiones, Quejas, Reclamos, Sugerencias, Denuncias (PQRSD).
Otros informes o estudios (Encuesta de percepción del Desempeño Institucional del Departamento Nacional de Estadística - DANE, lineamientos internacionales -OCDE, Naciones Unidas, entre otros)</t>
  </si>
  <si>
    <t>INT202</t>
  </si>
  <si>
    <t>Para mejorar la apropiación de los valores del Código de Integridad del Servicio Público Colombiano, la entidad</t>
  </si>
  <si>
    <t>Incorporó en el proceso de inducción el curso Integridad, Transparencia y Lucha contra la Corrupción dispuesto por Función Pública.
Incluyó capacitaciones sobre Integridad Pública en el Plan Institucional de Capacitación PIC.
Desarrolló actividades de difusión y sensibilización con sus servidores y contratistas.
Desarrolló las actividades propuestas en la caja de herramientas dispuesta por Función Pública a los servidores y contratistas.
Evaluó en sus servidores y contratistas el nivel de apropiación de los valores definidos en el código de integridad</t>
  </si>
  <si>
    <t>INT206</t>
  </si>
  <si>
    <t>En los procesos de contratación con personas jurídicas, la entidad incorpora elementos de integridad pública como</t>
  </si>
  <si>
    <t>Revisión de constitución de las personas jurídicas para la verificación de posibles conflictos de intereses de sus socios, junta directiva y representante legal.
Verificación de antecedentes fiscales y disciplinarios de las personas jurídicas para identificar posibles conflictos de intereses e idoneidad.</t>
  </si>
  <si>
    <t>INT214</t>
  </si>
  <si>
    <t>Para avanzar en la identificación de posibles situaciones que afectan la integridad pública, la entidad</t>
  </si>
  <si>
    <t>Dispuso canales internos de denuncia Dispuso canales externos de denuncia.
Estableció e implementó un procedimiento para el procesamiento de las denuncias recibidas (internas y externas). 
Difundió el procedimiento para las denuncias entre sus servidores y contratistas.
Difundió el procedimiento para las denuncias entre la ciudadanía y grupos de valor Incluyó dentro de sus procesos de capacitación institucional escenarios para mejorar el conocimiento sobre el régimen disciplinario en lo relacionado con la obligación de denunciar irregularidades.
Realizó seguimiento a las denuncias internas y externas</t>
  </si>
  <si>
    <t>Hacer seguimiento al cumplimiento de las recomendaciones dadas al área gestión humana y a la Alta Dirección.</t>
  </si>
  <si>
    <t>INT207</t>
  </si>
  <si>
    <t>Para gestionar la mejora continua de la política de integridad pública, la entidad</t>
  </si>
  <si>
    <t>Promovió una cultura de gestión del conocimiento, preservación de la memoria y aprendizaje institucional.
Identificó y documentó sus experiencias que generaron valor y sirven como referente de buenas prácticas.
Difundió los resultados de la documentación y sistematización de las buenas prácticas con sus grupos de valor y usuarios interesados.
Identificó y documentó lecciones aprendidas internas y externas (OCDE, Naciones Unidas, otras entidades u organismos, sector privado, etc.) que lleven a mejorar los procesos, procedimientos y actividades de gestión.
Implementó acciones de mejora institucional como resultado de la documentación y sistematización de lecciones aprendidas.
Implementó espacios internos de construcción, co-creación e implementación de lineamientos para la gestión adecuada de conflictos de intereses, y el fortalecimiento de los valores del servicio público</t>
  </si>
  <si>
    <t>INT212</t>
  </si>
  <si>
    <t>Como producto de los avances en la implementación de la política de integridad pública, la entidad</t>
  </si>
  <si>
    <t>Documentó sus buenas prácticas y lecciones aprendidas sobre integridad pública.
Incorporó buenas prácticas y lecciones aprendidas del sector público o privado</t>
  </si>
  <si>
    <t>Hacer seguimiento a los procesos que adelanta el comité de convivencia laboral y las posibles intervenciones a partir de las recomendaciones entregadas.</t>
  </si>
  <si>
    <t>INT216</t>
  </si>
  <si>
    <t>En desarrollo de las funciones del comité de convivencia laboral la entidad</t>
  </si>
  <si>
    <t>Cuenta con un procedimiento interno confidencial y conciliatorio que permite su operación efectiva.
Adelanta de forma confidencial los casos específicos en los que se formulan quejas o reclamos, que pueden tipificar conductas o circunstancias de acoso laboral.
Adelanta los procesos correspondientes con las partes involucradas. 
Formula planes de mejora concertados entre las partes, para construir, renovar y promover la convivencia laboral.
Ejecuta el seguimiento correspondiente a los planes de mejora suscritos en cada caso particular.</t>
  </si>
  <si>
    <t>Generar, por parte del jefe de control interno o quien hace sus veces, alertas o recomendaciones con alcance preventivo en relación con Incumplimientos o retrasos que afectan la defensa jurídica y prevención del daño antijurídico</t>
  </si>
  <si>
    <t>CIN248</t>
  </si>
  <si>
    <t>En el proceso de identificación de deficiencias, demoras, posibles incumplimientos u otras situaciones críticas para la operación, la entidad evaluó</t>
  </si>
  <si>
    <t>Resultados de la evaluación independiente desarrollada por el jefe de control interno o quien hace sus veces.
Resultados de las evaluaciones aplicadas por los organismos de control y/o vigilancia
Resultados de otras evaluaciones externas (Medición del Desempeño Institucional de Función Pública) u otras aplicadas con entes externos
Observaciones y solicitudes del comité institucional de gestión y desempeño
Recomendaciones y alertas provenientes del comité institucional de coordinación de control interno
Cambios en el entorno
Cambios en la normatividad aplicable
Resultados de la gestión y ejecución presupuestal, durante y al finalizar la vigencia</t>
  </si>
  <si>
    <t>Generar, por parte del jefe de control interno o quien hace sus veces, alertas o recomendaciones con alcance preventivo en relación con incumplimientos o fallas en los procedimientos que afectan las gestiones contractuales</t>
  </si>
  <si>
    <t>Articular con la Administradora de Riesgos Laborales acciones de asesoría y asistencia técnica para la intervención de factores psicosociales.</t>
  </si>
  <si>
    <t>INT217</t>
  </si>
  <si>
    <t>Planeación institucional</t>
  </si>
  <si>
    <t>Establecer en la planta de personal de la entidad (o documento que contempla los empleos de la entidad) los empleos suficientes para cumplir con los planes y proyectos.</t>
  </si>
  <si>
    <t>FOR200</t>
  </si>
  <si>
    <t>La planta de personal de la entidad (o documento que contempla los empleos de la entidad)</t>
  </si>
  <si>
    <t>Contó con la identificación clara del número de empleos, el nivel al que pertenece (directivo, asesor, profesional, asistencial u otro), su denominación, su código y grado salarial, con base en el Sistema de Nomenclatura y Clasificación de Empleos que le aplica. 
Definió los perfiles de los empleos teniendo en cuenta la misión, los planes, programas y proyectos.
Contempló los niveles jerárquicos ajustados a la estructura organizacional para una fácil asignación de responsabilidades.</t>
  </si>
  <si>
    <t>Implementar estrategias que permitan vigencia a vigencia reducir el rezago presupuestal constituido y por ende una ejecución de más del 90% en el primer semestre. Se sugiere monitorear semanalmente la ejecución de las reservas y controlar de esa manera posibles desviaciones que alejen de los objetivos de ejecución presupuestal.</t>
  </si>
  <si>
    <t>GPR203</t>
  </si>
  <si>
    <t>¿La entidad redujo el porcentaje de reservas constituido frente a las apropiaciones de la vigencia 2023 (año t)?</t>
  </si>
  <si>
    <t>No. Justifique la razón:
Se mantuvieron las medidas necesarias para disminuir la constitución de reservas presupuestales tales como:
* Seguimiento permanente a la planeación y ejecución presupuestal.
* Cumplimiento de las obligaciones en los contratos suscritos en la vigencia 2023.
* Cumplimiento en la ejecución y programación de pagos de manera mensual durante toda vigencia.
Sin embargo aumento en un 50% en comparación con la vigencia anterior dado que se constituyeron dos (2) reservas presupuestales adicionales, de acuerdo a las obligaciones adquiridas.</t>
  </si>
  <si>
    <t>GPR204</t>
  </si>
  <si>
    <t>Frente a las reservas constituidas en la vigencia 2022 (año t-1), ejecutadas en la vigencia 2023 (año t) ¿Cuál fue el porcentaje de ejecución?</t>
  </si>
  <si>
    <t>Esta información es calculada por el Ministerio de Hacienda, a partir de los datos registrados por la entidad en el La respuesta a esta pregunta ha sido precargada del sistema "SUIT u otro" por lo tanto no puede ser editada</t>
  </si>
  <si>
    <t>Implementar estrategias de eficiencia del gasto acorde con el plan de austeridad del Gobierno Nacional para lo relacionado con tiquetes y viáticos</t>
  </si>
  <si>
    <t>GPR207</t>
  </si>
  <si>
    <t>De acuerdo con el plan de austeridad, indique la variación porcentual entre las vigencias 2022 y 2023 de los siguientes rubros de gasto: Donde: los valores negativos indican un logro positivo en ahorro de recursos, y los valores positivos representan una oportunidad de mejora (no hubo ahorro sino aumento del gasto)</t>
  </si>
  <si>
    <t>Esta información es calculada por el Ministerio de Hacienda, a partir de los datos registrados por cada entidad.
La respuesta a esta pregunta ha sido precargada del sistema "SUIT u otro" por lo tanto no puede ser editada
Prestación de servicios técnicos y profesionales:0
Tiquetes y viáticos: 46.33692092022565
Publicidad: 0
Arrendamiento y mantenimiento bienes inmuebles, cambio de sede o adquisición de bienes muebles: -89.47065409642052
Servicios públicos: -52.69185698497647</t>
  </si>
  <si>
    <t>Identificar y analizar en detalle las cuentas más significativas y los objetos de gasto que generaron variaciones en la programación presupuestal. Se recomienda implementar un plan de acción correctivo para alinear el presupuesto a los parámetros establecidos por el MGMP, asegurando que futuras proyecciones y ejecuciones presupuestales se realicen con mayor precisión y rigor.
Adicionalmente permitirá a las entidades que conforman el Presupuesto General de la Nación elaborar proyecciones plurianuales y exigir a las cabezas de sector reuniones estratégicas para evaluar año a año la situación fiscal y demandas de gasto que impacten el quehacer institucional y cumplimiento de las metas del PND establecidas.</t>
  </si>
  <si>
    <t>GPR201</t>
  </si>
  <si>
    <t>En el proceso de programación presupuestal, ¿con cuáles de las siguientes herramientas contó la entidad para la elaboración del anteproyecto?</t>
  </si>
  <si>
    <t>Indicadores de ejecución presupuestal (por tipo de gasto). Relacione los indicadores utilizados: * Indicador de URF_IND011_GF_Ejecución Presupuestal acumulada que detalla los gastos de funcionamiento que comprende los siguientes objetos de gasto: Gastos de Personal, Adquisición de Bienes y Servicios, Transferencias Corrientes y Gastos por tributos, multas, sanciones e intereses de mora.
Análisis históricos (mínimo 3 años) por rubros de gasto. Indique el número de años que utilizó para el análisis:4
Análisis de costos de operación para cumplimiento misional. Indique y describa la metodología de estimación de costos que utiliza para el análisis:
* La metodología de estimación de gastos que se implementa para el cumplimiento de la operación de la Unidad, se basa en realizar un análisis con los históricos de ejecución presupuestal de los 4 años anteriores, al mismo tiempo, se tiene en cuenta las necesidades que puedan surgir para las diferentes actividades u operaciones a desarrollar dentro de cada una de las vigencias, las cuales son definidas dentro del tipo de gastos de funcionamiento.</t>
  </si>
  <si>
    <t xml:space="preserve">Compras y contratación pública </t>
  </si>
  <si>
    <t>Configurar los flujos de aprobación para el hito de "Apertura de ofertas".  Para configurar los flujos de aprobación se deberá tener en cuenta lo establecido en el documento SECOP II – Pasos previos: Plan Anual  de Adquisiciones - PAA</t>
  </si>
  <si>
    <t>CCP211</t>
  </si>
  <si>
    <t>¿En cuáles de los siguientes hitos del proceso de contratación la entidad configuró los flujos de aprobación?</t>
  </si>
  <si>
    <t>Creación del proceso.
Publicación del proceso.
Modificaciones/Adendas.
Adjudicación.
Aprobación del contrato.
Aprobación de garantías.</t>
  </si>
  <si>
    <t>No es posible gestionar la recomendación</t>
  </si>
  <si>
    <t>Configurar los flujos de aprobación para el hito de "Evaluación de ofertas".  Para configurar los flujos de aprobación se deberá tener en cuenta lo establecido en el documento SECOP II – Pasos previos: Plan Anual  de Adquisiciones - PAA</t>
  </si>
  <si>
    <t>Configurar los flujos de aprobación para el hito de "Revisión del contrato".  Para configurar los flujos de aprobación se deberá tener en cuenta lo establecido en el documento SECOP II – Pasos previos: Plan Anual  de Adquisiciones - PAA</t>
  </si>
  <si>
    <t>Diseñar y mantener actualizada la estructura organizacional de la entidad, que permita identificar las áreas de trabajo de acuerdo con la norma que aplica, las responsabilidades o funciones que se desempeñan en ellas, el tipo de planta de personal (temporal, global, estructural) y los niveles jerárquicos a los que pertenecen.</t>
  </si>
  <si>
    <t>FOR204</t>
  </si>
  <si>
    <t>¿Cuáles son los tipos de estructura organizacional establecidos por la entidad?</t>
  </si>
  <si>
    <t>Funcional o jerárquica</t>
  </si>
  <si>
    <t>FOR207</t>
  </si>
  <si>
    <t>La estructura organizacional de la entidad ha facilitado</t>
  </si>
  <si>
    <t>El trabajo por procesos
La eficiencia en la gestión institucional
El flujo de la información interna
Claridad en la asignación de responsabilidades</t>
  </si>
  <si>
    <t>GTH209</t>
  </si>
  <si>
    <t>Registre el nivel de avance de personas vinculadas en el SIGEP frente a los cargos de la planta de personal aprobada por norma</t>
  </si>
  <si>
    <t>Del 81% al 100%</t>
  </si>
  <si>
    <t>FOR205</t>
  </si>
  <si>
    <t>¿Cuáles son los tipos de planta de personal establecidos por la entidad?</t>
  </si>
  <si>
    <t>Planta de personal global Planta de personal estructural</t>
  </si>
  <si>
    <t>FOR206</t>
  </si>
  <si>
    <t>¿Cuáles son las fuentes de financiación de la planta de personal de la entidad?</t>
  </si>
  <si>
    <t>Planta de personal estructural o global por presupuesto de gasto de funcionamiento</t>
  </si>
  <si>
    <t>Revisar los objetos de los contratos de prestación de servicios, cuando a ello hubiere lugar, garantizando que se ajusten a los parámetros señalados en Ley 80 de 1993 y a la jurisprudencia de las Altas Cortes.</t>
  </si>
  <si>
    <t>FOR218</t>
  </si>
  <si>
    <t>¿Se ha reducido la contratación de prestación de servicios para el desarrollo de actividades de carácter permanente o recurrente en la entidad?</t>
  </si>
  <si>
    <t>SÍ y cuenta con las evidencias. Indique en que porcentaje se disminuyó para la vigencia evaluada: 100</t>
  </si>
  <si>
    <t xml:space="preserve">Gobierno digital </t>
  </si>
  <si>
    <t>Capacitar a los contratistas de la entidad en temáticas de la Política de Gobierno Digital.</t>
  </si>
  <si>
    <t>GDI226</t>
  </si>
  <si>
    <t>Indique los grupos que fueron capacitados por la entidad en temáticas de la Política de Gobierno Digital durante la vigencia 2023</t>
  </si>
  <si>
    <t>Servidores.
Grupos de valor e interés (ciudadanía, sector privado, sociedad civil, academia, otras entidades públicas)</t>
  </si>
  <si>
    <t>GDI227</t>
  </si>
  <si>
    <t>Indique las estrategias que implementó la entidad durante la vigencia 2023 para capacitar a servidores y contratistas en la Política de Gobierno Digital</t>
  </si>
  <si>
    <t>Cursos dispuestos por el Ministerio de Tecnologías de la Información y las Comunicaciones.
Capacitaciones dispuestas en el Plan de Capacitaciones de la entidad</t>
  </si>
  <si>
    <t>GDI228</t>
  </si>
  <si>
    <t>¿Cuáles de las siguientes temáticas de la Política de Gobierno Digital incluyó la entidad en sus estrategias de capacitación a servidores y contratistas durante la vigencia 2023?</t>
  </si>
  <si>
    <t>Gobernanza
Innovación Pública Digital
Seguridad y Privacidad de la Información
Servicios Ciudadanos Digitales
Decisiones basadas en datos
Estado Abierto
Aspectos generales de la políticas de gobierno y seguridad digital</t>
  </si>
  <si>
    <t>Cursos dispuestos por el Ministerio de Tecnologías de la Información y las Comunicaciones
Capacitaciones dispuestas en el Plan de Capacitaciones de la entidad</t>
  </si>
  <si>
    <t>Gobernanza 
Innovación Pública Digital
Seguridad y Privacidad de la Información
Servicios Ciudadanos Digitales
Decisiones basadas en datos
Estado Abierto
Aspectos generales de la políticas de gobierno y seguridad digital</t>
  </si>
  <si>
    <t>Contar con un catálogo interno de datos maestros en la entidad.</t>
  </si>
  <si>
    <t>GDI250</t>
  </si>
  <si>
    <t>Para la gestión de datos maestros, la entidad</t>
  </si>
  <si>
    <t>Identificó cuáles de los datos maestros son datos de referencia</t>
  </si>
  <si>
    <t>Contar con un inventario y diccionario de datos en la entidad.</t>
  </si>
  <si>
    <t>GDI249</t>
  </si>
  <si>
    <t>Con respecto a la gestión de datos, la entidad</t>
  </si>
  <si>
    <t>Evaluó las capacidades y competencias de la entidad con relación al uso y explotación de datos</t>
  </si>
  <si>
    <t>Contar con un proceso para la gestión de datos maestros en la entidad.</t>
  </si>
  <si>
    <t>Contar con una plataforma para la gestión y distribución de datos maestros en la entidad.</t>
  </si>
  <si>
    <t>Cumplir con los lineamientos establecidos en el Decreto 1263 de 2022 para ejecutar los proyectos de transformación digital (uso de infraestructura de datos; interoperabilidad entre los sistemas de información públicos; uso de mecanismos de digitalización y automatización de trámites, servicios y procesos y su vinculación al Portal Único del Estado Colombiano; uso de mecanismos de agregación de demanda; implementación, migración y uso de servicios de nube; uso de mecanismos exploratorios de regulación como Sandbox; uso de tecnologías emergentes tales como inteligencia artificial, internet de las cosas, big data o blockchain).</t>
  </si>
  <si>
    <t>GDI258</t>
  </si>
  <si>
    <t>Con respecto a las iniciativas dinamizadoras de la Política de Gobierno Digital, la entidad</t>
  </si>
  <si>
    <t>Ninguna de las anteriores</t>
  </si>
  <si>
    <t>GDI260</t>
  </si>
  <si>
    <t>Con respecto a los Proyectos de Transformación Digital formulados o ejecutados por la entidad durante la vigencia 2023</t>
  </si>
  <si>
    <t xml:space="preserve">No hay respuesta seleccionada </t>
  </si>
  <si>
    <t>GDI261</t>
  </si>
  <si>
    <t>Los proyectos de Transformación Digital formulados o ejecutados por la entidad durante el 2023 buscaron generar beneficios en términos de</t>
  </si>
  <si>
    <t>GDI262</t>
  </si>
  <si>
    <t>¿Cuáles de los siguientes lineamientos establecidos en el Decreto 1263 de 2022 se cumplieron en los proyectos de Transformación Digital formulados o ejecutados por la entidad durante el 2023?</t>
  </si>
  <si>
    <t>Desarrollar e implementar una estrategia de uso y apropiación de tecnologías actuales y emergentes (blockchain, inteligencia artificial, internet de las cosas, automatización robótica de procesos).</t>
  </si>
  <si>
    <t>GDI218</t>
  </si>
  <si>
    <t>Con respecto a la gestión y gobierno de TI durante la vigencia 2023, la entidad</t>
  </si>
  <si>
    <t>Definió un catálogo de servicios de TI
Definió un proceso de gestión y gobierno de TI, formalizado a través del Sistema Integrado de Gestión de Calidad de la entidad
Hizo seguimiento a los procesos asociados a la gestión y gobierno de TI mediante indicadores de eficiencia y eficacia
Consolidó el conocimiento y las lecciones aprendidas del área de TI</t>
  </si>
  <si>
    <t>La recomendación se puede gestionar exclusivamente por el MHCP</t>
  </si>
  <si>
    <t>Documentar e implementar un modelo de gobierno de datos en la entidad.</t>
  </si>
  <si>
    <t>Documentar las lecciones aprendidas de los proyectos con componentes de TI implementados.</t>
  </si>
  <si>
    <t>GDI206</t>
  </si>
  <si>
    <t>Durante la vigencia 2023, ¿Qué actividades de innovación basadas en el enfoque experimental llevó a cabo la entidad haciendo uso de las TIC?</t>
  </si>
  <si>
    <t>Desarrollo de soluciones novedosas y creativas que hacen uso de las TIC y de metodologías de innovación</t>
  </si>
  <si>
    <t>Establecer instancias/dependencias de toma de decisiones sobre la implementación de la Política de Gobierno Digital en la entidad, tales como el Comité de Gestión y Desempeño Institucional, la Oficina de Tecnologías de Información, la Oficina de Planeación, entre otras.</t>
  </si>
  <si>
    <t xml:space="preserve"> GDI200</t>
  </si>
  <si>
    <t>¿En cuál de las siguientes instancias /dependencias de la entidad se toman decisiones sobre la implementación de la Política de Gobierno Digital?</t>
  </si>
  <si>
    <t>Comité de Gestión y Desempeño Institucional
Oficina de Tecnologías de Información</t>
  </si>
  <si>
    <t>Establecer una metodología para la gestión de proyectos con componentes de TI.</t>
  </si>
  <si>
    <t>GDI217</t>
  </si>
  <si>
    <t>Con respecto a la gestión de proyectos con componentes de TI durante la vigencia 2023, la entidad</t>
  </si>
  <si>
    <t xml:space="preserve">Integró el proceso de Gestión de Proyectos de TI al Sistema de Gestión de Calidad de la Entidad
Estableció los planes de comunicaciones para la gestión de cada proyecto con componentes de TI
Determinó el alcance y se priorizaron las actividades de cada proyecto
Realizó seguimiento a su ejecución a través de indicadores de eficiencia y eficacia
Realizó análisis y tratamiento de riesgos
</t>
  </si>
  <si>
    <t>Evaluar la implementación de lineamientos en materia de datos en la entidad.</t>
  </si>
  <si>
    <t>Forjar alianzas con otros actores o laboratorios de innovación para experimentar en el desarrollo de soluciones a retos públicos a través del uso de las TIC, que le permitan a la entidad financiar los proyectos o iniciativas; aprovechar espacios que incentiven la innovación pública digital sin comprometer los recursos propios; fortalecer las capacidades de los servidores públicos; acceder a apoyo técnico para abordar los proyectos o iniciativas de la entidad; o identificar actores relevantes en el ecosistema de la innovación pública digital.</t>
  </si>
  <si>
    <t>GDI251</t>
  </si>
  <si>
    <t>¿Cuáles son las razones por las que la entidad no tomó decisiones basadas en datos?</t>
  </si>
  <si>
    <t>Otras. Indique cuáles: La entidad usa datos para a toma de decisiones sin que esto implique alianzas con otras entidades para innovación a través de las TIC.</t>
  </si>
  <si>
    <t>Formular lineamientos sobre ciudades y territorios inteligentes en la entidad, teniendo en cuenta las Dimensiones del Modelo de Madurez de Ciudades y Territorios Inteligentes (medio ambiente, hábitat, personas, calidad de vida, desarrollo económico y gobernanza).</t>
  </si>
  <si>
    <t>¿Cuáles de las siguientes temáticas de la Política de Gobierno Digital incluyó la entidad en
sus estrategias de capacitación a servidores y contratistas durante la vigencia 2023?</t>
  </si>
  <si>
    <t>Gobernanza Innovación
Pública Digital
Seguridad y Privacidad de la Información
Servicios Ciudadanos Digitales
Decisiones basadas en datos
Estado Abierto
Aspectos generales de la políticas de gobierno y seguridad digital</t>
  </si>
  <si>
    <t>Formular y ejecutar estrategias de ciudades y territorios inteligentes en la entidad, teniendo en cuenta las Dimensiones del Modelo de Madurez de Ciudades y Territorios Inteligentes (medio ambiente, hábitat, personas, calidad de vida, desarrollo económico y gobernanza).</t>
  </si>
  <si>
    <t>Formular y ejecutar la Estrategia de Ciudades y Territorios Inteligentes de la entidad que sea accesible, se apoye en el uso de TI, fortalezca capacidades, aumente la confianza en la gestión pública, interopere con otras soluciones tecnológicas, mejore la calidad de vida de la ciudadanía, genere datos que mejoren la toma de decisiones de los actores de la ciudad o territorio, sea sostenible; o sea eficiente en el uso de los recursos económicos.</t>
  </si>
  <si>
    <t>Formular, aprobar en el Comité de Gestión y Desempeño Institucional, incluir en el Plan Estratégico de Tecnologías de la Información de la entidad y ejecutar proyectos de transformación digital.</t>
  </si>
  <si>
    <t>PLA215</t>
  </si>
  <si>
    <t>La entidad cuenta con un acto administrativo a través del cual se crean o modifican las funciones del Comité de Gestión y Desempeño Institucional o el que haga sus veces, donde se incluyan los temas y funciones de</t>
  </si>
  <si>
    <t>Seguridad digital
Participación ciudadana en la gestión
Rendición de cuentas
Trámites
Servicio al ciudadano
Transparencia y lucha contra la corrupción
Gestión documental y administración de archivos
Demás políticas institucionales de gestión y desempeño</t>
  </si>
  <si>
    <t>GDI215</t>
  </si>
  <si>
    <t>Con respecto al Plan Estratégico de Tecnologías de la Información (PETI), la entidad</t>
  </si>
  <si>
    <t>Lo formuló, se aprobó y se integró al Plan de Acción Anual del 2024
Elaboró un tablero de control con indicadores para hacer seguimiento a su implementación durante la vigencia 2023
Implementó la hoja de ruta definida en el PETI de la vigencia 2023
Lo actualizó y publicó en la sede electrónica de la entidad el PETI de la vigencia 2023</t>
  </si>
  <si>
    <t>Implementar el criterio de accesibilidad web 'CC3. Guion para solo video y solo audio' en la sede electrónica de la entidad, acorde con el anexo 1 de la Resolución 1519 de 2020.</t>
  </si>
  <si>
    <t>GDI252</t>
  </si>
  <si>
    <t>Señale los criterios de accesibilidad web, establecidos en el anexo 1 de la Resolución 1519 de 2020, que cumplió la entidad durante la vigencia evaluada en todas las secciones de su Sede Electrónica</t>
  </si>
  <si>
    <t>CC1. Alternativa texto para elementos no textuales CC2.
Complemento para videos o elementos multimedia.
CC4. Textos e imágenes ampliables y en tamaños adecuados
CC5.Contraste de color suficiente en textos e imágenes
CC6. Imágenes alternas al texto cuando sea posible
CC7. Identificación coherente
CC8. Todo documento y página organizado en secciones 
CC10. Permitir saltar bloques que se repiten
CC11. Lenguaje de marcado bien utilizado
CC12. Permitir encontrar las páginas por múltiples vías
CC13. Navegación coherente
CC14. Orden adecuado de los contenidos si es significativo
CC15. Advertencias bien ubicadas
CC16. Orden adecuado de los elementos al navegar con tabulación
CC17. Foco visible al navegar con tabulación
CC18. No utilizar audio automático
CC19. Permitir control de eventos temporizados
CC20. Permitir control de contenidos con movimiento y parpadeo
CC21. No generar actualización automática de páginas
CC22. No generar cambios automáticos al recibir el foco o entradas
CC23. Utilice textos adecuados en títulos, páginas y secciones
CC24. Utilice nombres e indicaciones claras en campos de formulario
CC25. Utilice instrucciones expresas y claras
CC26. Enlaces adecuados
CC27. Idioma
CC28. Manejo del error
CC29. Imágenes de texto
CC30. Objetos programados
CC31. Desde una letra hasta un elemento complejo utilizable
CC32. Manejable por teclado</t>
  </si>
  <si>
    <t>Implementar el criterio de accesibilidad web 'CC9. Contenedores como tablas y listas usados correctamente' en la sede electrónica de la entidad, acorde con el anexo 1 de la Resolución 1519 de 2020.</t>
  </si>
  <si>
    <t>Implementar el servicio de interoperabilidad en la entidad a través de la plataforma X-ROAD para reducir los tiempos de respuesta de los trámites, reducir los costos de operación, entre otros.</t>
  </si>
  <si>
    <t>GDI242</t>
  </si>
  <si>
    <t>El servicio de interoperabilidad a través de la plataforma X-ROAD le ha permitido a la entidad</t>
  </si>
  <si>
    <t>La entidad no ha desarrollado mediciones para evaluar los beneficios de utilizar el servicio de Interoperabilidad</t>
  </si>
  <si>
    <t>GDI243</t>
  </si>
  <si>
    <t>Indique el promedio mensual de transacciones proyectadas a realizar por la entidad en la vigencia 2024 a través de la plataforma de interoperabilidad X-ROAD</t>
  </si>
  <si>
    <t>Implementar la técnica de 'análisis prescriptivo' para el análisis de datos de la entidad. El uso de esta técnica permite establecer cuál es la mejor acción a tomar bajo un contexto específico.</t>
  </si>
  <si>
    <t>GDI248</t>
  </si>
  <si>
    <t>Cuáles de las siguientes técnicas de análisis de datos implementó la entidad durante la vigencia evaluada</t>
  </si>
  <si>
    <t>Análisis descriptivo, es decir, utiliza técnicas estadísticas para describir una situación pasada o actual.
Análisis de causalidad, es decir, hace uso de técnicas estadísticas de causalidad (causa y efecto), donde se analiza cómo un conjunto de variables puede afectar el comportamiento de otra variable.
Análisis predictivo, es decir, realiza análisis estadísticos o de aprendizaje de máquina para predecir las tendencias o posibles comportamientos futuros de una variable.</t>
  </si>
  <si>
    <t>Llevar a cabo actividades de innovación basadas en el enfoque experimental y en el uso de las TIC tales como el desarrollo de soluciones novedosas y creativas, y la identificación de los beneficiarios; la formulación y prueba de hipótesis; el desarrollo, validación y ensayo de prototipos y productos mínimos viables; o la participación en actividades externas a la entidad con enfoque experimental.</t>
  </si>
  <si>
    <t>GDI209</t>
  </si>
  <si>
    <t>¿Qué beneficios obtuvo la entidad a través de las alianzas con otros actores o laboratorios de innovación para experimentar en el desarrollo de soluciones a retos públicos a través del uso de las TIC?</t>
  </si>
  <si>
    <t>Financiación de los proyectos o iniciativas de la entidad</t>
  </si>
  <si>
    <t>Realizar auditorías internas, externas y de certificación o recertificación respecto al estándar ISO 27001 en la entidad.</t>
  </si>
  <si>
    <t xml:space="preserve"> GDI240</t>
  </si>
  <si>
    <t>Con respecto a las auditorías de seguridad de la información de la vigencia 2023</t>
  </si>
  <si>
    <t>La entidad realizó auditorías internas y externas, pero no de certificación o recertificación respecto al estándar ISO 27001</t>
  </si>
  <si>
    <t>Realizar ejercicios de consulta o toma de decisiones con los grupos de interés de la entidad haciendo uso de medios digitales.</t>
  </si>
  <si>
    <t>GDI203</t>
  </si>
  <si>
    <t>Con respecto a los ejercicios de participación realizados por la entidad con sus grupos de valor e interés (ciudadanía, sociedad civil, academia, sector privado y sector público) durante la vigencia 2023 indique</t>
  </si>
  <si>
    <t>¿Cuántos ejercicios de consulta o toma de decisiones realizó la entidad con sus grupos de interés? 11
¿Cuántos de los ejercicios de consulta o toma de decisiones se realizaron usando medios digitales? 6</t>
  </si>
  <si>
    <t>Utilizar medios digitales como redes sociales o la sede electrónica de la entidad para los ejercicios de rendición de cuentas.</t>
  </si>
  <si>
    <t>GDI201</t>
  </si>
  <si>
    <t xml:space="preserve"> ¿Qué medios digitales utilizó la entidad para interactuar con sus grupos de valor e interés (ciudadanía, sociedad civil, academia, sector privado y sector público) durante la vigencia evaluada?</t>
  </si>
  <si>
    <t>Redes sociales (Facebook, Instagram, X, Youtube, Telegram)
Espacios virtuales de participación como juntas de acción comunal, cabildos, consejos, foros, talleres, mesas informativas, mesas consultivas, mesas resolutivas o de decisión
Página web y WhatsApp institucional</t>
  </si>
  <si>
    <t>PCI204</t>
  </si>
  <si>
    <t>La entidad retroalimentó a la ciudadanía y demás grupos de valor sobre los resultados de su participación a través de los siguientes medios</t>
  </si>
  <si>
    <t>Redes sociales
Página web
Correo electrónico
Reuniones presenciales o virtuales</t>
  </si>
  <si>
    <t>PCI208</t>
  </si>
  <si>
    <t>¿Cuáles de los siguientes medios utilizó la entidad, durante la vigencia evaluada, para divulgar la información de los espacios de participación ciudadana y/o rendición de cuentas?</t>
  </si>
  <si>
    <t>PCI210</t>
  </si>
  <si>
    <t>Seleccione las acciones de diálogo implementadas por la entidad durante la vigencia evaluada para la rendición de cuentas</t>
  </si>
  <si>
    <t>Foros participativos presenciales
Ferias de la gestión
Audiencias públicas presenciales
Audiencias públicas virtuales
Mesas de diálogo
Reuniones virtuales
Redes sociales</t>
  </si>
  <si>
    <t>Utilizar tecnologías emergentes de la cuarta revolución industrial para desarrollar procesos de innovación pública digital en la entidad, tales como tecnologías de desintermediación, DLT (Distributed Ledger Technology) como cadena de bloques (Blockchain) o contratos inteligentes; análisis masivo de datos (Big data); Inteligencia Artificial (AI); Internet de las Cosas (IoT); robótica y similares; realidad aumentada o realidad virtual; automatización robótica de procesos; entre otras.</t>
  </si>
  <si>
    <t>GDI210</t>
  </si>
  <si>
    <t>¿Cuáles de las siguientes tecnologías emergentes de la cuarta revolución industrial utilizó la entidad para desarrollar procesos de innovación pública digital?</t>
  </si>
  <si>
    <t>No se usan tecnologías emergentes para la innovación pública digital</t>
  </si>
  <si>
    <t>Seguridad digital</t>
  </si>
  <si>
    <t>Contar con un Plan de Continuidad del Negocio  BCP, definido, documentado e implementado para  los procesos críticos y misionales</t>
  </si>
  <si>
    <t>SDI206</t>
  </si>
  <si>
    <t>Para asegurar la continuidad de la operación de los procesos, en la entidad</t>
  </si>
  <si>
    <t>Se cuenta con un Plan de Recuperación de Desastres DRP, definido, documentado e implementado para todos los procesos</t>
  </si>
  <si>
    <t>Mejora normativa</t>
  </si>
  <si>
    <t>Actualizar de manera periódica el inventario normativo, en lo posible de manera diaria o semanal</t>
  </si>
  <si>
    <t xml:space="preserve"> MJN218</t>
  </si>
  <si>
    <t>¿La entidad actualizó el listado o inventario normativo que dispone con las normas que expidió durante la vigencia evaluada?</t>
  </si>
  <si>
    <t xml:space="preserve"> MJN219</t>
  </si>
  <si>
    <t>¿Cuáles de los siguientes aspectos cumplió el listado o inventario normativo?</t>
  </si>
  <si>
    <t>Empleó herramientas digitales para la consolidación y actualización de su inventario normativo
Fue accesible y facilitó su consulta a la ciudadanía
Diferenció los actos administrativos de carácter sustancial de los actos administrativos de carácter no sustancial
Identificó la vigencia y las modificaciones de los actos administrativos</t>
  </si>
  <si>
    <t>Comparar las diferentes alternativas teniendo en cuenta las metodologías de evaluación (multicriterio, costo beneficio, costo efectividad u otras) que permitieran identificar las ventajas y desventajas de cada una antes de proyectar un acto administrativo de carácter general</t>
  </si>
  <si>
    <t>MJN204</t>
  </si>
  <si>
    <t>¿Cuáles de las siguientes etapas tuvo en cuenta la entidad antes de proyectar un acto administrativo de carácter general durante la vigencia evaluada?</t>
  </si>
  <si>
    <t>Identificó las causas que están generando la problemática y las consecuencias asociadas
Identificó los sujetos involucrados en la problemática y la forma en que se pueden ver perjudicados y/o beneficiados
Identificó los objetivos, generales y específicos, a los que se quiere llegar con la posible intervención
Identificó otras alternativas de solución, considerando fuentes de información basadas en evidencia, diferentes a la expedición de una regulación
Estudió la viabilidad jurídica del proyecto regulatorio (Ejemplo: competencia para la expedición, disposiciones que serían derogadas, análisis de decisiones judiciales)
Tuvo en cuenta los impactos y costos sociales, económicos, ambientales y/o culturales de la intervención
Realizó ejercicios de Consulta Pública durante el proceso de diseño de la intervención con la ciudadanía y actores interesados</t>
  </si>
  <si>
    <t>Diseñar mecanismos de retroalimentación ciudadana sobre los contenidos regulatorios que permiten identificar que sean claros, concretos y comprensibles</t>
  </si>
  <si>
    <t>MJN217</t>
  </si>
  <si>
    <t>Indique cuáles de las siguientes acciones realizó la entidad para divulgar y dar a conocer los actos administrativos expedidos</t>
  </si>
  <si>
    <t>Utilizó canales como la página web, fijación de avisos, prensa, redes sociales, entre otras, para informar a la ciudadanía sobre las modificaciones y/o nuevas regulaciones expedidas
Utilizó recursos audiovisuales alternativos para facilitar el entendimiento de las regulaciones y/o modificaciones por parte de la ciudadanía (infografía, videos, radio entre otros)
Dispuso espacios para resolver dudas o preguntas relacionadas con las nuevas regulaciones y/o sus modificaciones</t>
  </si>
  <si>
    <t>Escoger cuál de las alternativas analizadas resuelve mejor el problema, basándose en los resultados de la evaluación realizada (multicriterio, costo beneficio, costo efectividad u otras) antes de proyectar un acto administrativo de carácter general</t>
  </si>
  <si>
    <t>Establecer un tiempo oportuno para la consulta pública de los proyectos normativos de carácter general de mínimo 15 días calendario para facilitar y legitimar el ejercicio.</t>
  </si>
  <si>
    <t xml:space="preserve"> MJN211</t>
  </si>
  <si>
    <t>¿Cuál es el tiempo promedio que la entidad dispuso para la consulta pública de los proyectos normativos de carácter general durante la vigencia evaluada?</t>
  </si>
  <si>
    <t>Entre 15 y 30 días calendario</t>
  </si>
  <si>
    <t>Hacer una evaluación del ejercicio de consulta pública para identificar oportunidades de mejora para próximas consultas</t>
  </si>
  <si>
    <t>MJN210</t>
  </si>
  <si>
    <t>¿Cuáles de los siguientes aspectos tuvo en cuenta la entidad para vincular a los interesados antes de la expedición de un acto administrativo?</t>
  </si>
  <si>
    <t>Identificó con anticipación el grupo de actores que participarán en la consulta pública (ej. actores públicos, privados, miembros de la sociedad civil, academia, grupos de expertos, etc.)
Planeó y diseñó una estrategia para realizar la consulta pública en función de las características de los actores interesados
Indicó claramente las fechas de inicio y cierre de la consulta pública
Indicó claramente el medio o mecanismo a través del cual se recibirán los comentarios (ej. SUCOP, Página web, correo electrónico, teléfono, reuniones, etc.)
Realizó la difusión de la consulta pública de los proyectos normativos
Una vez finalizado el periodo de consulta pública, analizó los comentarios, preguntas y sugerencias recibidos
Dio repuesta a los comentarios, preguntas y sugerencias recibidas con su debida justificación
Una vez finalizado el periodo de consulta pública, realizó los ajustes pertinentes al proyecto de regulación de acuerdo con los comentarios recibidos</t>
  </si>
  <si>
    <t>Identificar cómo va a ser el proceso de implementación y monitoreo de la intervención, estableciendo parámetros de medición para su posterior evaluación antes de proyectar un acto administrativo de carácter general</t>
  </si>
  <si>
    <t xml:space="preserve"> MJN204</t>
  </si>
  <si>
    <t xml:space="preserve"> ¿Cuáles de las siguientes etapas tuvo en cuenta la entidad antes de proyectar un acto administrativo de carácter general durante la vigencia evaluada?</t>
  </si>
  <si>
    <t>Tener institucionalizada mediante un instrumento normativo y/o administrativo las herramientas de evaluación de la regulación (Evaluación ex post, simplificación de trámites, simplificación normativa y depuración normativa)</t>
  </si>
  <si>
    <t>MJN224</t>
  </si>
  <si>
    <t>¿La entidad contó con un instrumento normativo (Acuerdo, Decreto o Resolución) y/o administrativo (Procedimiento, Guía o Manual) que institucionalice la Política de Mejora Normativa?</t>
  </si>
  <si>
    <t>Si, tiene un instrumento normativo y/o administrativo y cuenta con la evidencia</t>
  </si>
  <si>
    <t>MJN225</t>
  </si>
  <si>
    <t>¿Cuáles de las siguientes herramientas se encontraban institucionalizadas en la entidad mediante un instrumento normativo y/o administrativo?</t>
  </si>
  <si>
    <t>Planeación (Agenda regulatoria)
Diseño (Análisis de impacto normativo, memoria justificativa y/o manifestación de impacto regulatorio )
Elaboración del acto administrativo de carácter general (Técnica normativa, lenguaje claro, prevención del daño antijurídico)
Consulta pública en los procesos normativos
Revisión y emisión de conceptos previos
Consolidación y actualización de inventarios normativos
Publicación y divulgación de la normatividad</t>
  </si>
  <si>
    <t>Utilizar varias herramientas de evaluación como evaluación expost, simplificación de trámites, depuración normativa y/o simplificación normativa posterior a la implementación de la regulación</t>
  </si>
  <si>
    <t xml:space="preserve"> MJN221</t>
  </si>
  <si>
    <t>Posterior a la implementación de la regulación, ¿cuáles de las siguientes herramientas de evaluación utilizó la entidad?</t>
  </si>
  <si>
    <t>Simplificación de trámites
Simplificación normativa</t>
  </si>
  <si>
    <t>Disponer, de acuerdo con las capacidades de la entidad, de un canal de atención  de centros integrados de servicio para las ciudadanías.</t>
  </si>
  <si>
    <t xml:space="preserve"> SEC203</t>
  </si>
  <si>
    <t>La estrategia anual de servicio o relacionamiento con la ciudadanía en el marco del plan institucional para la vigencia evaluada definió</t>
  </si>
  <si>
    <t>Un responsable, área o grupo que lidere la estrategia de servicio o relacionamiento con la ciudadanía
La oferta institucional de información pública, trámites, servicios, espacios de diálogo, control social, participación y de construcción con la ciudadanía
Canales de atención suficientes, accesibles e incluyentes para dar respuestas a las PQRSD
Acciones de lenguaje claro, comprensible e incluyente de acuerdo con la Circular Externa 100-010-2021 de Función Pública
Protocolos o lineamientos para el servicio o relacionamiento con la ciudadanía
Procesos y procedimientos para el servicio y relacionamiento con la ciudadanía
Acciones de publicación y actualización de la información contenida en el "Menú Atención y Servicios a la Ciudadanía" de la página web
Acciones con enfoque diferencial poblacional, de acuerdo con el contexto y las necesidades particulares de las ciudadanías
Acciones que garanticen la accesibilidad física, web y comunicativa de personas en condición de discapacidad
Actividades que integren y articulen los servicios y trámites para facilitar el acceso de la ciudadanía, a través de ferias, centros integrados de servicios, entre otros
Acciones para documentar buenas prácticas en el servicio o relacionamiento con la ciudadanía
Herramientas o mecanismos de evaluación del servicio y medición de la experiencia ciudadana
Acciones de caracterización de la ciudadanía y grupos de valor
Otros. ¿Cuáles?: Acciones de sensibilización en servicio al ciudadano
Traducción de documentos - Carta de trato digno en ingles
Fortalecimiento de canales de atención</t>
  </si>
  <si>
    <t>SEC211</t>
  </si>
  <si>
    <t>Señale los canales de atención que la entidad puso a disposición de la ciudadanía y que operaron en la vigencia evaluada</t>
  </si>
  <si>
    <t>Presencial
Telefónico
Virtual
Itinerante o alternativos (ejemplo, puntos móviles de atención, ferias, caravanas de servicio, etc.)servicio, etc.)</t>
  </si>
  <si>
    <t xml:space="preserve"> Participación Ciudadana en la Gestión Pública</t>
  </si>
  <si>
    <t>Publicar y divulgar información sobre los ejercicios de rendición de cuentas sobre la implementación del acuerdo de paz en el menú participa y otros medios de difusión.</t>
  </si>
  <si>
    <t>PCI209</t>
  </si>
  <si>
    <t>Seleccione los temas sobre los cuáles la entidad publicó y divulgó información en los espacios
de participación ciudadana y/o rendición de cuentas, durante la vigencia evaluada</t>
  </si>
  <si>
    <r>
      <t xml:space="preserve">Diagnóstico participativo
Formulación participativa de políticas, planes, programas, proyectos y servicios
Consulta ciudadana sobre normas, políticas, programas, proyectos o trámites
Plan Anticorrupción y de Atención al Ciudadano
Colaboración e innovación abierta
Rendición de cuentas sobre la gestión institucional, sus resultados, la garantía de derechos, la construcción de paz y el cumplimiento de ODS
</t>
    </r>
    <r>
      <rPr>
        <sz val="11"/>
        <color rgb="FFFF0000"/>
        <rFont val="Arial Narrow"/>
        <family val="2"/>
      </rPr>
      <t>Rendición de cuentas sobre implementación del acuerdo de paz</t>
    </r>
    <r>
      <rPr>
        <sz val="11"/>
        <color theme="1"/>
        <rFont val="Calibri"/>
        <family val="2"/>
        <scheme val="minor"/>
      </rPr>
      <t xml:space="preserve">
Control social a la gestión pública
Los aspectos que dan cuenta del cumplimiento en gestión documental y administración de archivos</t>
    </r>
  </si>
  <si>
    <t xml:space="preserve"> PCI211</t>
  </si>
  <si>
    <t>Las acciones de diálogo presenciales y/o virtuales implementadas por la entidad durante la vigencia evaluada permitieron</t>
  </si>
  <si>
    <t>Generar una evaluación de la gestión pública por parte de los grupos de valor
Establecer acuerdos y compromisos con los grupos de valor sobre acciones para mejorar la gestión institucional
La participación de diversos representantes de los grupos de valor
Rendir cuentas en los nodos del Sistema Nacional de Rendición de Cuentas (SNRdC)
Dialogar con grupos motor, veedurías, o representantes pueblos étnicos, espacios comunitarios o de grupos poblacionales con intereses en el acuerdo de paz</t>
  </si>
  <si>
    <t>Realizar pruebas y validaciones de alternativas de solución (prototipos), antes de lanzarse e implementar como “solución final”</t>
  </si>
  <si>
    <t xml:space="preserve"> GCI209</t>
  </si>
  <si>
    <t>¿Qué actividades de innovación se han aplicado en la entidad?</t>
  </si>
  <si>
    <t>Se han adaptado buenas prácticas de otras entidades
Participación en conferencias o eventos de innovación</t>
  </si>
  <si>
    <t>Analizar que los indicadores utilizados por la entidad permiten medir el logro de objetivos institucionales, el cumplimiento de las metas o los resultados alcanzados</t>
  </si>
  <si>
    <t>SYE202</t>
  </si>
  <si>
    <t>Los indicadores utilizados por la entidad para hacer seguimiento y evaluación de las políticas públicas</t>
  </si>
  <si>
    <t>Están documentados (ficha técnica o documento equivalente)
Cuentan con series históricas
Se revisa periódicamente su pertinencia y funcionalidad</t>
  </si>
  <si>
    <t>Disponer de un talento humano suficiente y capacitado para llevar a cabo estos procesos de seguimiento y evaluación</t>
  </si>
  <si>
    <t xml:space="preserve"> SYE200</t>
  </si>
  <si>
    <t>¿Con cuáles de las siguientes capacidades institucionales contó la entidad para adelantar los
procesos de seguimiento y evaluación?</t>
  </si>
  <si>
    <t>Oficina, área o grupo de trabajo responsable de liderar estos procesos
Responsabilidades asignadas a los líderes, para el ejercicio de evaluación y seguimiento de los procesos, programas o proyectos bajo su liderazgo
Flujos de trabajo documentados (procesos, procedimientos, instructivos, entre otros) para orientar el desarrollo de estos procesos
Elementos transversales del Sistema de Gestión Institucional
Sistema de Monitoreo de la Gestión Institucional - SMGI
Estrategia de Seguimiento y Evaluación del Desempeño Institucional - ESEDI</t>
  </si>
  <si>
    <t>Cuáles de las siguientes técnicas de análisis de datos implementó la entidad durante la
vigencia evaluada</t>
  </si>
  <si>
    <t>Análisis descriptivo, es decir, utiliza técnicas estadísticas para describir una situación pasada o actual
Análisis de causalidad, es decir, hace uso de técnicas estadísticas de causalidad (causa y efecto), donde se analiza cómo un conjunto de variables puede afectar el comportamiento de otra variable
Análisis predictivo, es decir, realiza análisis estadísticos o de aprendizaje de máquina para predecir las tendencias o posibles comportamientos futuros de una variable</t>
  </si>
  <si>
    <t>Incluir en los análisis de identificación de riesgos asociados a posibles actos de corrupción  los arqueos de caja adelantados por personal no idóneo y sin la autoridad requerida</t>
  </si>
  <si>
    <t xml:space="preserve"> TRA208</t>
  </si>
  <si>
    <t>¿Cuáles de los siguientes componentes tuvo en cuenta la entidad para la identificación de riesgos asociados a posibles actos de corrupción?</t>
  </si>
  <si>
    <t>Falta de controles internos y externos efectivos en los procesos y procedimientos, necesarios para el desarrollo de la gestión (Oportunidad)
Fallas éticas y de compromiso con lo público que afectan un desarrollo objetivo e imparcial en el manejo y regulación de los recursos públicos (Responsabilidad)
Factores internos que afectan las conductas de integridad pública y propician riesgos de corrupción, como sería la trayectoria socioeconómica, ética y educativa del servidor que inciden en las decisiones (Presión)
Factores externos que afectan las conductas de integridad pública y propician riesgos de corrupción, como sería el contexto del mercado y variables culturales que se manifiestan en ofrecimiento de dádivas por acción u omisión de los servidores públicos provenientes de carteles de contratistas o grupos legales e ilegales (Presión)</t>
  </si>
  <si>
    <t>TRA210</t>
  </si>
  <si>
    <t xml:space="preserve"> ¿Cuáles de las siguientes causas fueron analizadas por la entidad en la vigencia evaluada para la identificación de riesgos asociados a posibles actos de corrupción?</t>
  </si>
  <si>
    <t>Falta de segregación de funciones por restricciones de planta
Discrecionalidad para la gestión de trámites y servicios (sin protocolos o procedimientos de atención)
Gestión Documental con fondos acumulados que no garantizan los registros y memoria institucional
Fallas en el apoyo jurídico interno que generan interpretación subjetiva de las normas o reglamentos
Factores externos de presión en temas regulados que pueden incidir en las decisiones institucionales
Servidores con conflictos de interés en los temas sobre los cuales pueden incidir con su toma de decisiones
Falta de inclusión de acuerdos de confidencialidad y manejo de información interna que facilita su divulgación y uso no autorizado de información privilegiada
Falta de herramientas tecnológicas para la transmisión de datos e información entre procesos y a nivel externo
Inexistencia de archivos contables
Discrecionalidad para la toma de decisiones en grupos restringidos de servidores
Ausencia de publicación de los procesos precontractuales, contractuales o postcontractuales en Secop I y II
Ausencia o debilidad de medidas y/o políticas para la identificación y manejo de conflictos de interés
Ausencia de sistemas de información, que pueden facilitar el acceso a información y su posible manipulación o adulteración</t>
  </si>
  <si>
    <t>CIN214</t>
  </si>
  <si>
    <t>Para la identificación de los riesgos, los líderes de los procesos, programas o proyectos
contaron en su mapa de riesgos con</t>
  </si>
  <si>
    <t>Riesgos generales de la operación del proceso
Riesgos asociados a posibles actos de corrupción
Riesgos relacionados con seguridad de la información
Riesgos relacionados con seguridad y salud en el trabajo (acorde con el proceso aplicable)
Otros riesgos atendiendo la naturaleza de la entidad (riesgos relacionados con seguridad del paciente, calidad educativa u otros)
Riesgos presupuestales en la fase de programación, gestión y ejecución presupuestal</t>
  </si>
  <si>
    <t>CIN219</t>
  </si>
  <si>
    <t>Con respecto a la aplicación y seguimiento a los controles por parte de los líderes de proceso,
como primera línea de defensa</t>
  </si>
  <si>
    <t>Se ejecutaron los controles tal como fueron diseñados
Se puede evidenciar la aplicación efectiva de los controles, acorde con las actividades llevadas a cabo, y con la disminución de riesgos materializados
Se tuvieron en cuenta cambios en el proceso, a fin de proponer mejoras a los controles existentes
Se analizaron cambios en el entorno (interno o externo), a fin de proponer mejoras a los controles existentes
Se incluyó el seguimiento a los riesgos asociados a posibles actos de corrupción, fraude, lavado de activos y financiación del terrorismo</t>
  </si>
  <si>
    <t xml:space="preserve"> Transparencia, Acceso a la Información y lucha contra la Corrupción</t>
  </si>
  <si>
    <t>Garantizar que la información que publica la entidad cumpla  los criterios de accesibilidad para personas con capacidad auditiva reducida  o sorda, según los criterios de la Resolución 1519 de 2020 del Ministerio de Tecnologías de la información y las Comunicaciones</t>
  </si>
  <si>
    <t>TRA219</t>
  </si>
  <si>
    <t>La información que publica la entidad</t>
  </si>
  <si>
    <t>Cumple con los estándares y lineamientos contenidos en la "Guía de lenguaje claro para servidores públicos en Colombia", de acuerdo con el Programa Nacional de Servicio al Ciudadano del Departamento Nacional de Planeación
Cumple y garantiza los criterios de accesibilidad para personas con capacidad visual reducida o ciegos, según los criterios de la Resolución 1519 de 2020 del Ministerio de Tecnologías de la información y las Comunicaciones
Se encuentra disponible para personas con discapacidad psicosocial (mental) o intelectual (Ej.: contenidos de lectura fácil, con un cuerpo de letra mayor, vídeos sencillos con ilustraciones, audio de fácil comprensión, descripción de tablas e imágenes gráficas)
Se encuentra traducida a otras lenguas, idiomas o dialectos</t>
  </si>
  <si>
    <t>¿Cuáles de las siguientes causas fueron analizadas por la entidad en la vigencia evaluada
para la identificación de riesgos asociados a posibles actos de corrupción?:</t>
  </si>
  <si>
    <t>Contar con documentos en la fase de archivo histórico,  cuando la entidad dispone de documentación de carácter histórico</t>
  </si>
  <si>
    <t>GDO231</t>
  </si>
  <si>
    <t xml:space="preserve"> Frente a la documentación de carácter histórico, la entidad</t>
  </si>
  <si>
    <t>No aplica porque no cuenta con documentación de carácter histórico</t>
  </si>
  <si>
    <t>Evaluar porque las capacitaciones dadas en materia de gestión documental no han servido para mejorar los procesos de la gestión documental</t>
  </si>
  <si>
    <t>GDO209</t>
  </si>
  <si>
    <t>Conforme al Plan Institucional de Capacitación, los temas impartidos en materia de gestión
documental han servido para</t>
  </si>
  <si>
    <t>Implementar al interior de la entidad las buenas prácticas en la aplicación de los procesos de la gestión documental. Describa un ejemplo de cómo se aumentaron las buenas prácticas a partir de las capacitaciones: Mediante el uso de las TIC como palanca para optimizar los procedimientos relacionado con la gestión documental en todas las etapas de ciclo de vida del documento.
Además, como buena práctica se redujo en un 90% el uso del documento físico y se logró una migración exitosa al documento electrónico.
Garantizar la conformación de los expedientes y la organización de los archivos en todas las áreas de la entidad
Fomentar una mayor conciencia sobre la importancia de la gestión documental en la cultura organizacional. Registre el número de personas capacitadas en temas de gestión documental durante la vigencia: 28 
Obtener retroalimentación sobre la efectividad de los temas impartidos en gestión documental y se cuenta con las evidencias</t>
  </si>
  <si>
    <t>Frente a la conservación documental de los soportes físicos, detectar si los documentos presentan situación de riesgo ocasionada por fenómenos naturales</t>
  </si>
  <si>
    <t>GDO224</t>
  </si>
  <si>
    <t>Frente a la conservación documental de los soportes físicos, la entidad durante la vigencia evaluada</t>
  </si>
  <si>
    <t>Realizó mantenimiento a los sistemas de almacenamiento e instalaciones físicas (reparación locativa, limpieza)
Realizó saneamiento ambiental de áreas de archivo (fumigación, desinfección, desratización, desinsectación)
Realizó monitoreo y control (con equipos de medición) de las condiciones ambientales
Realizó almacenamiento y re-almacenamiento en unidades adecuadas (cajas, carpetas, estantería)
Realizó actividades de prevención de emergencias y atención de desastres en archivos</t>
  </si>
  <si>
    <t>Frente a la conservación documental de los soportes físicos, detectar si los documentos presentan situación de riesgo ocasionada por otras razones.</t>
  </si>
  <si>
    <t>Garantizar la implementación del Plan de Conservación Documental, como parte integral del Sistema Integrado de Conservación - SIC a través de la adopción de decisiones en el Comité Institucional de Gestión y Desempeño o Comité de Archivo, que permitieron la implementación de los Programas de conservación preventiva, y contar con las evidencias</t>
  </si>
  <si>
    <t xml:space="preserve"> GDO223</t>
  </si>
  <si>
    <t>¿Durante la vigencia evaluada, se garantizó la implementación del Plan de Conservación Documental, como parte integral del Sistema Integrado de Conservación - SIC?</t>
  </si>
  <si>
    <t>Si, a través de la ejecución de las actividades en desarrollo de los Programas de conservación preventiva, y se cuenta con las evidencias</t>
  </si>
  <si>
    <t>Garantizar la implementación del Plan de Conservación Documental, como parte integral del Sistema Integrado de Conservación - SIC a través del seguimiento de autoevaluación y autocontrol de la entidad o las actividades de seguimiento de la oficina de control interno, y contar con las evidencias</t>
  </si>
  <si>
    <t>Garantizar la implementación del Plan de Conservación Documental, como parte integral del Sistema Integrado de Conservación - SIC a través del seguimiento y control de los riegos asociados a la conservación de los documentos y archivos, en el Programa de Prevención de Emergencias y Atención de Desastres, y contar con las evidencias</t>
  </si>
  <si>
    <t>Garantizar la implementación del Plan de Preservación Digital a Largo Plazo, como parte integral del Sistema Integrado de Conservación - SIC,  a través de la adopción de decisiones del Comité Institucional de Gestión y Desempeño o Comité de Archivo</t>
  </si>
  <si>
    <t>GDO235</t>
  </si>
  <si>
    <t>¿Durante la vigencia evaluada, se garantizó la implementación del Plan de Preservación Digital a Largo Plazo, como parte integral del Sistema Integrado de Conservación - SIC?</t>
  </si>
  <si>
    <t>Si, a través de la ejecución de las estrategias de preservación, en desarrollo del Plan de Preservación Digital a Largo Plazo, y se cuenta con las evidencias</t>
  </si>
  <si>
    <t>Garantizar la implementación del Plan de Preservación Digital a Largo Plazo, como parte integral del Sistema Integrado de Conservación - SIC,  a través del seguimiento de autoevaluación y autocontrol de la entidad o las actividades de seguimiento de la oficina de control interno, y contar con las evidencias.</t>
  </si>
  <si>
    <t>Garantizar la implementación del Plan de Preservación Digital a Largo Plazo, como parte integral del Sistema Integrado de Conservación - SIC,  a través del seguimiento y control de los riegos asociados a la preservación digital a largo plazo de los documentos, identificados en el diagnóstico, y contar con las evidencias</t>
  </si>
  <si>
    <t xml:space="preserve"> GDO235</t>
  </si>
  <si>
    <t>Generar acciones para la conformación del archivo histórico</t>
  </si>
  <si>
    <t>Frente a la documentación de carácter histórico, la entidad</t>
  </si>
  <si>
    <t>Generar acciones para la conservación y preservación de los documentos de carácter histórico</t>
  </si>
  <si>
    <t>Generar acciones para promover y divulgar la información con fines culturales, de los documentos de carácter histórico</t>
  </si>
  <si>
    <t>Programar y ejecutar presupuesto dentro de la planeación estratégica, para la infraestructura física, mobiliario e insumos para la administración de los archivos, de ser requerido en la vigencia.</t>
  </si>
  <si>
    <t>GDO205</t>
  </si>
  <si>
    <t>Dentro de la planeación estratégica, la entidad ejecutó presupuesto durante la vigencia evaluada para: (Especifique el monto en pesos)</t>
  </si>
  <si>
    <t>Elaboración o actualización del Plan Institucional de Archivos - PINAR: 55000000
Elaboración o actualización del Programa de Gestión Documental PGD: 55000000
Elaboración o actualización de los planes del Sistema Integrado de Conservación - SIC: 55000000
Elaboración o actualización del Banco Terminológico 55000000
Elaboración o actualización del Modelo de Requisitos de Documentos Electrónicos de Archivo: 55000000
Elaboración o actualización de las Tablas de Retención Documental - TRD:55000000
Elaboración o actualización del Cuadro de Clasificación Documental - CCD: 55000000
Elaboración o actualización del mapa de control de procesos y flujos documentales:
55000000
Elaboración o actualización de las Tablas de Control de Acceso: 55000000
Elaboración de los Inventarios Documentales: 55000000
Capacitación del talento humano en los procesos de la gestión documental: 55000000
Elaboración o actualización del diagnóstico integral de gestión documental y administración de archivos: 55000000
Infraestructura física, mobiliario e insumos para la administración de los archivos: 0
Infraestructura tecnológica para archivos, repositorios digitales confiables: 0
Contratación personal para gestión documental: 55000000
Servicios de mensajería: 0
Servicios de custodia: 0</t>
  </si>
  <si>
    <t>Programar y ejecutar presupuesto dentro de la planeación estratégica, para la infraestructura tecnológica para archivos, repositorios digitales confiables, de ser requerido en la vigencia.</t>
  </si>
  <si>
    <t xml:space="preserve"> GDO205</t>
  </si>
  <si>
    <t>Programar y ejecutar presupuesto dentro de la planeación estratégica, para servicios de custodia, de ser requerido en la vigencia.</t>
  </si>
  <si>
    <t>Realizar capacitación y sensibilización en referencia a la conservación documental</t>
  </si>
  <si>
    <t>Registrar en el Programa de Reprografía del Programa de Gestión Documental, los procesos de digitalización conforme a la disposición final de los documentos</t>
  </si>
  <si>
    <t>GDO228</t>
  </si>
  <si>
    <t>Con relación al proceso de digitalización de documentos de archivo, la entidad</t>
  </si>
  <si>
    <t>Contó con procedimientos básicos como alistamiento, escaneo y control de calidad, documentados para el desarrollo denactividades de digitalizació</t>
  </si>
  <si>
    <t>Gestión del conocimiento</t>
  </si>
  <si>
    <t>Buscar alternativas para asegurar que la entidad pueda contar con recursos (humanos, infraestructura o  económicos) para desarrollar o implementar soluciones innovadoras</t>
  </si>
  <si>
    <t>GCI212</t>
  </si>
  <si>
    <t>¿Cuáles son las fortalezas para innovar dentro de la entidad?</t>
  </si>
  <si>
    <t>Existe un liderazgo directivo que promueve y reconoce las iniciativas innovadoras
La cultura organizacional promueve la innovación como práctica entre los colaboradores
Se desarrollan capacitaciones orientadas a la gestión y al fortalecimiento del proceso de la innovación
La gestión de la innovación está incluida en la planeación estratégica o en el mapa de procesos de la entidad
Se cuenta con una estrategia de articulación para trabajar temas de innovación con otras entidades
Otro. ¿Cuál? Experiencia y conocimiento de los sectores específicos sobre los cuales recae la regulación a proyectar</t>
  </si>
  <si>
    <t xml:space="preserve"> GDI208</t>
  </si>
  <si>
    <t>¿Qué tipo de acciones de innovación pública digital se llevaron a cabo a través de alianzas con otros actores o de laboratorios propios de innovación?</t>
  </si>
  <si>
    <t>Identificación de problemáticas y retos públicos
Generación de proyectos, iniciativas o metas compartidas de fortalecimiento institucional
Producción y generación de datos e información
Investigaciones o desarrollos tecnológicos o de innovación
Gestión de recursos o sponsor
Obtención de apoyo técnico
Participación en redes de conocimiento o en comunidades de práctica
Participación en conferencias o eventos de innovación</t>
  </si>
  <si>
    <t>Garantizar y verificar la documentación, sistematización o evaluación de las experiencias de gestión e innovación en la entidad</t>
  </si>
  <si>
    <t>GCI204</t>
  </si>
  <si>
    <t>¿Cuál o cuáles de los siguientes elementos describen la cultura organizacional de la gestión del conocimiento y la innovación en la entidad?</t>
  </si>
  <si>
    <t>La capacitación continua de los servidores desde la inducción para fortalecer sus capacidades de gestión innovadora
La mutua colaboración y el aprendizaje permanente entre los sus equipos de trabajo
El desarrollo de mesas, talleres o espacios de análisis, ideación, co-creación o prototipado de soluciones
Estrategia anual de gestión de conocimiento</t>
  </si>
  <si>
    <t>Planear e implementar acciones, tiempos y recursos para ejecutar procesos de innovación</t>
  </si>
  <si>
    <t>Existe un liderazgo directivo que promueve y reconoce las iniciativas innovadoras
La cultura organizacional promueve la innovación como práctica entre los colaboradores
Se desarrollan capacitaciones orientadas a la gestión y al fortalecimiento del proceso de la innovación
La gestión de la innovación está incluida en la planeación estratégica o en el mapa de procesos de la entidad
Se cuenta con una estrategia de articulación para trabajar temas de innovación con otras entidades
Otro. ¿Cuál?
Experiencia y conocimiento de los sectores específicos sobre los cuales recae la regulación a proyectar.</t>
  </si>
  <si>
    <t>Propiciar la participación activa de servidores y ciudadanías en la sistematización de experiencias significativas o análisis de resultados en innovación</t>
  </si>
  <si>
    <t>GCI223</t>
  </si>
  <si>
    <t>Durante el último año, la entidad ha propiciado la participación activa de servidores y ciudadanías en alguna de las siguientes fases de la innovación</t>
  </si>
  <si>
    <t>Identificación de problemas, retos u oportunidades
Creación conjunta de soluciones</t>
  </si>
  <si>
    <t>Propiciar la participación activa de sus servidores y ciudadanías en la validación o experimentación de prototipos de solución</t>
  </si>
  <si>
    <t>GCI209</t>
  </si>
  <si>
    <t>Control interno</t>
  </si>
  <si>
    <t>Analizar y documentar de forma objetiva, la denuncia recepcionada a través de los diferentes canales, para prevenir su omisión.</t>
  </si>
  <si>
    <t>CIN232</t>
  </si>
  <si>
    <t>La entidad no recibió ninguna denuncia durante la vigencia evaluada</t>
  </si>
  <si>
    <t>Frente a la recepción de denuncias a través de los diferentes canales, la entidad</t>
  </si>
  <si>
    <t>Cuantificar el total de acciones de mejora a las que se les hizo seguimiento por parte de las oficinas de control interno con respecto a los planes de mejoramiento vigentes con corte a 31 de diciembre de la vigencia evaluada.</t>
  </si>
  <si>
    <t>CIN262</t>
  </si>
  <si>
    <t>La alta dirección, el comité institucional de coordinación de control interno o la instancia creada para tal fin en la entidad, de manera articulada o cada uno en cumplimiento de sus competencias</t>
  </si>
  <si>
    <t>Analizó los informes presentados por parte del jefe de control interno o quien hace sus veces
Evaluó el impacto de los informes presentados por parte del jefe de control interno o quien hace sus veces en relación con la mejora institucional
Estableció acciones de mejora para subsanar las deficiencias identificadas en los informes presentados por parte del jefe de control Interno o quien hace sus veces</t>
  </si>
  <si>
    <t>Evaluar la gestión de la información y dejar las correspondientes evidencias, por parte del jefe de control interno o quien hace sus veces como tercera línea de defensa.</t>
  </si>
  <si>
    <t>CIN227</t>
  </si>
  <si>
    <t>Respecto a la gestión de la información, la entidad</t>
  </si>
  <si>
    <t>Identificó las necesidades de información interna
Identificó las necesidades de información externa teniendo en cuenta las necesidades de los grupos de valor
Identificó la información (interna/externa) necesaria para la consecución de los objetivos de los procesos y los objetivos institucionales
Identificó y recolectó de manera sistemática la información necesaria y relevante para la mitigación de riesgos y la toma de decisiones
Identificó los flujos de la información (vertical, horizontal, hacia afuera de la entidad, entre otros)
Identifico y mantuvo condiciones adecuadas de almacenamiento de acuerdo con el Sistema Integrado de Conservación -SIC
Identificó y mantuvo condiciones para garantizar la seguridad de la información
Identificó, clasificó y divulgó las condiciones de uso de la información
Promovió el uso de tecnologías para el manejo de la información (de acuerdo con las capacidades propias de la entidad)
Otro. ¿Cuál?: Sensibilización y capacitación periódica a todos los servidores de la Unidad, para el manejo de la información y su seguridad.</t>
  </si>
  <si>
    <t>CIN228</t>
  </si>
  <si>
    <t>Para la gestión de la información interna, la entidad</t>
  </si>
  <si>
    <t>Contó con una estrategia, plan o esquema documentado que incluya cronogramas, responsables y canales o mecanismos de comunicación
Contó con mecanismos de seguimiento para asegurar que lo definido en la estrategia, plan o esquema se esté implementando en la práctica
Verificó que el flujo de información se dé en las dos vías: desde el equipo directivo hacia los trabajadores de la entidad, como de los trabajadores hacia el equipo directivo
Otro. ¿Cuál?: Estrategia de documento electrónico</t>
  </si>
  <si>
    <t>Garantizar la anonimidad del peticionario o denunciante, frente a la recepción de denuncias a través de los diferentes canales de la entidad.</t>
  </si>
  <si>
    <t>CIN216</t>
  </si>
  <si>
    <t>Acorde con lo establecido en la política de administración del riesgo en el marco del esquema de líneas de defensa, se tienen identificadas las instancias responsables del seguimiento y monitoreo a la gestión del riesgo institucional así</t>
  </si>
  <si>
    <t>La alta dirección o el comité institucional de coordinación de control interno como línea estratégica, encargados de monitorear y analizar eventos y riesgos críticos
Los líderes de los planes, programas o proyectos, como primera línea de defensa, encargados de implementar los controles identificados para mitigar los riesgos a los mismos
Oficina de planeación o quien haga sus veces como instancia de 2a línea de defensa, encargada de consolidar la gestión del
riesgo y llevar ante la Línea Estratégica alertas sobre eventos y cambios en el entorno
Oficial de seguridad de la información o quien haga sus veces, como instancia de 2a línea de defensa, encargado de evaluar en
cumplimiento de los controles asociados a las Políticas de Seguridad de la Información
Jefe administrativo o secretario general o quien haga sus veces, como instancia de 2a línea de defensa encargado de monitorear la gestión contractual y generar alertas sobre retrasos, incumplimientos u otras situaciones de riesgo detectadas
Jefe de servicio al ciudadano o quien haga sus veces, como instancia de 2a línea de defensa, encargado de hacer monitoreo a las PQRD generando alertas sobre incumplimientos, quejas en la prestación del servicio, tutelas u otras situaciones de riesgo detectadas
El jefe de talento humano o quien haga sus veces encargado, como instancia de 2a línea de defensa encargado de monitorear temas clave del ciclo del servidor (capacitación, bienestar, incentivos, convivencia laboral, código integridad), generando alertas sobre incumplimientos, situaciones críticas que afectan en clima laboral y posibles afectaciones al código de integridad
El jefe de tecnología o quien haga sus veces, como instancia de 2a línea de defensa encargado de monitorear en Plan Estratégico de Tecnologías de la Información - PETI, generando sobre retrasos, incumplimientos u otras situaciones de riesgo
detectadas en materia de tecnología
El jefe de jurídica, asesor, coordinador o quien haga sus veces, como instancia de 2a línea de defensa encargado de monitorear la gestión jurídica, generando alertas sobre retrasos, incumplimientos u otras situaciones de riesgo detectadas en esta materia
Otras instancias de 2a línea identificadas de alta o media gerencia como secretarios de despacho, subdirectores, directores técnicos, coordinadores, gerentes de proyectos u otros que lideran temas misionales (programas y proyectos de alto impacto presupuestas y reputacional), encargados de monitorear aspectos estructurales de los temas bajo su gestión, generando alertas sobre retrasos, incumplimientos u otras situaciones de riesgo detectadas acorde con las materias a su cargo
El jefe de control interno o quien hace sus veces, como como instancia de 3a línea de defensa, encargada de suministrar alertas sobre retrasos, incumplimientos u otras situaciones de riesgo detectadas, a partir de sus seguimientos y procesos de auditoría
interna</t>
  </si>
  <si>
    <t>Procurar, de acuerdo con las capacidades institucionales, llevar a cabo auditorías al modelo de seguridad y privacidad de la información (MSPI).</t>
  </si>
  <si>
    <t>GDI231</t>
  </si>
  <si>
    <t>¿La entidad ha implementado el Modelo de Seguridad y Privacidad de la Información (MSPI)?</t>
  </si>
  <si>
    <t>Sí, y cuenta con las evidencias:</t>
  </si>
  <si>
    <t xml:space="preserve"> GDI232</t>
  </si>
  <si>
    <t>¿La entidad elaboró un diagnóstico de seguridad y privacidad de la información para la vigencia 2023, construido a través de la herramienta de autodiagnóstico del Modelo de Seguridad y Privacidad de la Información (MSPI)?</t>
  </si>
  <si>
    <t>Se elaboró y se aprobó por parte del Comité de Gestión y Desempeño Institucional</t>
  </si>
  <si>
    <t>GDI239</t>
  </si>
  <si>
    <t>Con respecto a los indicadores de implementación del Modelo de Seguridad y Privacidad de
la Información (MSPI), la entidad</t>
  </si>
  <si>
    <t>Los definió, aprobó, implementó y se actualizaron mediante un proceso de mejora continua</t>
  </si>
  <si>
    <t>Tramitar las denuncias a través de los diferentes canales ante los entes de control y/o autoridades respectivas, en caso de que se requiera.</t>
  </si>
  <si>
    <t xml:space="preserve"> CIN232</t>
  </si>
  <si>
    <t xml:space="preserve"> De acuerdo con los procesos que adelanta el comité de convivencia laboral, el responsable</t>
  </si>
  <si>
    <t xml:space="preserve"> No se han recibido casos para tratamiento del comité</t>
  </si>
  <si>
    <t xml:space="preserve"> GCI212</t>
  </si>
  <si>
    <t>Existe un liderazgo directivo que promueve y reconoce las iniciativas innovadoras
La cultura organizacional promueve la innovación como práctica entre los colaboradores
Se desarrollan capacitaciones orientadas a la gestión y al fortalecimiento del proceso de la innovación
La gestión de la innovación está incluida en la planeación estratégica o en el mapa de procesos de la entidad
Se cuenta con una estrategia de articulación para trabajar temas de innovación con otras entidades
 Otro. ¿Cuál?
 Experiencia y conocimiento de los sectores específicos sobre los cuales recae la regulación a proyectar.</t>
  </si>
  <si>
    <t xml:space="preserve"> Indique los grupos que fueron capacitados por la entidad en temáticas de la Política de Gobierno Digital durante la vigencia 2023</t>
  </si>
  <si>
    <t>Servidores
Grupos de valor e interés (ciudadanía, sector privado, sociedad civil, academia, otras entidades públicas)</t>
  </si>
  <si>
    <t xml:space="preserve"> ¿Cuáles de las siguientes etapas tuvo en cuenta la entidad antes de proyectar un acto
 administrativo de carácter general durante la vigencia evaluada?</t>
  </si>
  <si>
    <t xml:space="preserve">Identificó las causas que están generando la problemática y las consecuencias asociadas
Identificó los sujetos involucrados en la problemática y la forma en que se pueden ver perjudicados y/o beneficiados
Identificó los objetivos, generales y específicos, a los que se quiere llegar con la posible intervención
Identificó otras alternativas de solución, considerando fuentes de información basadas en evidencia, diferentes a la expedición de una regulación
Estudió la viabilidad jurídica del proyecto regulatorio (Ejemplo: competencia para la expedición, disposiciones que serían derogadas, análisis de decisiones judiciales)
</t>
  </si>
  <si>
    <t>Creación del proceso
Publicación del proceso
Modificaciones/Adendas
Adjudicación
Aprobación del contrato
Aprobación de garantías</t>
  </si>
  <si>
    <t>Frente a la documentación de carácter histórico, la entidad:</t>
  </si>
  <si>
    <t xml:space="preserve"> GDI249</t>
  </si>
  <si>
    <t>Con respecto a la gestión de datos, la entidad:</t>
  </si>
  <si>
    <t>Se cuenta con un  Plan de Recuperación de Desastres DRP, definido, documentado e implementado para todos los procesos</t>
  </si>
  <si>
    <t xml:space="preserve"> GDI262</t>
  </si>
  <si>
    <t>No hubo respuesta</t>
  </si>
  <si>
    <t xml:space="preserve"> GDI218</t>
  </si>
  <si>
    <t xml:space="preserve"> MJN217</t>
  </si>
  <si>
    <t xml:space="preserve"> Indique cuáles de las siguientes acciones realizó la entidad para divulgar y dar a conocer los
 actos administrativos expedidos</t>
  </si>
  <si>
    <t>Utilizó canales como la página web, fijación de avisos, prensa, redes sociales, entre otras, para informar a la ciudadanía sobre las modificaciones y/o nuevas regulaciones expedidasUtilizó canales como la página web, fijación de avisos, prensa, redes sociales, entre otras, para informar a la ciudadanía sobre las modificaciones y/o nuevas regulaciones expedidas
Utilizó recursos audiovisuales alternativos para facilitar el entendimiento de las regulaciones y/o modificaciones por parte de la ciudadanía (infografía, videos, radio entre otros)
Dispuso espacios para resolver dudas o preguntas relacionadas con las nuevas regulaciones y/o sus modificaciones</t>
  </si>
  <si>
    <t>La estructura organizacional de la entidad ha facilitadoLa estructura organizacional de la entidad ha facilitado</t>
  </si>
  <si>
    <t xml:space="preserve"> Funcional o jerárquica</t>
  </si>
  <si>
    <t>SYE200</t>
  </si>
  <si>
    <t xml:space="preserve"> ¿Con cuáles de las siguientes capacidades institucionales contó la entidad para adelantar los
 procesos de seguimiento y evaluación?</t>
  </si>
  <si>
    <t>Oficina, área o grupo de trabajo responsable de liderar estos procesos
Responsabilidades asignadas a los líderes, para el ejercicio de evaluación y seguimiento de los procesos, programas o proyectos bajo su liderazgo
Flujos de trabajo documentados (procesos, procedimientos, instructivos, entre otros) para orientar el desarrollo de estos procesos
Otros. ¿Cuáles?:
 Elementos transversales del Sistema de Gestión Institucional
 Sistema de Monitoreo de la Gestión Institucional - SMGI
 Estrategia de Seguimiento y Evaluación del Desempeño Institucional - ESEDI</t>
  </si>
  <si>
    <t>CIN231</t>
  </si>
  <si>
    <t>Para evaluar la efectividad de sus canales de comunicación la entidad utilizó</t>
  </si>
  <si>
    <t xml:space="preserve"> Encuestas de percepción o de evaluación del servicio
 Medición a través de datos y analítica para establecer tendencias, focalización de temas o situaciones más recurrentes
 Análisis de información proveniente de las PQRD
 Otro. ¿Cuál?:
 Medición de características y preferencias
 Seguimiento a las redes sociales</t>
  </si>
  <si>
    <t xml:space="preserve"> Con respecto a la gestión de datos, la entidad:</t>
  </si>
  <si>
    <t>Con respecto a la gestión de proyectos con componentes de TI durante la vigencia 2023, la entidad:</t>
  </si>
  <si>
    <t>Integró el proceso de Gestión de Proyectos de TI al Sistema de Gestión de Calidad de la Entidad
Estableció los planes de comunicaciones para la gestión de cada proyecto con componentes de TI
Determinó el alcance y se priorizaron las actividades de cada proyecto
Realizó seguimiento a su ejecución a través de indicadores de eficiencia y eficacia
Realizó análisis y tratamiento de riesgos</t>
  </si>
  <si>
    <t>Identificó las causas que están generando la problemática y las consecuencias asociadas
Identificó los sujetos involucrados en la problemática y la forma en que se pueden ver perjudicados y/o beneficiados
Identificó los objetivos, generales y específicos, a los que se quiere llegar con la posible intervención
 Identificó otras alternativas de solución, considerando fuentes de información basadas en evidencia, diferentes a la expedición de una regulación
 (multicriterio, costo beneficio, costo efectividad u otras)
 Estudió la viabilidad jurídica del proyecto regulatorio (Ejemplo: competencia para la expedición, disposiciones que serían derogadas, análisis de decisiones judiciales)</t>
  </si>
  <si>
    <t xml:space="preserve"> La planta de personal de la entidad (o documento que contempla los empleos de la entidad):</t>
  </si>
  <si>
    <t xml:space="preserve"> Contó con la identificación clara del número de empleos, el nivel al que pertenece (directivo, asesor, profesional, asistencial u otro), su denominación, su código y grado salarial, con base en el Sistema de Nomenclatura y Clasificación de Empleos que le aplica
Definió los perfiles de los empleos teniendo en cuenta la misión, los planes, programas y proyectos
Contempló los niveles jerárquicos ajustados a la estructura organizacional para una fácil asignación de responsabilidades</t>
  </si>
  <si>
    <t>GDI202</t>
  </si>
  <si>
    <t>¿Cuáles de los siguientes grupos de valor e interés participaron en la toma de decisiones sobre la implementación de la Política de Gobierno Digital en la entidad?</t>
  </si>
  <si>
    <t>Academia
Sector privado
Sociedad civil
Ciudadanìa
Otras. Indique cuáles: El Ministerio de Hacienda y Crédito Público participó en la toma de decisiones sobre la implementación de la política de gobierno
 digital en la entidad</t>
  </si>
  <si>
    <t>MJN211</t>
  </si>
  <si>
    <t xml:space="preserve"> ¿Cuál es el tiempo promedio que la entidad dispuso para la consulta pública de los proyectos normativos de carácter general durante la vigencia evaluada?</t>
  </si>
  <si>
    <t xml:space="preserve"> GDI217</t>
  </si>
  <si>
    <t>GDI214</t>
  </si>
  <si>
    <t>¿Cuáles de los siguientes modelos del Marco de Referencia de Arquitectura Empresarial (MRAE) implementó la entidad durante la vigencia 2023?</t>
  </si>
  <si>
    <t>Modelo de Arquitectura Empresarial (MAE)
Modelo de Gestión y Gobierno de TI (MGGTI)
Modelo de Gestión de Proyectos de TI (MGPTI)</t>
  </si>
  <si>
    <t xml:space="preserve"> CIN227</t>
  </si>
  <si>
    <t xml:space="preserve"> Respecto a la gestión de la información, la entidad</t>
  </si>
  <si>
    <t>Identificó las necesidades de información interna
 Identificó las necesidades de información externa teniendo en cuenta las necesidades de los grupos de valor
 Identificó la información (interna/externa) necesaria para la consecución de los objetivos de los procesos y los objetivos
 institucionales
 Identificó y recolectó de manera sistemática la información necesaria y relevante para la mitigación de riesgos y la toma de
 decisiones
 Identificó los flujos de la información (vertical, horizontal, hacia afuera de la entidad, entre otros)
 Identifico y mantuvo condiciones adecuadas de almacenamiento de acuerdo con el Sistema Integrado de Conservación -SIC
 Identificó y mantuvo condiciones para garantizar la seguridad de la información
 Identificó, clasificó y divulgó las condiciones de uso de la información
 Promovió el uso de tecnologías para el manejo de la información (de acuerdo con las capacidades propias de la entidad)
 Otro. ¿Cuál?:
 Sensibilización y capacitación periódica a todos los servidores de la Unidad, para el manejo de la información y su seguridad.</t>
  </si>
  <si>
    <t>CIN258</t>
  </si>
  <si>
    <t>La alta dirección y/o el comité institucional de coordinación de control interno, de manera articulada o cada uno en cumplimiento de sus competencias, han adelantado evaluaciones y definido lineamientos que permiten garantizar el funcionamiento del sistema de control interno en las siguientes materias:La alta dirección y/o el comité institucional de coordinación de control interno, de manera articulada o cada uno en cumplimiento de sus competencias, han adelantado evaluaciones y definido lineamientos que permiten garantizar el funcionamiento del sistema de control interno en las siguientes materias:</t>
  </si>
  <si>
    <t>Planeación estratégica
Seguimiento y evaluación a la gestión institucional
Talento humano
Gestión del riesgo (o política institucional de riesgos)
Prevención y tratamiento del fraude y la corrupción
Generación de productos y prestación de servicios de la entidad
Comunicaciones (internas y externas)
Programación, ejecución y seguimiento presupuestal
Auditoría Interna
Metodología para la implementación del esquema de las líneas de defensa
Canales de denuncia para recibir información, interna o externa, sobre situaciones irregulares o posibles hechos que impliquen riesgos de corrupción en la entidad</t>
  </si>
  <si>
    <t>Conforme al Plan Institucional de Capacitación, los temas impartidos en materia de gestión documental han servido para</t>
  </si>
  <si>
    <t>Implementar al interior de la entidad las buenas prácticas en la aplicación de los procesos de la gestión documental. Describa un ejemplo de cómo se aumentaron las buenas prácticas a partir de las capacitaciones:
Mediante el uso de las TIC como palanca para optimizar los procedimientos relacionado con la gestión documental en todas las  etapas de ciclo de vida del documento.
Además, como buena práctica se redujo en un 90% el uso del documento físico y se logró una migración exitosa al documento electrónico.
Garantizar la conformación de los expedientes y la organización de los archivos en todas las áreas de la entidad
Fomentar una mayor conciencia sobre la importancia de la gestión documental en la cultura organizacional. Registre el número de personas capacitadas en temas de gestión documental durante la vigencia: 28
Obtener retroalimentación sobre la efectividad de los temas impartidos en gestión documental y  se cuenta con las evidencias:</t>
  </si>
  <si>
    <t>¿Qué beneficios obtuvo la entidad a través de las alianzas con otros actores o laboratorios de
 innovación para experimentar en el desarrollo de soluciones a retos públicos a través del uso de
 las TIC?</t>
  </si>
  <si>
    <t xml:space="preserve"> Con respecto a las iniciativas dinamizadoras de la Política de Gobierno Digital, la entidad</t>
  </si>
  <si>
    <t xml:space="preserve"> Ninguna de las anteriores</t>
  </si>
  <si>
    <t xml:space="preserve"> GDI228</t>
  </si>
  <si>
    <t>Gobernanza
Innovación Pública Digital
Seguridad y Privacidad de la Información
Servicios Ciudadanos Digitales
Decisiones basadas en datos
Estado Abierto
Otras temáticas de la Política de Gobierno Digital. Indique cuáles:
 Aspectos generales de la políticas de gobierno y seguridad digital</t>
  </si>
  <si>
    <t>Con respecto a los Proyectos de Transformación Digital formulados o ejecutados por la
 entidad durante la vigencia 2023</t>
  </si>
  <si>
    <t>Los proyectos de Transformación Digital formulados o ejecutados por la entidad durante el
 2023 buscaron generar beneficios en términos de</t>
  </si>
  <si>
    <t>Realizó mantenimiento a los sistemas de almacenamiento e instalaciones físicas (reparación locativa, limpieza)
 Realizó saneamiento ambiental de áreas de archivo (fumigación, desinfección, desratización, desinsectación)
 Realizó monitoreo y control (con equipos de medición) de las condiciones ambientales
 Realizó almacenamiento y re-almacenamiento en unidades adecuadas (cajas, carpetas, estantería)
 Realizó actividades de prevención de emergencias y atención de desastres en archivos</t>
  </si>
  <si>
    <t>GDO223</t>
  </si>
  <si>
    <t>¿Durante la vigencia evaluada, se garantizó la implementación del Plan de Conservación
 Documental, como parte integral del Sistema Integrado de Conservación - SIC?</t>
  </si>
  <si>
    <t xml:space="preserve">
Si, a través de la ejecución de las actividades en desarrollo de los  Programas de conservación preventiva, y se cuenta con las
 evidencias</t>
  </si>
  <si>
    <t xml:space="preserve"> Si, a través de la ejecución de las estrategias de preservación, en desarrollo del Plan de Preservación Digital a Largo Plazo, y se
 cuenta con las evidencias</t>
  </si>
  <si>
    <t>La capacitación continua de los servidores desde la inducción para fortalecer sus capacidades de gestión innovadora
La mutua colaboración y el aprendizaje permanente entre los sus equipos de trabajo 
El desarrollo de mesas, talleres o espacios de análisis, ideación, co-creación o prototipado de soluciones
Otra. ¿Cuál?: Estrategia anual de gestión de conocimiento</t>
  </si>
  <si>
    <t xml:space="preserve"> INT216</t>
  </si>
  <si>
    <t>Cuenta con un procedimiento interno confidencial y conciliatorio que permite su operación efectiva
Adelanta de forma confidencial los casos específicos en los que se formulan quejas o reclamos, que pueden tipificar conductas o circunstancias de acoso laboral
Adelanta los procesos correspondientes con las partes involucradas
Formula planes de mejora concertados entre las partes, para construir, renovar y promover la convivencia laboral
Ejecuta el seguimiento correspondiente a los planes de mejora suscritos en cada caso particula</t>
  </si>
  <si>
    <t xml:space="preserve">Identificó con anticipación el grupo de actores que participarán en la consulta pública (ej. actores públicos, privados, miembros de la sociedad civil, academia, grupos de expertos, etc.)
Planeó y diseñó una estrategia para realizar la consulta pública en función de las características de los actores interesados
indicó claramente las fechas de inicio y cierre de la consulta pública
Indicó claramente el medio o mecanismo a través del cual se recibirán los comentarios (ej. SUCOP, Página web, correo electrónico, teléfono, reuniones, etc.)
Realizó la difusión de la consulta pública de los proyectos normativos
Una vez finalizado el periodo de consulta pública, analizó los comentarios, preguntas y sugerencias recibidos
Dio repuesta a los comentarios, preguntas y sugerencias recibidas con su debida justificación
 Una vez finalizado el periodo de consulta pública, realizó los ajustes pertinentes al proyecto de regulación de acuerdo con los comentarios recibidos.
</t>
  </si>
  <si>
    <t xml:space="preserve">Identificó las causas que están generando la problemática y las consecuencias asociadas
Identificó los sujetos involucrados en la problemática y la forma en que se pueden ver perjudicados y/o beneficiados
Identificó los objetivos, generales y específicos, a los que se quiere llegar con la posible intervención
Identificó otras alternativas de solución, considerando fuentes de información basadas en evidencia, diferentes a la expedición de una regulación
Estudió la viabilidad jurídica del proyecto regulatorio (Ejemplo: competencia para la expedición, disposiciones que serían derogadas, análisis de decisiones judiciales)
Tuvo en cuenta los impactos y costos sociales, económicos, ambientales y/o culturales de la intervención
Realizó ejercicios de Consulta Pública durante el proceso de diseño de la intervención con la ciudadanía y actores interesados
</t>
  </si>
  <si>
    <t>GPR200</t>
  </si>
  <si>
    <t>¿La entidad presentó variaciones en la programación presupuestal 2023 (año t) con respecto al Marco de Gasto de Mediano Plazo -MGMP-, elaborado en la vigencia 2022 (año t-1)?</t>
  </si>
  <si>
    <t>Tuvo una variación 1.01 a 3 puntos porcentuales reales. Indique las cuentas más significativas y los objetos de gasto que
 expliquen dicha desviación:
 Se obtuvo una variación negativa de -3 puntos porcentuales en el objeto de gastos de Funcionamiento, la cual se detalla a
 continuación:
 *Gastos de Personal: Disminución en la ejecución presupuestal durante la vigencia vs con la programación presentada en el
 MGMP, con ocasión a los cargos vacantes que no fueron provistos debido a la coyuntura del cambio de Gobierno, solo fue
 posible proveerlos después del mes de agosto.
 *Adquisición de Bienes y servicios: Aumento en la ejecución presupuestal durante la vigencia vs con la programación
 presentada en el MGMP, fue solicitado el mismo valor de la apropiación de la vigencia 2022, sin embargo fue asignado un poco
 mas del total de recursos solicitados.
 *Transferencias Corrientes: Una disminución en la ejecución presupuestal durante la vigencia vs con la programación
 presentada en el MGMP, originada por la disminución de las incapacidades.</t>
  </si>
  <si>
    <t xml:space="preserve"> CC1. Alternativa texto para elementos no textuales
 CC2. Complemento para videos o elementos multimedia
 CC4. Textos e imágenes ampliables y en tamaños adecuados
 CC5.Contraste de color suficiente en textos e imágenes
 CC6. Imágenes alternas al texto cuando sea posible
 CC7. Identificación coherente
 CC8. Todo documento y página organizado en secciones
 CC10. Permitir saltar bloques que se repiten
 CC11. Lenguaje de marcado bien utilizado
 CC12. Permitir encontrar las páginas por múltiples vías
 CC13. Navegación coherente
 CC14. Orden adecuado de los contenidos si es significativo
 CC15. Advertencias bien ubicadas
 CC16. Orden adecuado de los elementos al navegar con tabulación
 CC17. Foco visible al navegar con tabulación
 CC18. No utilizar audio automático
 CC19. Permitir control de eventos temporizados
 CC20. Permitir control de contenidos con movimiento y parpadeo
 CC21. No generar actualización automática de páginas
 CC22. No generar cambios automáticos al recibir el foco o entradas
 CC23. Utilice textos adecuados en títulos, páginas y secciones
 CC24. Utilice nombres e indicaciones claras en campos de formulario
 CC25. Utilice instrucciones expresas y claras
 CC26. Enlaces adecuados
 CC27. Idioma
 CC28. Manejo del error
 CC29. Imágenes de texto
 CC30. Objetos programados
 CC31. Desde una letra hasta un elemento complejo utilizable
 CC32. Manejable por teclado</t>
  </si>
  <si>
    <t xml:space="preserve"> El servicio de interoperabilidad a través de la plataforma X-ROAD le ha permitido a la entidad</t>
  </si>
  <si>
    <t>De acuerdo con el plan de austeridad, indique la variación porcentual entre las vigencias 2022 y 2023 de los siguientes rubros de gasto</t>
  </si>
  <si>
    <t>Prestación de servicios técnicos y profesionales: 0
Tiquetes y viáticos: 46.33692092022565
Publicidad: 0
Arrendamiento y mantenimiento bienes inmuebles, cambio de sede o adquisición de bienes muebles:-89.47065409642052
Servicios públicos:-52.69185698497647</t>
  </si>
  <si>
    <t xml:space="preserve"> En el proceso de programación presupuestal, ¿con cuáles de las siguientes herramientas contó la entidad para la elaboración del anteproyecto?</t>
  </si>
  <si>
    <t>ndicadores de ejecución presupuestal (por tipo de gasto). Relacione los indicadores utilizados:
 * Indicador de URF_IND011_GF_Ejecución Presupuestal acumulada que detalla los gastos de funcionamiento que comprende
 los siguientes objetos de gasto: Gastos de Personal, Adquisición de Bienes y Servicios, Transferencias Corrientes y Gastos por
 tributos, multas, sanciones e intereses de mora.
 Análisis históricos (mínimo 3 años) por rubros de gasto.  Indique el número de años que utilizó para el análisis: 4
 Análisis de costos de operación para cumplimiento misional. Indique y describa la metodología de estimación de costos que
 utiliza para el análisis:
 * La metodología de estimación de gastos que se implementa para el cumplimiento de la operación de la Unidad, se basa en realizar un análisis con los históricos de ejecución presupuestal de los 4 años anteriores, al mismo tiempo, se tiene en cuenta las necesidades que puedan surgir para las diferentes actividades u operaciones a desarrollar dentro de cada una de las vigencias, las cuales son definidas dentro del tipo de gastos de funcionamiento.</t>
  </si>
  <si>
    <t>GPR202</t>
  </si>
  <si>
    <t>¿Cuál fue el porcentaje de ejecución presupuestal (entiéndase como Obligaciones durante la vigencia/Presión de Gasto) de la entidad en la última vigencia fiscal 2023?</t>
  </si>
  <si>
    <t xml:space="preserve"> Esta información es calculada por el Ministerio de Hacienda, a partir de los datos registrados por la entidad en el
La respuesta a esta pregunta ha sido precargada del sistema "SUIT u otro" por lo tanto no puede ser editada 97.6576001889311</t>
  </si>
  <si>
    <t>No. Justifique la razón:
 Se mantuvieron las medidas necesarias para disminuir la constitución de reservas presupuestales tales como:
 * Seguimiento permanente  a la planeación y ejecución presupuestal.
 * Cumplimiento de las obligaciones en los contratos suscritos en la vigencia 2023.
 * Cumplimiento en la ejecución y programación de pagos de manera mensual durante toda vigencia.
 Sin embargo aumento en un 50%  en comparación con la vigencia anterior dado que se constituyeron dos (2) reservas
 presupuestales adicionales, de acuerdo a las obligaciones adquiridas.</t>
  </si>
  <si>
    <t xml:space="preserve"> Cuáles de las siguientes técnicas de análisis de datos implementó la entidad durante la vigencia evaluada</t>
  </si>
  <si>
    <t>La reinducción para los servidores de la entidad se hace</t>
  </si>
  <si>
    <t xml:space="preserve"> Cada 2 años</t>
  </si>
  <si>
    <t xml:space="preserve"> La entidad incluyó dentro de su plan institucional de capacitaciones y de inducción y reinducción acciones de capacitación y cualificación en</t>
  </si>
  <si>
    <t>Protocolos de servicio y relacionamiento con la ciudadanía para todos los canales de atención
 Normatividad de servicio a las ciudadanías
 Prevención temprana y superación de la estigmatización de las personas en proceso de reincorporación y reintegración
 Caracterización de ciudadanía y grupos de valor
 Evaluación del servicio y medición de la experiencia ciudadana
 Gestión de peticiones, quejas, reclamos, sugerencias y denuncias (PQRSD)
 Servicio ciudadano incluyente
 Accesibilidad y de relacionamiento con personas en condición de discapacidad
 Enfoque diferencial
 Prevención y lucha contra la corrupción
 Otros. ¿Cuáles?:
 Lenguaje claro</t>
  </si>
  <si>
    <t>TRA208</t>
  </si>
  <si>
    <t xml:space="preserve"> Falta de segregación de funciones por restricciones de planta
 Discrecionalidad para la gestión de trámites y servicios (sin protocolos o procedimientos de atención)
 Gestión Documental con fondos acumulados que no garantizan los registros y memoria institucional
 Fallas en el apoyo jurídico interno que generan interpretación subjetiva de las normas o reglamentos
 Factores externos de presión en temas regulados que pueden incidir en las decisiones institucionales
 Servidores con conflictos de interés en los temas sobre los cuales pueden incidir con su toma de decisiones
 Falta de inclusión de acuerdos de confidencialidad y manejo de información interna que facilita su divulgación y uso no
 autorizado de información privilegiada
 Falta de herramientas tecnológicas para la transmisión de datos e información entre procesos y a nivel externo
Inexistencia de archivos contables
 Discrecionalidad para la toma de decisiones en grupos restringidos de servidores
 Ausencia de publicación de los procesos precontractuales, contractuales o postcontractuales en Secop I y II
 Ausencia o debilidad de medidas y/o políticas para la identificación y manejo de conflictos de interés
 Ausencia de sistemas de información, que pueden facilitar el acceso a información y su posible manipulación o adulteración</t>
  </si>
  <si>
    <t xml:space="preserve"> En los procesos de contratación con personas jurídicas, la entidad incorpora elementos de integridad pública como</t>
  </si>
  <si>
    <t>Revisión de constitución de las personas jurídicas para la verificación de posibles conflictos de intereses de sus socios, junta directiva y representante legal
 Verificación de antecedentes fiscales y disciplinarios de las personas jurídicas para identificar posibles conflictos de intereses e idoneidad</t>
  </si>
  <si>
    <t>GDI205</t>
  </si>
  <si>
    <t>¿La entidad implementó en sus proyectos un enfoque experimental que le permita generar soluciones novedosas y creativas haciendo uso de TIC, con la participación de los grupos de interés (ciudadanía, academia, sector privado, sector público)?</t>
  </si>
  <si>
    <t xml:space="preserve"> Sí, y esos proyectos con enfoque experimental están incluidos en el Plan de Acción Anual de la entidad</t>
  </si>
  <si>
    <t xml:space="preserve"> ¿Cuáles son las fortalezas para innovar dentro de la entidad?</t>
  </si>
  <si>
    <t>Existe un liderazgo directivo que promueve y reconoce las iniciativas innovadoras
 La cultura organizacional promueve la innovación como práctica entre los colaboradores
 Se desarrollan capacitaciones orientadas a la gestión y al fortalecimiento del proceso de la innovación
 La gestión de la innovación está incluida en la planeación estratégica o en el mapa de procesos de la entidad
 Se cuenta con recursos (humanos, infraestructura o  económicos) para desarrollar o implementar soluciones innovadoras
 Otro. ¿Cuál?
 Experiencia y conocimiento de los sectores específicos sobre los cuales recae la regulación a proyectar.</t>
  </si>
  <si>
    <t xml:space="preserve"> Cuenta con un procedimiento interno confidencial y conciliatorio que permite su operación efectiva
 Adelanta de forma confidencial los casos específicos en los que se formulan quejas o reclamos, que pueden tipificar conductas o
 circunstancias de acoso laboral
 Adelanta los procesos correspondientes con las partes involucradas
 Formula planes de mejora concertados entre las partes, para construir, renovar y promover la convivencia laboral
 Ejecuta el seguimiento correspondiente a los planes de mejora suscritos en cada caso particular</t>
  </si>
  <si>
    <t>GCI200</t>
  </si>
  <si>
    <t>¿Qué acciones ha realizado la entidad para implementar la política de gestión del conocimiento y la innovación?</t>
  </si>
  <si>
    <t>Identificó y analizó el estado de la implementación de la política a través de herramientas e instrumentos
Analizó el contexto organizacional teniendo en cuenta las condiciones para la implementación de la política: personas, procesos y tecnologías con las que cuenta la entidad
Formuló una planeación estratégica basada en el análisis del estado de implementación de la política y del contexto organizacional
 Implementó efectivamente la planeación estratégica definida para la vigencia y documentó los resultados obtenidos
Realizó seguimiento y evaluación a los resultados obtenidos a través de la ejecución en la planeación estratégica definida para
 la vigencia
 Otras. ¿Cuáles?
 Ejercicios de referenciación, procesos de capacitación, laboratorio de simplicidad, ejercicio colaborativo con Ministerio de Hacienda.</t>
  </si>
  <si>
    <t>Programar y ejecutar presupuesto dentro de la planeación estratégica, para servicios de mensajería, de ser requerido en la vigencia.</t>
  </si>
  <si>
    <t>Durante el último año, la entidad ha propiciado la participación activa de servidores y
 ciudadanías en alguna de las siguientes fases de la innovación</t>
  </si>
  <si>
    <t>Identificación de problemas, retos u oportunidades
 Creación conjunta de soluciones</t>
  </si>
  <si>
    <t xml:space="preserve"> PCI209</t>
  </si>
  <si>
    <t>Seleccione los temas sobre los cuáles la entidad publicó y divulgó información en los espacios de participación ciudadana y/o rendición de cuentas, durante la vigencia evaluada</t>
  </si>
  <si>
    <t>Diagnóstico participativo Formulación participativa de políticas, planes, programas, proyectos y servicios
Consulta ciudadana sobre normas, políticas, programas, proyectos o trámites
Plan Anticorrupción y de Atención al Ciudadano
Colaboración e innovación abierta
Rendición de cuentas sobre la gestión institucional, sus resultados, la garantía de derechos, la construcción de paz y el  cumplimiento de ODS
Control social a la gestión pública
Los aspectos que dan cuenta del cumplimiento en gestión documental y administración de archivos</t>
  </si>
  <si>
    <t xml:space="preserve"> Realizó mantenimiento a los sistemas de almacenamiento e instalaciones físicas (reparación locativa, limpieza)
 Realizó saneamiento ambiental de áreas de archivo (fumigación, desinfección, desratización, desinsectación)
 Realizó monitoreo y control (con equipos de medición) de las condiciones ambientales
 Realizó almacenamiento y re-almacenamiento en unidades adecuadas (cajas, carpetas, estantería)
 Realizó actividades de prevención de emergencias y atención de desastres en archivos</t>
  </si>
  <si>
    <t xml:space="preserve"> GTH226</t>
  </si>
  <si>
    <t xml:space="preserve"> Sí, y cuenta con las evidencias</t>
  </si>
  <si>
    <t xml:space="preserve"> Con relación al proceso de digitalización de documentos de archivo, la entidad</t>
  </si>
  <si>
    <t>Contó con procedimientos básicos como alistamiento, escaneo y control de calidad, documentados para el desarrollo de actividades de digitalización</t>
  </si>
  <si>
    <t>GTH207</t>
  </si>
  <si>
    <t>¿Cuáles de las siguientes acciones ha adelantado la entidad en los dos últimos años en
 cumplimiento de lo establecido en el Decreto 1800 de 2019?</t>
  </si>
  <si>
    <t xml:space="preserve"> Analizar y ajustar los procesos y procedimientos existentes en la entidad
Evaluar la incidencia de las nuevas funciones o metas asignadas al organismo o entidad, en relación con productos y/ o servicios y cobertura institucional
Analizar los perfiles y las cargas de trabajo de los empleos que se requieran para el cumplimiento de las funciones
Evaluar el modelo de operación de la entidad y las distintas modalidades legales para la eficiente y eficaz prestación de servicios
Determinar los empleos que se encuentran en vacancia definitiva y transitoria, así como aquellos provistos a través de nombramiento provisional
Como producto de los anteriores análisis, se adelantó el estudio técnico que soportó la ampliación de la planta de personal</t>
  </si>
  <si>
    <t xml:space="preserve">Planeación (Agenda regulatoria)
Diseño (Análisis de impacto normativo, memoria justificativa y/o manifestación de impacto regulatorio )+
 Elaboración del acto administrativo de carácter general (Técnica normativa, lenguaje claro, prevención del daño antijurídico)
Consulta pública en los procesos normativos
 Revisión y emisión de conceptos previos
Consolidación y actualización de inventarios normativos
Publicación y divulgación de la normatividad
</t>
  </si>
  <si>
    <t>Seleccione las acciones de diálogo implementadas por la entidad durante la vigencia evaluada para la rendición de cuentas:</t>
  </si>
  <si>
    <t>Foros participativos presenciales
 Ferias de la gestión
 Audiencias públicas presenciales
 Audiencias públicas virtuales
 Mesas de diálogo
 Reuniones virtuales
 Redes sociales</t>
  </si>
  <si>
    <t>Redes sociales
 Página web
 Correo electrónico
 Reuniones presenciales o virtuales</t>
  </si>
  <si>
    <t>MJN221</t>
  </si>
  <si>
    <t>Programa de transaprencia y ética pública - PTEP</t>
  </si>
  <si>
    <t>Contexto general  Programa</t>
  </si>
  <si>
    <t xml:space="preserve">Consulte aquí el anexo técnico </t>
  </si>
  <si>
    <t xml:space="preserve">Componente programático </t>
  </si>
  <si>
    <t xml:space="preserve">Líder técnico </t>
  </si>
  <si>
    <t xml:space="preserve">Acciones estratégicas </t>
  </si>
  <si>
    <t xml:space="preserve">Direccionamiento y Planeación </t>
  </si>
  <si>
    <t xml:space="preserve">PTEC_1.1.Riesgo para la integridad </t>
  </si>
  <si>
    <t>Las entidades, a través del Programa de Transparencia y Ética Pública, deben establecer instrumentos para gestionar los riesgos a la integridad: conflictos de intereses, soborno, corrupción y fraude. Todo instrumento para la gestión de estos riesgos debe contemplar la identificación, medición, control y monitoreo de los riesgos.</t>
  </si>
  <si>
    <t>PTEC_1.2.Canales de denuncia</t>
  </si>
  <si>
    <t>Para la gestión de los riesgos a la integridad, además de los controles que se establezcan, es fundamental que las entidades cuenten con canales institucionales para recibir y tratar reportes de posibles irregularidades en la gestión, teniendo en cuenta que la participación ciudadana es fundamental para identificar riesgos. En esa medida, la gestión de los riesgos descritos en la acción estratégica 1 está, estrechamente, relacionada con la correcta operación de los canales de denuncia.</t>
  </si>
  <si>
    <t>PTEC_1.3.Riesgo de LAFT/FPADM</t>
  </si>
  <si>
    <t>Riesgo de Lavado de Activos, Financiación del Terrorismo y Financiación para la Proliferación de Armas de Destrucción Masiva – LAFT/FPADM. La administración de riesgos de Lavado de Activos y Financiación del Terrorismo y Financiación de la Proliferación de Armas de Destrucción Masiva (SARLAFT/FP) tiene como objetivo prevenir que las entidades y organismos del estado sean utilizados en forma directa o indirecta como instrumento para el Lavado de Activos y/o la canalización de recursos hacia la realización de actividades terroristas, o cuando se pretenda el ocultamiento de activos provenientes de dichas actividades. En esa medida, se deben adoptar instrumentos que contemplen todas las actividades que realizan en desarrollo de su misión y que se ajusten a su tamaño, funciones y actividad económica, forma de comercialización y demás características particulares en el caso de aquellas entidades descentralizadas por servicios.</t>
  </si>
  <si>
    <t xml:space="preserve">Gestión Humana
Adquisición de bienes y servicios </t>
  </si>
  <si>
    <t>PTEC_1.4. Debida diligencia</t>
  </si>
  <si>
    <t>Los procesos de conocimiento de la contraparte son fundamentales para gestionar adecuadamente el riesgo de LAFT/FPADM, por esa razón, la debida diligencia se asocia con la acción estratégica 3. En esa medida, las entidades deben ser diligentes en la recolección de información relevante sobre las partes con las que se van a relacionar y que van a vincular, esto incluye, tanto a funcionarios o empleados públicos que ingresan a las plantas de personal, como a contratistas o proveedores con los que se celebran acuerdos de voluntades. También, en aquellos casos en los que la entidad capta recursos, es fundamental el conocimiento del cliente o usuario.</t>
  </si>
  <si>
    <t>PTEC_2.1.Redes internas</t>
  </si>
  <si>
    <t>La articulación interna implica la existencia de canales para el intercambio de información entre los diferentes grupos, áreas o dependencias que conforman la Entidad. Un intercambio de datos fluido entre los actores internos fortalece las dinámicas de las demás acciones estratégicas del Programa, en la medida que hay información de mayor calidad para la toma de decisiones, la gestión de riesgos, la promoción de la transparencia y la gestión ética de los asuntos públicos.</t>
  </si>
  <si>
    <t xml:space="preserve">Relación con la ciudadanía y grupos de valor - Rendición de cuentas 
Sistema Nacional de Integridad - Gestión Humana 
Modelo Estándar de Control Interno - Direccionamiento y Planeación y Control y Evaluación 
Red anticorrupción de jefes de control interno - Control y Evaluación </t>
  </si>
  <si>
    <t>PTEC_2.2.Redes externas</t>
  </si>
  <si>
    <t>Además de la articulación interna, las Entidades deben integrarse con otras Entidades en el ámbito sectorial, local, regional y nacional, para generar un dialogo sobre la transparencia y ética pública.
En la ley existen sistemas de coordinación interinstitucional en los que se recomienda una participación, sin perjuicio de la iniciativa y capacidad asociativa de las entidades públicas para crear o vincularse a nuevas instancias que faciliten el desarrollo de las acciones estratégicas del Programa.</t>
  </si>
  <si>
    <t xml:space="preserve">PTEC_3.1.Acceso a la información pública y transparencia </t>
  </si>
  <si>
    <t>En el marco del Programa de Transparencia y Ética Pública, la entidad debe garantizar que se cumplan las disposiciones legales de acceso a la información pública. En esa medida, debe desarrollar los instrumentos internos que garanticen los postulados de la Ley 1712 de 2014 y las normas complementarias que se han expedido para reglamentarla. Además, en el marco de la política de Estado Abierto, en esta acción estratégica deben contemplarse instrumentos para promover la transparencia institucional</t>
  </si>
  <si>
    <t>PTEC_3.2.Participación ciudadana y rendición de cuentas</t>
  </si>
  <si>
    <t xml:space="preserve"> La entidad debe recopilar los diferentes instrumentos que la entidad ha desarrollado o desarrollará para cumplir con la regulación existente sobre participación ciudadana y rendición de cuentas, en el marco de los sistemas, leyes y reglamentos que se han expedido y que se recopilan en la MIPG, en concordancia con las disposiciones específicas que se generen para enfocarla en temas de transparencia y ética pública.</t>
  </si>
  <si>
    <t xml:space="preserve">PTEC_3.3.Integridad en el servicio público </t>
  </si>
  <si>
    <t>Atendiendo a lo dispuesto respecto del Sistema Nacional de Integridad, en el marco del Programa de Transparencia y Ética Pública, las Entidades definirán o recopilaran los instrumentos creados o que se creen para cumplir con las disposiciones normativas de la Ley 2016 de 2020, en particular, lo que tiene que ver con el Código de integridad en el servicio público, que será un instrumento obligatorio para el PTEP.</t>
  </si>
  <si>
    <t xml:space="preserve">Todos los procesos </t>
  </si>
  <si>
    <t>Según el artículo 73 de la Ley 1474 de 2011, modificado por el artículo 31 de la Ley 2195 de 2022, en los Programas de Transparencia y Ética Pública, las entidades podrán incluir cualquier iniciativa adicional que, considerando sus particularidades, contribuya a los objetivos y propósito del Programa, esto es, a promover la transparencia y a alcanzar una gestión ética de los asuntos públicos. En esa medida, cualquier buena práctica o iniciativa que se identifique y que no se adecue a ninguna de las otras tres temáticas o nueve acciones estratégicas descritas anteriormente, se incorporara dentro de la sección de Iniciativas adicionales y se describirán los instrumentos que desarrollan esa acción.
Considerando que el PTEP es un programa de cumplimiento, se pueden contemplar acciones relacionadas con otros componentes del MIPG que no se hayan relacionado hasta ahora o con políticas de los sistemas de calidad que se quieran incorporar a esta metodología.</t>
  </si>
  <si>
    <t>Perspectiva</t>
  </si>
  <si>
    <t>Objetivos</t>
  </si>
  <si>
    <t xml:space="preserve">Iniciativas </t>
  </si>
  <si>
    <t>Relación estado - ciudadano</t>
  </si>
  <si>
    <t xml:space="preserve">Generación de valor público </t>
  </si>
  <si>
    <t>Promover la inclusión de la población excluida de los servicios financieros</t>
  </si>
  <si>
    <t>Asesorar el desarrollo de las reformas legislativas relacionadas con la modernización del sistema financiero</t>
  </si>
  <si>
    <t>Gestión con valores para resultados</t>
  </si>
  <si>
    <t>Posicionar la imagen interna y externa de la Unidad</t>
  </si>
  <si>
    <t xml:space="preserve">Asegurar la sostenibilidad del Sistema de Gestión Institucional </t>
  </si>
  <si>
    <t>URF_GR2_2326_INI1_Fortalecer la operación y articulación de los procesos</t>
  </si>
  <si>
    <t>Gestión institucional</t>
  </si>
  <si>
    <t>Eficiencia institucional</t>
  </si>
  <si>
    <t>Fortalecer la gestión estratégica del talento humano</t>
  </si>
  <si>
    <t>URF_EI1_2326_INI2_Mejorar la calidad de vida laboral de los servidores públicos</t>
  </si>
  <si>
    <t xml:space="preserve">Priorizar el uso de las tecnologías de la información y comunicación </t>
  </si>
  <si>
    <t>URF_EI2_2326_INI1_Maximizar el valor y los beneficios derivados del uso de la información</t>
  </si>
  <si>
    <t xml:space="preserve">Administrar eficientemente los recursos físicos y  financieros asignados  a la Unidad y la adquisición de bienes y servicios </t>
  </si>
  <si>
    <t>URF_EI3_2326_INI2_Mantener buenas prácticas para la adquisición y administración de bienes y servicios y promover la gestión ambiental</t>
  </si>
  <si>
    <t>Informes por proceso</t>
  </si>
  <si>
    <t>Proceso</t>
  </si>
  <si>
    <t>Norma</t>
  </si>
  <si>
    <t>Medio de Reporte</t>
  </si>
  <si>
    <t>URL</t>
  </si>
  <si>
    <t>Enero</t>
  </si>
  <si>
    <t>Febrero</t>
  </si>
  <si>
    <t>Marzo</t>
  </si>
  <si>
    <t>Abril</t>
  </si>
  <si>
    <t>Mayo</t>
  </si>
  <si>
    <t>Junio</t>
  </si>
  <si>
    <t>Julio</t>
  </si>
  <si>
    <t>Agosto</t>
  </si>
  <si>
    <t>Septiembre</t>
  </si>
  <si>
    <t>Octubre</t>
  </si>
  <si>
    <t>Noviembre</t>
  </si>
  <si>
    <t>Diciembre</t>
  </si>
  <si>
    <t>Observación</t>
  </si>
  <si>
    <t xml:space="preserve">Informe de gestión </t>
  </si>
  <si>
    <t>Página Web</t>
  </si>
  <si>
    <t>https://www.urf.gov.co/webcenter/portal/urf/pages_ac/informesdegestion</t>
  </si>
  <si>
    <t>Anual</t>
  </si>
  <si>
    <t>Medición del desempeño de la gestión insititucional FURAG</t>
  </si>
  <si>
    <t>Decreto 1499 de 2017</t>
  </si>
  <si>
    <t>FURAG</t>
  </si>
  <si>
    <t>https://www.funcionpublica.gov.co/web/mipg</t>
  </si>
  <si>
    <t xml:space="preserve">Anual </t>
  </si>
  <si>
    <t>Depende la circular emitida por el DAFP</t>
  </si>
  <si>
    <t>Relacion con grupos de valor</t>
  </si>
  <si>
    <t>Informe de rendición de cuentas</t>
  </si>
  <si>
    <t>Ley 1474 de 2011</t>
  </si>
  <si>
    <t>https://www.urf.gov.co/webcenter/portal/urf/pages_ac/informerendciudadanos</t>
  </si>
  <si>
    <t>Evaluación del Desempeño</t>
  </si>
  <si>
    <t>Numeral  4  del artículo 2.2.8.1.128  del  Decreto  1083  de  2015</t>
  </si>
  <si>
    <t>Correo al Director</t>
  </si>
  <si>
    <t>https://minhaciendagovco.sharepoint.com/sites/RID-URF/P-ESTRATEGICOS/049INFORMES_GH/Forms/AllItems.aspx</t>
  </si>
  <si>
    <t xml:space="preserve">Informe Comisión de Personal </t>
  </si>
  <si>
    <t>Oficio de la CNSC del 21 de octubre de 2009
Numeral 3 de la ley 909 de 2004</t>
  </si>
  <si>
    <t>Aplicativo a la CNSC</t>
  </si>
  <si>
    <t>https://gestion.cnsc.gov.co/ComisionPersonal/</t>
  </si>
  <si>
    <t xml:space="preserve">Trimestral </t>
  </si>
  <si>
    <t>Trimestral</t>
  </si>
  <si>
    <t>Informe de Comisiones al Exterior</t>
  </si>
  <si>
    <t>Correo al MCHP - Recursos Humnanos</t>
  </si>
  <si>
    <t>Bimestral</t>
  </si>
  <si>
    <t>Cuando aplica / Consultar en Hacienda Andres Garcia Manosalva</t>
  </si>
  <si>
    <t>Jóvenes en el Estado</t>
  </si>
  <si>
    <t>Aplicativo DAFP</t>
  </si>
  <si>
    <t>Semestral</t>
  </si>
  <si>
    <t>Depende de la directriz</t>
  </si>
  <si>
    <t>Informe sobre el cumplimiento de la ley de cuotas (Ley 581 de 2000)</t>
  </si>
  <si>
    <t>Ley 581 de 2000</t>
  </si>
  <si>
    <t>Exonerados de reportar</t>
  </si>
  <si>
    <t>Informe del SG-SST</t>
  </si>
  <si>
    <t>Resolución 0312 de 2019 Ministerio de Trabajo</t>
  </si>
  <si>
    <t xml:space="preserve"> INDICE DE TRANSPARENCIA Y ACCESO A LA INFORMACIÓN -ITA- </t>
  </si>
  <si>
    <t>Ley 1712 de 2014</t>
  </si>
  <si>
    <t>Reporte Sistema ITA de la Procuraduría</t>
  </si>
  <si>
    <t>https://apps.procuraduria.gov.co/ita/login/</t>
  </si>
  <si>
    <t>Depende de la directriz de la procuraduría / se tiene programado para el segundo semestre de la vigencia</t>
  </si>
  <si>
    <t xml:space="preserve">Informes mesual de ejecución presupuestal </t>
  </si>
  <si>
    <t xml:space="preserve">Ley 1712 de 2014 , </t>
  </si>
  <si>
    <t>https://www.urf.gov.co/webcenter/portal/urf/pages_ai/presupuesto</t>
  </si>
  <si>
    <t>Mensual</t>
  </si>
  <si>
    <t>Informe semestral de austeridad del gasto</t>
  </si>
  <si>
    <t>Directiva Presidencial 09 de 2018</t>
  </si>
  <si>
    <t>Aplicativo Presidencia Austeridad del gasto</t>
  </si>
  <si>
    <t>https://austeridad.gov.co/</t>
  </si>
  <si>
    <t>Depende de la directriz de presidencia</t>
  </si>
  <si>
    <t>Estados Financieros Mensuales (Publicación Trimestral)</t>
  </si>
  <si>
    <t xml:space="preserve">Resolución 356 30 de diciembre de 2022 </t>
  </si>
  <si>
    <t>https://www.urf.gov.co/webcenter/portal/urf/pages_ai/contable</t>
  </si>
  <si>
    <t>30 de Abr</t>
  </si>
  <si>
    <t>31 de julio</t>
  </si>
  <si>
    <t>31 de octubre</t>
  </si>
  <si>
    <t>Estados Financieros trimestrales</t>
  </si>
  <si>
    <t>Resolución de la 706 / 2016 Art 16 Contaduría</t>
  </si>
  <si>
    <t>CHIP</t>
  </si>
  <si>
    <t>Aplicativo CHIP de la Contaduría</t>
  </si>
  <si>
    <t>Trimestral 15 de Feb</t>
  </si>
  <si>
    <t xml:space="preserve">Informe a la comisión legal de cuentas </t>
  </si>
  <si>
    <t>Remite por SIED</t>
  </si>
  <si>
    <t>Depende la fecha de solicitud</t>
  </si>
  <si>
    <t>Declaraciones Tributarias Retención en la Fuente - Renta / IVA</t>
  </si>
  <si>
    <t>DIAN - Aplicativo Muisca</t>
  </si>
  <si>
    <t>Declaraciones Tributarias Retención en la Fuente ICA</t>
  </si>
  <si>
    <t>Secretaría de Hacienda - Aplicativo Oficina Virtual</t>
  </si>
  <si>
    <t>Informe de Personal y Costos</t>
  </si>
  <si>
    <t>CHIP  a la Contraloría</t>
  </si>
  <si>
    <t>Anual 31 de marzo</t>
  </si>
  <si>
    <t>Solicitudes de PAC</t>
  </si>
  <si>
    <t>SIIF Nación</t>
  </si>
  <si>
    <t>Programación Anual de PAC</t>
  </si>
  <si>
    <t>Correo electrónico a la Dirección del Tesoro del MHCP</t>
  </si>
  <si>
    <t>Anual Envío formal</t>
  </si>
  <si>
    <t xml:space="preserve">Reporte de cesantías </t>
  </si>
  <si>
    <t>SIED al FNA</t>
  </si>
  <si>
    <t>Órdenes de pago por compensación (Retención en la Fuente)</t>
  </si>
  <si>
    <t>Informe de PAC no utilizado IMPANUT</t>
  </si>
  <si>
    <t>Certificados de Ingresos y Retenciones</t>
  </si>
  <si>
    <t>Correo electrónico a cada servidor</t>
  </si>
  <si>
    <t xml:space="preserve">Información exógena </t>
  </si>
  <si>
    <t>Depende del calendario de la entidad</t>
  </si>
  <si>
    <t>Anual 6 de julio</t>
  </si>
  <si>
    <t xml:space="preserve">Anteproyecto de Presupuesto </t>
  </si>
  <si>
    <t>Correo electrónico a Dirección de Presupuesto  del MHCP</t>
  </si>
  <si>
    <t>Informe del Marco de Gasto de Mediano Plazo</t>
  </si>
  <si>
    <t>Correo electrónico a OAP del MHCP</t>
  </si>
  <si>
    <t>Depende la circular emitida por la entidad</t>
  </si>
  <si>
    <t xml:space="preserve">Informe de asignación del presupuesto </t>
  </si>
  <si>
    <t>https://www.urf.gov.co/webcenter/portal/urf/pages_ai/presupuestogralasignado</t>
  </si>
  <si>
    <t>Informe a la comisión tercera de Cámara</t>
  </si>
  <si>
    <t>Ley de presupuesto 2276 de 2022 Art 91</t>
  </si>
  <si>
    <t>Envía por SIED</t>
  </si>
  <si>
    <t>Comisión Tercera y Cuarta de la Cámara de Representes - Congreso</t>
  </si>
  <si>
    <t>Cuatrimestral 20 de enero</t>
  </si>
  <si>
    <t>Cuatrimestral15 de mayo</t>
  </si>
  <si>
    <t>Cuatrimestral15 de septiembre</t>
  </si>
  <si>
    <t>Boletin de deudores morosos</t>
  </si>
  <si>
    <t>Resolución 037 de 2018 Art 9 Contaduría</t>
  </si>
  <si>
    <t>CHIP a la Contaduría</t>
  </si>
  <si>
    <t xml:space="preserve">Publicación de los contratos adjudicados </t>
  </si>
  <si>
    <t>https://www.urf.gov.co/webcenter/portal/urf/pages_ai/contratacin</t>
  </si>
  <si>
    <t>Primeros 15 días hábiles del mes</t>
  </si>
  <si>
    <t>Publicación base de datos (Primeros quince días hábiles de cada mes)</t>
  </si>
  <si>
    <t>https://www.urf.gov.co/webcenter/portal/urf/pages_ai/ejeccontratos2/contratos2022</t>
  </si>
  <si>
    <t xml:space="preserve">Informes de ejecución de los contratos </t>
  </si>
  <si>
    <t>1 vez al mes acorde con la ejecución de cada contrato</t>
  </si>
  <si>
    <t xml:space="preserve">Reporte contratos adjudicados </t>
  </si>
  <si>
    <t>Ley 734 de 2002</t>
  </si>
  <si>
    <t>El décimo día hábil del mes siguiente</t>
  </si>
  <si>
    <t>Depende de la suscripción de los contratos que se realicen en el mes</t>
  </si>
  <si>
    <t xml:space="preserve">Reporte obras civiles inconclusas o sin uso </t>
  </si>
  <si>
    <t>Ley 2020 de 2020</t>
  </si>
  <si>
    <t>SIRECI</t>
  </si>
  <si>
    <t>Aplicativo STROM</t>
  </si>
  <si>
    <t>Primeros 15 días de cada mes</t>
  </si>
  <si>
    <t xml:space="preserve">La fecha la indica el aplicativo </t>
  </si>
  <si>
    <t>Reporte Gestión Contractual</t>
  </si>
  <si>
    <t>Resolución orgánica  N°7350 de 2013</t>
  </si>
  <si>
    <t xml:space="preserve">Reporte acciones de repetición </t>
  </si>
  <si>
    <t>Ley 2063 de 2020 Art. 65</t>
  </si>
  <si>
    <t>Reporte delitos contra la administración pública (Semestral)</t>
  </si>
  <si>
    <t>Circular 013 de septiembre 8 de 2020</t>
  </si>
  <si>
    <t>Reporte cuenta o informe anual consolidado</t>
  </si>
  <si>
    <t>Resolución Orgánica 42 de 2020</t>
  </si>
  <si>
    <t>Reportes mensuales de contratos, multas, sanciones, entre otros</t>
  </si>
  <si>
    <t>Decreto 1082 de 2015 Circular única de la SIC Titulo 8 cap 4</t>
  </si>
  <si>
    <t>RUES</t>
  </si>
  <si>
    <t>https://ree.rues.org.co/ree/account/login_fee</t>
  </si>
  <si>
    <t>Remitir actos administrativos de apertura de los procesos de selección objetiva y los contratos y/o convenios interadministrativos y/o asociación Contraloría</t>
  </si>
  <si>
    <t>2021EE0135382</t>
  </si>
  <si>
    <t>SFPT</t>
  </si>
  <si>
    <t>Depende  de la suscripción de los contratos</t>
  </si>
  <si>
    <t>Decreto 103 de 2015</t>
  </si>
  <si>
    <t>https://www.urf.gov.co/webcenter/portal/urf/pages_ac/quejasreclamos</t>
  </si>
  <si>
    <t>Gestión de la Infomación</t>
  </si>
  <si>
    <t xml:space="preserve">No genera informes </t>
  </si>
  <si>
    <t>Información contractual de modalidad directa</t>
  </si>
  <si>
    <t>Circular 05 CGR Ley de Garantias 2021EE0203870</t>
  </si>
  <si>
    <t>Depende  de la suscripción de los contratos / ejecución contractual</t>
  </si>
  <si>
    <t>Evaluación del sistema de control interno de cada vigencia - FURAG</t>
  </si>
  <si>
    <t>Informe Semestral del estado del Sistema de Control Interno</t>
  </si>
  <si>
    <t>Decreto 2106 de 2019</t>
  </si>
  <si>
    <t>Plublicación página web</t>
  </si>
  <si>
    <t>https://www.urf.gov.co/webcenter/portal/urf/pages_ai/controlinterno2022</t>
  </si>
  <si>
    <t>Informe Austeridad en el Gasto</t>
  </si>
  <si>
    <t>artículo 2.8.4.8.2 del Decreto 1068 de 2015</t>
  </si>
  <si>
    <t>Cuatrimestral</t>
  </si>
  <si>
    <t>Dependerá del Plan Anual de Auditoría</t>
  </si>
  <si>
    <t>Informe Control Interno Contable</t>
  </si>
  <si>
    <t>Resolución 193 de 2016 CGN</t>
  </si>
  <si>
    <t>Plublicación página web / CHIP</t>
  </si>
  <si>
    <t>https://www.urf.gov.co/webcenter/portal/urf/pages_ai/controlinterno2022 / Aplicativo CHIP</t>
  </si>
  <si>
    <t>Informe PQRSD</t>
  </si>
  <si>
    <t xml:space="preserve">Ley 1474 de 2011, articulo 76 </t>
  </si>
  <si>
    <t>Informe de evaluación a la Gestión Institucional (Evaluación por dependencias)</t>
  </si>
  <si>
    <t>Ley 909 de septiembre 23 de 2004. Art. 3</t>
  </si>
  <si>
    <t>Seguimiento al plan anticorrupción y atención al ciudadano y al mapa de riesgos de corrupción</t>
  </si>
  <si>
    <t xml:space="preserve">Decreto 124 de 2016, artículo 2.1.4.6. </t>
  </si>
  <si>
    <t>Seguimiento al Sistema de Información y Gestión del Empleo Público "SIGEP</t>
  </si>
  <si>
    <t>Decreto 1083 de 2015 ARTÍCULO    2.2.17.7</t>
  </si>
  <si>
    <t>Anual / Dependerá del Plan Anual de Auditoría</t>
  </si>
  <si>
    <t>Concertación de los Acuerdos de Gestión</t>
  </si>
  <si>
    <t>Ley 909 de 2004</t>
  </si>
  <si>
    <t>Reporte SIGA de CISA</t>
  </si>
  <si>
    <t>Aplicativo de SIGA</t>
  </si>
  <si>
    <t>Depende de la circular de CISA</t>
  </si>
  <si>
    <t>Autoevaluación del SG-SST</t>
  </si>
  <si>
    <t>Cargue en el aplicativo de Fondo de Riesgos Laborales</t>
  </si>
  <si>
    <t>https://fondoriesgoslaborales.gov.co/</t>
  </si>
  <si>
    <t>PLAN DE ACCIÓN 2024</t>
  </si>
  <si>
    <t>2.0</t>
  </si>
  <si>
    <t>Naturaleza de la tarea</t>
  </si>
  <si>
    <t>Plan Institucional de Archivos de la Entidad ­PINAR</t>
  </si>
  <si>
    <t>Programa de Gestión Documental - PGD</t>
  </si>
  <si>
    <t xml:space="preserve">Programa de Gestión del Cambio </t>
  </si>
  <si>
    <t>Plan Anticorrupción y de Atención al Ciudadano</t>
  </si>
  <si>
    <t>Plan Estratégico de Tecnologías de la Información y las Comunicaciones ­ PETI</t>
  </si>
  <si>
    <t>Plan de Seguridad y Privacidad de la Información</t>
  </si>
  <si>
    <t>Plan interno de austeridad</t>
  </si>
  <si>
    <t xml:space="preserve">Operación del SGI </t>
  </si>
  <si>
    <t xml:space="preserve">Subcomponente </t>
  </si>
  <si>
    <t>URF2024_001</t>
  </si>
  <si>
    <t>Realizar autodiagnóstico de la política de gestión documental</t>
  </si>
  <si>
    <t>Nueva</t>
  </si>
  <si>
    <t>Realizar análisis de los 5 componentes de la Política de Gestión Documental:
Estratégico
Administración de Archivos
Procesos de la Gestión Documental
Tecnológico
Cultural</t>
  </si>
  <si>
    <t>Autodiagnóstico diligenciado con recomendaciones</t>
  </si>
  <si>
    <t xml:space="preserve">Levantamiento de información y análisis mediante el cual se establece el estado de implementación de la política de gestión documental </t>
  </si>
  <si>
    <t>Situaciones administrativas que afecten el cumplimiento, como renuncia o incapacidad del servidor encargado</t>
  </si>
  <si>
    <t xml:space="preserve">URF_EI2_2326_INI1_Maximizar el valor y los beneficios derivados del uso de la información  </t>
  </si>
  <si>
    <t xml:space="preserve">01_Elaboración y actualización de la documentación del proceso de gestión documental
</t>
  </si>
  <si>
    <t xml:space="preserve">01_Proceso de gestión documental
</t>
  </si>
  <si>
    <t xml:space="preserve">02_Digitalización de historias laborales
</t>
  </si>
  <si>
    <t xml:space="preserve">Vigente </t>
  </si>
  <si>
    <t>URF2024_002</t>
  </si>
  <si>
    <t>Realizar diagnóstico del modelo de privacidad y seguridad de la información</t>
  </si>
  <si>
    <t>El diagnóstico debe realizarse con base en la herramienta dispuesta por MinTIC, mediante las fases:
-Levantamiento información
-Pruebas y análisis
-Informes y recomendaciones</t>
  </si>
  <si>
    <t>Matriz diagnóstico modelo de privacidad y seguridad de la información</t>
  </si>
  <si>
    <t>La herramienta dispuesta por MinTIC comprende las fases:
-Levantamiento información
-Pruebas y análisis
-Informes y recomendaciones</t>
  </si>
  <si>
    <t xml:space="preserve">01_Preparación de los servidores para la adecuación del repositorio de información digital
</t>
  </si>
  <si>
    <t xml:space="preserve">Modificar </t>
  </si>
  <si>
    <t>TS-0596</t>
  </si>
  <si>
    <t>Solicito por favor modificar las fechas de las siguientes tareas del plan de acción:
1. URF2024_002_Realizar diagnóstico del modelo de privacidad y seguridad de la información, para el 15 octubre.
2. URF2024_383_Validar actividades para hacer un seguimiento continuo al diagnóstico integral de archivos para el 15 de septiembre.
Lo anterior con ocasión a que se requiere su revisión y aprobación previa y a que no es posible cumplir con las tareasen los tiempos definidos por motivos de carga laboral</t>
  </si>
  <si>
    <t>URF2024_003</t>
  </si>
  <si>
    <t>Elaborar programa de documentos vitales y esenciales</t>
  </si>
  <si>
    <t>Se traslada de la vigencia anterior</t>
  </si>
  <si>
    <t>Establecer los documentos vitales y esenciales de la entidad, mediante  la recopilación de información, análisis y aprobación por parte de la subdirectora jurídica y de gestión institucional</t>
  </si>
  <si>
    <t>Programa de documentos vitales y esenciales con la identificación de la información que debe protegerse en el evento de ocurrencia de desastres , para asegurar la recuperación y preservación de los mismos</t>
  </si>
  <si>
    <t xml:space="preserve">06_Establecer la documentación relevante y de vital importancia y sus metadatos
</t>
  </si>
  <si>
    <t xml:space="preserve">04_Documentos vitales y esenciales
</t>
  </si>
  <si>
    <t>5. Mecanismos para la Transparencia y Acceso a la Información.</t>
  </si>
  <si>
    <t>5.3. Elaboración los Instrumentos de Gestión de la Información</t>
  </si>
  <si>
    <t>URF2024_004</t>
  </si>
  <si>
    <t>Actualizar el sistema integrado de conservación - SIC</t>
  </si>
  <si>
    <t>Coordinar acciones con el Ministerio de Hacienda y Crédito Público para actualizar el SIC</t>
  </si>
  <si>
    <t>Sistema integrado de conservación</t>
  </si>
  <si>
    <t>Instrumento archivístico que tiene como fin asegurar la conservación y preservación de los documentos, independientemente el medio o tecnología con la cual se haya producido</t>
  </si>
  <si>
    <t>Falta de capacidad operativa por parte del Ministerio de Hacienda y Crédito Público, para adelantar la actualización del SIC</t>
  </si>
  <si>
    <t xml:space="preserve">07_Implementar el sistema integrado de conservación  SIC de acuerdo con lo establecido en el acuerdo 006 de 2014
</t>
  </si>
  <si>
    <t xml:space="preserve">05_Sistema integrado de conservación
</t>
  </si>
  <si>
    <t>URF2024_005</t>
  </si>
  <si>
    <t>Hacer seguimiento a la implementación de los metadatos establecidos</t>
  </si>
  <si>
    <t xml:space="preserve">Siguiente fase de la planteada en la vigencia anterior </t>
  </si>
  <si>
    <t>Validar que los documentos registrados en el SIED cuenten con los metadatos establecidos en el esquema de metadatos de la entidad y tomar acciones correctivas en caso de ser requerido</t>
  </si>
  <si>
    <t xml:space="preserve">Informe de seguimiento implementación metadatos
</t>
  </si>
  <si>
    <t>El informe debe contener:
*Número de expedientes validados
*Resultados
*Recomendaciones</t>
  </si>
  <si>
    <t>Desconocimiento de aspectos relacionados con los metadatos por parte del ejecutor de la tarea</t>
  </si>
  <si>
    <t xml:space="preserve">02_Establecer metadatos de la documentación electrónica
</t>
  </si>
  <si>
    <t xml:space="preserve">06_Establecimiento de metadatos
</t>
  </si>
  <si>
    <t xml:space="preserve">03_Gestión documental en el sistema de información electrónica digital - SIED
</t>
  </si>
  <si>
    <t>5.5.Monitoreo del Acceso a la Información Pública</t>
  </si>
  <si>
    <t>URF2024_006</t>
  </si>
  <si>
    <t>Elaborar plan de análisis de procesos y procedimientos de la gestión documental</t>
  </si>
  <si>
    <t>Establecer el conjunto de normas técnicas y prácticas usadas para administrar los documentos, recibidos y creados en una organización; facilitar su recuperación; determinar el tiempo que estos deben guardarse; eliminar los que ya no sirven; y asegurar la conservación a largo plazo de los más valiosos.</t>
  </si>
  <si>
    <t>Documento que presenta actividades puntuales para agilizar la producción documental, identificar y eliminar duplicidad en funciones y barreras que impidan la gestión documental eficiente</t>
  </si>
  <si>
    <t>10_Elaborar plan de análisis de procesos y procedimientos de la producción documental y cronograma de transferencias</t>
  </si>
  <si>
    <t xml:space="preserve">09_Plan de análisis de procesos y procedimientos
</t>
  </si>
  <si>
    <t>URF2024_007</t>
  </si>
  <si>
    <t>Hacer seguimiento a la ejecución del PINAR y el PGD</t>
  </si>
  <si>
    <t>Realizar seguimiento cuantitativo y cualitativo al avance del PINAR y el PGD</t>
  </si>
  <si>
    <t xml:space="preserve">Informe seguimiento PINAR y PGD
</t>
  </si>
  <si>
    <t>Informe que contenga:
*Nivel de cumplimiento (Cuantitativo y cualitativo) PINAR y PGD
*Conclusiones
*Recomendaciones</t>
  </si>
  <si>
    <t xml:space="preserve">05_Controlar la producción, organización y expedientes electrónicos
</t>
  </si>
  <si>
    <t>11_Evaluación y seguimiento</t>
  </si>
  <si>
    <t>URF2024_008</t>
  </si>
  <si>
    <t>Definir la metodología para identificar, gestionar y evaluar los riesgos de seguridad de la información</t>
  </si>
  <si>
    <t>Documento con la metodología aprobado</t>
  </si>
  <si>
    <t xml:space="preserve">	TS-0471</t>
  </si>
  <si>
    <t>Solicito por favor modificar la fecha de la tareea para el 30 de julio, debido a que se hace necesario realizar reuniones previas con el proceso de direccioamiento y planeación, con el objetivo de realizar el análisis integral de los riesgos.</t>
  </si>
  <si>
    <t>TS-0561</t>
  </si>
  <si>
    <t xml:space="preserve">	Solicito por favor modificar la fecha de la tarea para el 30 de agosto, toda vez que el proceso de gestión de la información aún se encuentra en la definición de la metodología para identificar, gestionar y evaluar los riesgos de seguridad de la información, atendiendo a la complejidad del ejercicio y con ocasión a las situaciones administrativas que se generaron a partir de las vacaciones del líder del proceso.
Mil gracias.</t>
  </si>
  <si>
    <t>TS-0597</t>
  </si>
  <si>
    <t>Solicito por favor modificar la fecha d ela tarea URF2024_008_Definir la metodología para identificar, gestionar y evaluar los riesgos de seguridad de la información, para el 15 de noviembre, toda vez que a partir de la identificación de riesgos es posible que se modifique de alguna manera la metodología. Es decir, se requiere tiempo adicional para posibles ajustes.</t>
  </si>
  <si>
    <t>URF2024_009</t>
  </si>
  <si>
    <t>Identificar, evaluar y gestionar los riesgos de seguridad de la información</t>
  </si>
  <si>
    <t>Los riesgos de seguridad de la información se corresponden con la probabilidad que tienen ciertas amenazas de materializarse y generar impactos sobre la seguridad de la información institucional</t>
  </si>
  <si>
    <t>Riesgos de seguridad de la información integrados en el sistema de gestión institucional  y formalizados en el SMGI</t>
  </si>
  <si>
    <t xml:space="preserve">Los riesgos y controles deben formalizarse y gestionarse en el SMGI, posterior a su identificación </t>
  </si>
  <si>
    <t>TS-0594</t>
  </si>
  <si>
    <t xml:space="preserve">Solicito por favor mover la fecha de reporte de la tarea URF2024_009_Identificar, evaluar y gestionar los riesgos de seguridad de la información, por motivos de complejidad del formato de MinTic, lo cual requiere un trabajo más extenso en horas hombre de lo previsto. Ajuste en la fecha de ejecución del 01 de agosto al 30 de noviembre. </t>
  </si>
  <si>
    <t>URF2024_010</t>
  </si>
  <si>
    <t>Actualizar plan de conservación documental</t>
  </si>
  <si>
    <t>Adelantar todas las actividades necesarias para la elaboración del plan de conservación documental, en coordinación con el Ministerio de Hacienda y Crédito Público</t>
  </si>
  <si>
    <t>Plan de conservación documental</t>
  </si>
  <si>
    <t>Instrumento archivístico que define las actividades a desarrollar por parte de la entidad en sus programas, procesos, y procedimientos para mantener las características físicas y funcionales de los documentos de archivo</t>
  </si>
  <si>
    <t>URF2024_011</t>
  </si>
  <si>
    <t>Actualizar Plan de Preservación Digital a largo plazo</t>
  </si>
  <si>
    <t>Adelantar todas las actividades necesarias para la elaboración del plan de preservación digital a largo plazo, en coordinación con el Ministerio de Hacienda y Crédito Público</t>
  </si>
  <si>
    <t>Plan de preservación digital a largo plazo</t>
  </si>
  <si>
    <t>Actividades de conservación de los documentos electrónicos a largo plazo, independientemente del hardware, el software y entorno tecnológico original en que fueron creados</t>
  </si>
  <si>
    <t>URF2024_012</t>
  </si>
  <si>
    <t>Elaborar Plan Estratégico de Tecnología-PETI</t>
  </si>
  <si>
    <t>Plan Estratégico de Tecnología - PETI</t>
  </si>
  <si>
    <t>Documento que define la estrategia de tecnologías de la información de la entidad, el cual se encuentra integrado con el ejercicio de arquitectura empresarial que se viene desarrollando</t>
  </si>
  <si>
    <t>Falta de capacidad operativa por parte del Ministerio de Hacienda y Crédito Público, para adelantar la actualización del PETI</t>
  </si>
  <si>
    <t>URF2024_013</t>
  </si>
  <si>
    <t>Sensibilizar a los servidores sobre la política de gobierno digital</t>
  </si>
  <si>
    <t>Sensibilizar a los servidores haciendo uso de los canales institucionales y por medio de herramientas como piezas gráficas, campañas, infografías, charlas, capacitaciones</t>
  </si>
  <si>
    <t>Las herramientas de sensibilización deben ser idóneas para transmitir el mensaje de forma adecuada y clara</t>
  </si>
  <si>
    <t xml:space="preserve">04_Inducción y reinducción en temas de gestión de la información
</t>
  </si>
  <si>
    <t>5.4. Criterio Diferencial de Accesibilidad</t>
  </si>
  <si>
    <t>URF2024_014</t>
  </si>
  <si>
    <t>Sensibilizar a los servidores sobre temas relacionados con la seguridad digital</t>
  </si>
  <si>
    <t>05_Gestión adecuada del back up</t>
  </si>
  <si>
    <t>URF2024_015</t>
  </si>
  <si>
    <t>Sensibilizar a los servidores sobre temas relacionados con la gestión documental</t>
  </si>
  <si>
    <t xml:space="preserve">Se mantiene igual </t>
  </si>
  <si>
    <t xml:space="preserve">07_Capacitación del personal
</t>
  </si>
  <si>
    <t>URF2024_016</t>
  </si>
  <si>
    <t>Reportar el avance en el cargue de documentos en SIED y presentar los resultados en las revisiones de procesos_2023</t>
  </si>
  <si>
    <t xml:space="preserve">04_Estrategia documento y expediente electrónico
</t>
  </si>
  <si>
    <t xml:space="preserve">02_Estrategia documento y expediente electrónico
</t>
  </si>
  <si>
    <t>Eliminada</t>
  </si>
  <si>
    <t xml:space="preserve">Eliminar </t>
  </si>
  <si>
    <t>TS-0434</t>
  </si>
  <si>
    <t>Solicito por favor eliminar la tarea, toda vez que no fue posible realizar la reunión de revisión de procesos durante los primeros tres (3) meses de la vigencia en curso; no obstante, se tiene previsto realizar la primera reunión del año durante el mes de abril, sujeto a modificaciones por parte del proceso de direccionamiento y planeación.</t>
  </si>
  <si>
    <t>URF2024_017</t>
  </si>
  <si>
    <t>Reportar el avance en el cargue de documentos en SIED y presentar los resultados en las revisiones de procesos_C1-2024</t>
  </si>
  <si>
    <t>URF2024_018</t>
  </si>
  <si>
    <t>Reportar el avance en el cargue de documentos en SIED y presentar los resultados en las revisiones de procesos_C2 - 2024</t>
  </si>
  <si>
    <t>URF2024_019</t>
  </si>
  <si>
    <t>Realizar actividades de prevención de emergencias y atención de desastres en archivos</t>
  </si>
  <si>
    <t>Las actividades pueden realizarse de manera presencial o virtual, haciendo uso de los diferentes canales institucional y con diferentes estrategias</t>
  </si>
  <si>
    <t>Soportes de socialización en la revisión de procesos</t>
  </si>
  <si>
    <t xml:space="preserve">*Listados de asistencia a las actividades
*Presentaciones
*Grabaciones de las sesiones
*Documentos </t>
  </si>
  <si>
    <t>Falta de recursos para adelantar las actividades</t>
  </si>
  <si>
    <t xml:space="preserve">08_Fomentar la gestión del cambio
</t>
  </si>
  <si>
    <t xml:space="preserve">08_Gestión del cambio
</t>
  </si>
  <si>
    <t>URF2024_020</t>
  </si>
  <si>
    <t>Elaborar  inventarios de las series documentales relacionadas con derechos humanos</t>
  </si>
  <si>
    <t>Analizar si existen series documentales relacionadas con derechos humanos y levantar inventario</t>
  </si>
  <si>
    <t>Inventario de series y subseries documentales relacionadas con derechos humanos</t>
  </si>
  <si>
    <t>Documento que detalle el listado de series y subseries documentales relacionadas con derechos humanos</t>
  </si>
  <si>
    <t xml:space="preserve">03_Aplicar lineamientos de gestión documental a la información almacenada en la nube y SharePoint
</t>
  </si>
  <si>
    <t>URF2024_021</t>
  </si>
  <si>
    <t>Elaborar cronograma de transferencias documentales</t>
  </si>
  <si>
    <t>Analizar los expedientes del archivo de gestión que requieren ser transferidos al archivo central, de acuerdo con los tiempos de retención de las TRD</t>
  </si>
  <si>
    <t>Cronograma de transferencias documentales
aprobado en CIGD</t>
  </si>
  <si>
    <t>Demoras en la ejecución de las transferencias por parte del Ministerio de Hacienda y Crédito Público</t>
  </si>
  <si>
    <t xml:space="preserve">10_Control, producción y organización de expedientes electrónicos
</t>
  </si>
  <si>
    <t>URF2024_022</t>
  </si>
  <si>
    <t>Realizar transferencias documentales</t>
  </si>
  <si>
    <t>Coordinar las transferencias documentales con el Ministerio de Hacienda y Crédito Público, de conformidad con los tiempos establecidos en las tablas de retención documental</t>
  </si>
  <si>
    <t>Cronograma de transferencias documentales
*Plan de transferencias documentales aprobado por el Comité Institucional de Gestión y Desempeño</t>
  </si>
  <si>
    <t>Documento descriptivo  y cronograma con las actividades requeridas para realizar las transferencias documentales, aprobados en el Comité Institucional de Gestión y Desempeño</t>
  </si>
  <si>
    <t>URF2024_023</t>
  </si>
  <si>
    <t>Demoras en el reporte de la información por parte del Ministerio de Hacienda y Crédito Público</t>
  </si>
  <si>
    <t>URF2024_024</t>
  </si>
  <si>
    <t>Evidencia actualización y/o  de información</t>
  </si>
  <si>
    <t>Fallas de la página de datos abiertos</t>
  </si>
  <si>
    <t>TS-0458</t>
  </si>
  <si>
    <t xml:space="preserve">Se traslada la responsabilidad a Beth </t>
  </si>
  <si>
    <t>TS-0606</t>
  </si>
  <si>
    <t>*Por recomendación del servidor encargado, respetuosamente solicitamos el favor de ampliar el plazo del compromiso al 30 de octubre de la presente vigencia.
*Por favor transferir la responsabilidad de la presente tarea al profesional especializado Juan Stiven Ríos Andrade, líder del proceso de Gestión de la Información.</t>
  </si>
  <si>
    <t>URF2024_025</t>
  </si>
  <si>
    <t>Elaborar política de gobierno de datos</t>
  </si>
  <si>
    <t>Elaborar documento que refleje el compromiso de la entidad para implementar la gobernanza de los datos</t>
  </si>
  <si>
    <t>Política gobierno de datos</t>
  </si>
  <si>
    <t>Documento que refleja el compromiso de la entidad para implementar la gobernanza de los datos</t>
  </si>
  <si>
    <t>URF2024_026</t>
  </si>
  <si>
    <t>Identificar, formalizar y gestionar los indicadores de privacidad y seguridad de la información</t>
  </si>
  <si>
    <t>Indicadores formalizados en el SMGI y reportes asociados</t>
  </si>
  <si>
    <t>URF2024_027</t>
  </si>
  <si>
    <t>Juan Sebastian Rodriguez Parra</t>
  </si>
  <si>
    <t>4. Mecanismos para mejorar la atención al ciudadano.</t>
  </si>
  <si>
    <t>4.3. Gestión de relacionamiento con los ciudadanos</t>
  </si>
  <si>
    <t xml:space="preserve">Ejecución - EPC </t>
  </si>
  <si>
    <t>URF2024_028</t>
  </si>
  <si>
    <t>URF2024_029</t>
  </si>
  <si>
    <t>Generar informe de atención al ciudadano_cuarto trimestre 2023</t>
  </si>
  <si>
    <t>Informe se atención al ciudadano publicado en la página web</t>
  </si>
  <si>
    <t>4.5. Evaluación de la gestión y medición de la percepción ciudadana</t>
  </si>
  <si>
    <t>URF2024_030</t>
  </si>
  <si>
    <t>Rediseñar el informe de atención al ciudadano</t>
  </si>
  <si>
    <t>Revisar los contenidos que se deben desarrollar en el informe de atención al ciudadano, a partir de los lineamientos normativos, el MIPG y otras herramientas relacionadas, para generar propuesta de actualización de estructura del informe</t>
  </si>
  <si>
    <t>Formato del informe de atención al ciudadano formalizado</t>
  </si>
  <si>
    <t>Formato que incluya el detalle de los temas a desarrollar en el informe</t>
  </si>
  <si>
    <t>4.1. Planeación estratégica de servicio al ciudadano</t>
  </si>
  <si>
    <t>URF2024_031</t>
  </si>
  <si>
    <t>Informe se atención al ciudadano</t>
  </si>
  <si>
    <t>URF2024_032</t>
  </si>
  <si>
    <t>URF2024_033</t>
  </si>
  <si>
    <t>URF2024_034</t>
  </si>
  <si>
    <t>El informe debe contener las acciones de sensibilización adelantadas durante el semestre respecto a:
*Capacitaciones
*Talleres
*Piezas gráficas
*Campañas
*Videos
*Cualquier actividad orientada hacia la sensibilización de los servidores</t>
  </si>
  <si>
    <t xml:space="preserve">Se traslada la responsabilidad a Daniela </t>
  </si>
  <si>
    <t>TS-0552</t>
  </si>
  <si>
    <t>La tarea se reporto a tiempo, sin embargo se devolvió para hacer ajustes en el entregable, se solicita correr hasta 31 de julio</t>
  </si>
  <si>
    <t>URF2024_035</t>
  </si>
  <si>
    <t>Adelantar sensibilización de los servidores  para fortalecer la cultura de servicio al ciudadano_Segundo semestre</t>
  </si>
  <si>
    <t>URF2024_036</t>
  </si>
  <si>
    <t>Realizar la evaluación de los servidores que apoyan el servicio al ciudadano en la URF, a partir de la metodología aprobada y de los servidores que brindan respuestas a PQRSD.</t>
  </si>
  <si>
    <t xml:space="preserve">Formato de consolidación de resultados de la evaluación diligenciado </t>
  </si>
  <si>
    <t>El formato debe contener los resultados de la evaluación aplicada a los servidores que prestan a tención directa a la ciudadania y los servidores que brindan respuesta a PQRSD. La presentación de la información debe realizarse de manera ejecutiva, atendiendo a los requisitos del formato.</t>
  </si>
  <si>
    <t xml:space="preserve">Falta de capacidad operativa para aplicar la evaluación </t>
  </si>
  <si>
    <t>4.2. Fortalecimiento del talento humano al servicio del ciudadano</t>
  </si>
  <si>
    <t>URF2024_037</t>
  </si>
  <si>
    <t>Evaluar a los servidores que prestan servicio al ciudadano_RV_Segundo semestre_2023</t>
  </si>
  <si>
    <t>URF2024_038</t>
  </si>
  <si>
    <t>Revisar que el protocolo de servicio al ciudadano y el procedimiento de atención a PQRSD cumplan con todos los requisitos para la atención de los grupos de especial protección constitucional</t>
  </si>
  <si>
    <t xml:space="preserve">*Procedimiento de atención a PQRSD y protocolo de atención al ciudadano actualizado en caso de ser requerido 
</t>
  </si>
  <si>
    <t xml:space="preserve">Los documentos deben contener lineamientos con criterios diferenciales para la garantía de los derechos fundamentales de los grupos de especial protección constitucional así:
*Pautas para la recepción de solicitudes 
*Caracterización de los grupos de especial protección
</t>
  </si>
  <si>
    <t>Capacidad operativa limitada</t>
  </si>
  <si>
    <t>URF2024_039</t>
  </si>
  <si>
    <t>El informe debe contener las acciones de sensibilización adelantadas  respecto a:
*Capacitaciones
*Talleres
*Piezas gráficas
*Campañas
*Videos
*Cualquier actividad orientada hacia la sensibilización de los servidores</t>
  </si>
  <si>
    <t>URF2024_040</t>
  </si>
  <si>
    <t>Reportar la participación en las ferias acercate_Primer semestre</t>
  </si>
  <si>
    <t>Realizar el reporte de las actividades que se ejecutaron en el desarrollo de las ferias acércate realizadas durante el semestre</t>
  </si>
  <si>
    <t>Informe de actividades desarrolladas en las ferias</t>
  </si>
  <si>
    <t>El informe debe contener como mínimo:
*Acciones realizadas en la feria con su descripción
*Segmentación de la población atendida
*Listados de asistencia
*Registro fotográfico</t>
  </si>
  <si>
    <t>Alteraciones de orden público que impidan la realización de las ferias</t>
  </si>
  <si>
    <t>3. Rendición de cuentas.</t>
  </si>
  <si>
    <t>3.2. Desarrollar escenarios de dialogo de doble via con la ciudadanía y sus organizaciones</t>
  </si>
  <si>
    <t>Desarrollar escenarios de dialogo de doble vía con la ciudadanía y sus organizaciones - ERC</t>
  </si>
  <si>
    <t>TS-0546</t>
  </si>
  <si>
    <t>Durante el primer semestre de la vigencia 2024, no fue posible participar de las ferias acércate o festivales juntémonos dirigidas por el Departamento Nacional de Planeación. Por lo anterior, se solicita respetuosamente eliminar la acción o modificar los tiempos asociados a la fecha final planificada para intentar consolidar ejercicios de participación durante el segundo semestre.</t>
  </si>
  <si>
    <t>URF2024_041</t>
  </si>
  <si>
    <t>Reportar la participación en las ferias acercate_Segundo semestre</t>
  </si>
  <si>
    <t>URF2024_042</t>
  </si>
  <si>
    <t>Realizar laboratorio de simplicidad_Primer semestre</t>
  </si>
  <si>
    <t>Organizar y desarrollar el laboratorio de simplicidad, de acuerdo con los lineamientos del Departamento Administrativo de la Función Pública</t>
  </si>
  <si>
    <t>Informe de resultados del laboratorio y documento traducido al lenguaje</t>
  </si>
  <si>
    <t>El informe debe relacionar la información de:
*Asistentes al laboratorio
*Documento traducido
*Resultados del ejercicio
*Recomendaciones</t>
  </si>
  <si>
    <t>Capacidad operativa limitada y ausentismo de los servidores al laboratorio</t>
  </si>
  <si>
    <t>URF2024_043</t>
  </si>
  <si>
    <t>Realizar laboratorio de simplicidad_Segundo semestre</t>
  </si>
  <si>
    <t>URF2024_044</t>
  </si>
  <si>
    <t>Establecer acciones para fortalecer el control social en la URF_ Primer semestre</t>
  </si>
  <si>
    <t>Desarrollar acciones orientadas hacia el fortalecimiento del control social, por medio de la convocatoria, capacitación y retroalimentación de la gestión por parte de los grupos de valor</t>
  </si>
  <si>
    <t>Acciones para fortalecer el control social implementadas</t>
  </si>
  <si>
    <t>Las acciones deben corresponder con la convocatoria, capacitación y retroalimentación a los grupos de valor en materia de control social</t>
  </si>
  <si>
    <t xml:space="preserve">Falta de acogida a la convocatoria por parte de los grupos de valor </t>
  </si>
  <si>
    <t>3.3. Responder compromisos propuestos evaluación y retroalimentación en los ejercicios de rdc con acciones correctivas para la mejora</t>
  </si>
  <si>
    <t>Control y evaluación - EPC</t>
  </si>
  <si>
    <t>Responder a compromisos propuestos, evaluación y retroalimentación en los ejercicios de rendición de cuentas con acciones correctivas para la mejora - ERC</t>
  </si>
  <si>
    <t>TS-0515</t>
  </si>
  <si>
    <t>Se solicita eliminación de la tarea URF2024_044_Establecer acciones para fortalecer el control social en la URF_ Primer semestre dado que en el primer semestre se dio alcance a las actividades relacionadas con rendición de cuentas y participación ciudadana y GV. Por lo anterior, se dará trámite a la presente tarea en el segundo semestre de la vigencia.</t>
  </si>
  <si>
    <t>URF2024_045</t>
  </si>
  <si>
    <t>Establecer acciones para fortalecer el control social en la URF_ Segundo semestre</t>
  </si>
  <si>
    <t>URF2024_046</t>
  </si>
  <si>
    <t xml:space="preserve">Aplicar autodiagnóstico de rendición de cuentas de la Entidad para evidenciar avances institucionales frente a la vigencia anterior </t>
  </si>
  <si>
    <t xml:space="preserve">A partir de las herramientas dispuestas por el DAFP, realizar el autodiagnóstico de rendición de cuentas para determinar si las actividades adelantadas por la Unidad han fortalecido la aplicación de la política </t>
  </si>
  <si>
    <t xml:space="preserve">Autodiagnóstico de rendición de cuentas </t>
  </si>
  <si>
    <t>Autodiagnóstico de rendición de cuentas y análisis frente a los resultados de la vigencia anterior</t>
  </si>
  <si>
    <t xml:space="preserve">Diagnóstico - EPC </t>
  </si>
  <si>
    <t>URF2024_047</t>
  </si>
  <si>
    <t xml:space="preserve">Aplicar autodiagnóstico de servicio al ciudadano de la Entidad para evidenciar avances institucionales frente a la vigencia anterior </t>
  </si>
  <si>
    <t xml:space="preserve">A partir de las herramientas dispuestas por el DAFP, realizar el autodiagnóstico de servicio al ciudadano para determinar si las actividades adelantadas por la Unidad han fortalecido la aplicación de la política </t>
  </si>
  <si>
    <t>URF2024_048</t>
  </si>
  <si>
    <t xml:space="preserve">Aplicar autodiagnóstico de la política de participación ciudadana de la Entidad para evidenciar avances institucionales frente a la vigencia anterior </t>
  </si>
  <si>
    <t>URF2024_049</t>
  </si>
  <si>
    <t xml:space="preserve">Aplicar autodiagnóstico de la política transparencia de la Entidad para evidenciar avances institucionales frente a la vigencia anterior </t>
  </si>
  <si>
    <t xml:space="preserve">A partir de las herramientas dispuestas por el DAFP, realizar el autodiagnóstico de la política de transparencia  para determinar si las actividades adelantadas por la Unidad han fortalecido la aplicación de la política </t>
  </si>
  <si>
    <t>URF2024_050</t>
  </si>
  <si>
    <t>Preparar audiencia pública de rendición de cuentas</t>
  </si>
  <si>
    <t xml:space="preserve">Soportes de preparación de la audiencia </t>
  </si>
  <si>
    <t xml:space="preserve">Soporte del desarrollo de las actividades de la fase previa para la preparación de la audiencia </t>
  </si>
  <si>
    <t xml:space="preserve">Formulación - EPC </t>
  </si>
  <si>
    <t>URF2024_051</t>
  </si>
  <si>
    <t>Realizar informe de la audiencia pública de rendición de cuentas</t>
  </si>
  <si>
    <t>El informe se realizará de acuerdo con las directrices establecidas por el Departamento Administrativo de la Función Pública</t>
  </si>
  <si>
    <t xml:space="preserve">Informe de la audiencia </t>
  </si>
  <si>
    <t xml:space="preserve">Falta de organización de los diferentes actores institucionales para recopilar la información del ejercicio </t>
  </si>
  <si>
    <t>URF2024_052</t>
  </si>
  <si>
    <t xml:space="preserve">Aplicar herramientas de evaluación para los grupos de valor asistentes a la audiencia pública de rendición de cuentas </t>
  </si>
  <si>
    <t>De acuerdo con los formatos y herramientas estandarizadas, realizar la aplicación de la evaluación y tabular los resultados.</t>
  </si>
  <si>
    <t>URF2024_053</t>
  </si>
  <si>
    <t>Generar Informe de rendición de cuentas 2023</t>
  </si>
  <si>
    <t xml:space="preserve">Generar informe que recoja las actividades de rendición de cuentas adelantadas en la vigencia 2023, su análisis (Incluyendo lecciones aprendidas) y gestionar su publicación </t>
  </si>
  <si>
    <t xml:space="preserve">Informe de rendición de cuentas de la vigencia 2023 publicado </t>
  </si>
  <si>
    <t>TS-0435</t>
  </si>
  <si>
    <t>Se requiere modificar la fecha de cumplimiento al 12 de abril; lo anterior, teniendo en cuenta la falla en la generación de reportes del SMGI y la contingencia institucional relacionada con la reestructuración.</t>
  </si>
  <si>
    <t>URF2024_054</t>
  </si>
  <si>
    <t>Generar Informe de la estrategia de participación ciudadana 2023</t>
  </si>
  <si>
    <t xml:space="preserve">Generar informe que recoja las actividades de participación ciudadana adelantadas en la vigencia 2023, su análisis (Incluyendo lecciones aprendidas) y gestionar su publicación </t>
  </si>
  <si>
    <t>Informe de la estrategia de participación ciudadana</t>
  </si>
  <si>
    <t xml:space="preserve">Informe de la estrategia de participación ciudadana de la vigencia 2023 publicado </t>
  </si>
  <si>
    <t>URF2024_055</t>
  </si>
  <si>
    <t>Generar documento de la estrategia de rendición de cuentas 2024</t>
  </si>
  <si>
    <t>Generar documento que describa los diferentes componentes, actividades, entregables y cronogramas, relacionados con la estrategia de rendición de cuentas para la vigencia 2022</t>
  </si>
  <si>
    <t>Documento de la estrategia de rendición de cuentas 2022</t>
  </si>
  <si>
    <t>Documento de la estrategia de rendición de cuentas 2022 publicado</t>
  </si>
  <si>
    <t>3.1. Informar avances y resultados de la gestión con calidad y en lenguaje comprensible</t>
  </si>
  <si>
    <t>Informar avances y resultados de la gestión con calidad y en lenguaje comprensible - ERC</t>
  </si>
  <si>
    <t>URF2024_056</t>
  </si>
  <si>
    <t>Generar documento de la estrategia de participación ciudadana 2024</t>
  </si>
  <si>
    <t>Generar documento que describa los diferentes componentes, actividades, entregables y cronogramas, relacionados con la estrategia de participación ciudadana  para la vigencia 2022</t>
  </si>
  <si>
    <t>Documento de la estrategia de participación ciudadana 2022</t>
  </si>
  <si>
    <t xml:space="preserve">Documento de la estrategia de participación ciudadana 2022 publicado </t>
  </si>
  <si>
    <t>Información incompleta para generar la estrategia</t>
  </si>
  <si>
    <t>URF2024_057</t>
  </si>
  <si>
    <t xml:space="preserve">Generar espacios de dialogo complementarios </t>
  </si>
  <si>
    <t>Definir los espacios de diálogo presenciales o virtuales  de rendición de cuentas  complementarios en temas específicos de interés especial que implementará la entidad durante la vigencia.</t>
  </si>
  <si>
    <t xml:space="preserve">Espacios de dialogo complementarios </t>
  </si>
  <si>
    <t>Información incompleta</t>
  </si>
  <si>
    <t>URF2024_058</t>
  </si>
  <si>
    <t xml:space="preserve">Aplicar herramientas de evaluación para los grupos de valor asistentes a los espacios de dialogo complementarios </t>
  </si>
  <si>
    <t xml:space="preserve">De acuerdo con los formatos y herramientas estandarizadas, realizar la aplicación de la evaluación y tabular los resultados. </t>
  </si>
  <si>
    <t>URF2024_059</t>
  </si>
  <si>
    <t>Consolidar reporte de participación_Primer semestre</t>
  </si>
  <si>
    <t xml:space="preserve">De acuerdo con la información reportada por los procesos misionales, generar reporte de participación y gestionar su publicación en el menú participa de la página web. </t>
  </si>
  <si>
    <t xml:space="preserve">Cuadro de reporte publicado </t>
  </si>
  <si>
    <t xml:space="preserve">Cuadro de reporte publicado con la información del periodo </t>
  </si>
  <si>
    <t>URF2024_060</t>
  </si>
  <si>
    <t>Consolidar reporte de participación_Segundo semestre</t>
  </si>
  <si>
    <t>URF2024_061</t>
  </si>
  <si>
    <t xml:space="preserve">Realizar sensibilización para los grupos de valor sobre rendición de cuentas </t>
  </si>
  <si>
    <t xml:space="preserve">Publicación de información en medios de comunicación de la Unidad </t>
  </si>
  <si>
    <t xml:space="preserve">Soportes de publicación de información en medios de comunicación de la Unidad </t>
  </si>
  <si>
    <t>Falta de recursos operativos</t>
  </si>
  <si>
    <t>URF2024_062</t>
  </si>
  <si>
    <t>Monitorear la información publicada en el menú de transparencia_Primer semestre</t>
  </si>
  <si>
    <t xml:space="preserve">Realizar revisiones periódicas a la información publicada en el espacio de transparencia de la unidad </t>
  </si>
  <si>
    <t>Informe de chequeo a través de matriz de ITA para el primer cuatrimestre</t>
  </si>
  <si>
    <t xml:space="preserve">Matriz ITA diligenciada </t>
  </si>
  <si>
    <t>5.1. Lineamientos de Transparencia Activa</t>
  </si>
  <si>
    <t>URF2024_063</t>
  </si>
  <si>
    <t>Monitorear la información publicada en el menú de transparencia_segundo semestre</t>
  </si>
  <si>
    <t xml:space="preserve">Realizar revisiones periódicas a la información publicada en el espacio de transparencia de la Unidad </t>
  </si>
  <si>
    <t>Informe de chequeo a través de matriz de ITA para el segundo cuatrimestre</t>
  </si>
  <si>
    <t>URF2024_064</t>
  </si>
  <si>
    <t xml:space="preserve">Validar medidas jurídicas y elaborar medidas técnicas para garantizar la calidad y seguridad de los contenidos publicados </t>
  </si>
  <si>
    <t xml:space="preserve">Analizar las medidas jurídicas y técnicas para garantizar la calidad y seguridad de los contenidos publicados e identificar mecanismos de formalización en la unidad </t>
  </si>
  <si>
    <t xml:space="preserve">Documento con la adopción y formalización de medidas jurídicas y técnicas para garantizar la calidad y seguridad de los contenidos publicados e identificar mecanismos de formalización en la unidad </t>
  </si>
  <si>
    <t>URF2024_065</t>
  </si>
  <si>
    <t xml:space="preserve">Adelantar estudio para establecer los requisitos técnicos de una posible sede electrónica de la URF </t>
  </si>
  <si>
    <t>Realizar estudio técnico de viabilidad y análisis del mercado para una posible sede electrónica de la URF</t>
  </si>
  <si>
    <t xml:space="preserve">Documento de requisitos técnicos y estudio de mercado </t>
  </si>
  <si>
    <t>Falta de recurso humano y recursos financieros para adelantar análisis y adquisición de la sede electrónica</t>
  </si>
  <si>
    <t>URF2024_066</t>
  </si>
  <si>
    <t xml:space="preserve">Revisar la viabilidad de implementar herramientas tecnológicas para la inclusión de personas en condición de discapacidad auditiva </t>
  </si>
  <si>
    <t xml:space="preserve">Analizar con la dirección de tecnología del Ministerio de Hacienda y Crédito Publico la posibilidad de implementar herramientas tecnológicas la inclusión de personas en condición de discapacidad auditiva </t>
  </si>
  <si>
    <t>Soportes sobre el análisis de viabilidad de implementación de herramientas tecnológicas para la inclusión de personas en condición de discapacidad auditiva</t>
  </si>
  <si>
    <t xml:space="preserve">Capacidad operativa limitada por parte del Ministerio de Hacienda y Crédito Publico y la URF </t>
  </si>
  <si>
    <t>URF2024_067</t>
  </si>
  <si>
    <t>Generar alertas mensuales sobre la información a publicar en la página web, de acuerdo con el esquema de publicación_ C1 _2024</t>
  </si>
  <si>
    <t>Generar las alertas para los procesos de la Unidad, sobre la información a publicar en la página web, de acuerdo con el esquema de publicaciones</t>
  </si>
  <si>
    <t>Soportes de las alertas mensuales realizadas</t>
  </si>
  <si>
    <t>Cambios en la periodicidad de publicación de los documentos</t>
  </si>
  <si>
    <t>TS-0484</t>
  </si>
  <si>
    <t>Se solicita ampliación del tiempo de documentación de la tarea a corte 15 de junio dado que se realizará en las sesiones de revisión de cada proceso.</t>
  </si>
  <si>
    <t>URF2024_068</t>
  </si>
  <si>
    <t>Generar alertas mensuales sobre la información a publicar en la página web, de acuerdo con el esquema de publicación_ C2 _2024</t>
  </si>
  <si>
    <t>URF2024_069</t>
  </si>
  <si>
    <t>Generar alertas mensuales sobre la información a publicar en la página web, de acuerdo con el esquema de publicación_ C3 _2024</t>
  </si>
  <si>
    <t>URF2024_070</t>
  </si>
  <si>
    <t>Actualizar la información de la caracterización de usuarios</t>
  </si>
  <si>
    <t>Revisar el informe de caracterización de usuarios y actualizar conforme a la información capturada en el directorio institucional de grupos de valor</t>
  </si>
  <si>
    <t>Informe de caracterización de usuarios actualizado</t>
  </si>
  <si>
    <t>URF2024_071</t>
  </si>
  <si>
    <t>Catalina Torrado Ulloa</t>
  </si>
  <si>
    <t>Demora por parte del contratista en la revisión de documentos y suscripción de contrato en el SECOP II
Fallas tecnológicas en la plataforma del SECOP II o TVEC</t>
  </si>
  <si>
    <t>URF2024_072</t>
  </si>
  <si>
    <t xml:space="preserve">Diana Carolina Fajardo Carlos </t>
  </si>
  <si>
    <t>TS-0530</t>
  </si>
  <si>
    <t>Se requiere modificar la fecha final de cumplimiento de la tarea hasta el 31 de julio, por la incapacidad del servidor responsable Eduar Aguas.</t>
  </si>
  <si>
    <t>TS-0585</t>
  </si>
  <si>
    <t>Asignar a Kevin - Se requiere realizar ajuste en responsabilidades del proceso de adquisición de bienes y servicios; lo anterios con ocasión a la incapacidad laboral del servidor responsable del proceso.</t>
  </si>
  <si>
    <t>URF2024_073</t>
  </si>
  <si>
    <t>TS-0631</t>
  </si>
  <si>
    <t>Se requiere modificar la fecha entrega de las tareas teniendo en cuenta que la revisión definitiva del PAA y su modificación debe hacerse luego del 15/10/2024, posterior al reintegro de la directora general para efectos de aprobación de la alta dirección de la Unidad. Fecha sugerida de finalización 31/12/2024</t>
  </si>
  <si>
    <t>URF2024_074</t>
  </si>
  <si>
    <t>URF2024_075</t>
  </si>
  <si>
    <t>Demora en la revisión y suscripción de las actas de liquidación por parte de los contratistas</t>
  </si>
  <si>
    <t>URF2024_076</t>
  </si>
  <si>
    <t>URF2024_077</t>
  </si>
  <si>
    <t>Socializar los nuevos formatos asociados al proceso_Anual</t>
  </si>
  <si>
    <t>Realizar una jornada de socialización de los nuevos formatos del proceso, especialmente a los supervisores</t>
  </si>
  <si>
    <t>Soportes de la capacitación realizada</t>
  </si>
  <si>
    <t>Documento con el soporte de la capacitación, formato de asistencia, entre otros</t>
  </si>
  <si>
    <t>URF2024_078</t>
  </si>
  <si>
    <t>Realizar una jornada de refuerzo a los supervisores_Primer semestre</t>
  </si>
  <si>
    <t>Realizar una jornada de refuerzo y capacitación dirigida a los supervisores respecto de las obligaciones de supervisión en el primer semestre</t>
  </si>
  <si>
    <t>URF2024_079</t>
  </si>
  <si>
    <t>URL y archivo Excel o pdf con la conciliación</t>
  </si>
  <si>
    <t>URL con la ubicación del archivo con la información del inventario propio y a cargo de la entidad y los soportes de las conciliaciones de inventario realizadas con el proceso de gestión financiera en primer semestre</t>
  </si>
  <si>
    <t>Asignar a Sonia - Se requiere realizar ajuste en responsabilidades del proceso de adquisición de bienes y servicios; lo anterios con ocasión a la incapacidad laboral del servidor responsable del proceso.</t>
  </si>
  <si>
    <t>TS-0610</t>
  </si>
  <si>
    <t>Se requiere reasignar la tarea a el Líder del proceso dado que llego de su incapacidad y ampliar el tiempo de ejecución hasta el 20 de septiembre para explicar el diligenciamiento.</t>
  </si>
  <si>
    <t>URF2024_080</t>
  </si>
  <si>
    <t>Incluir en el inventario de la entidad todos los bienes adquiridos o entregados en el marco del convenio interadministrativo con el MHCP durante el segundo semestre. Así como realizar la conciliación del mismo con el proceso de gestión financiera. En caso de presentarse cambios en el inventario del Convenio Interadministrativo de Cooperación No. 002 de 2016, realizar el reporte correspondiente en los formatos establecidos.</t>
  </si>
  <si>
    <t>URL con la ubicación del archivo con la información del inventario propio y a cargo de la entidad y los soportes de las conciliaciones de inventario realizadas con el proceso de gestión financiera en el segundo semestre</t>
  </si>
  <si>
    <t>URF2024_081</t>
  </si>
  <si>
    <t>URF2024_082</t>
  </si>
  <si>
    <t>Elaborar el PGA de la entidad para la vigencia 2025</t>
  </si>
  <si>
    <t>Elaborar el Plan de Gestión Ambiental (PGA) de la entidad</t>
  </si>
  <si>
    <t>Se debe elaborar el Plan de Gestión Ambiental (PGA), gestionar su aprobación y formalización en el formato correspondiente</t>
  </si>
  <si>
    <t>Demora en la gestión de aprobación</t>
  </si>
  <si>
    <t>TS-0449</t>
  </si>
  <si>
    <t xml:space="preserve">Amablemente solicito la reformulación de la tarea URF2024_082_Elaborar el PGA de la entidad_Anual que está programada para el 30 de abril de la actual vigencia. Lo anterior, debido a los cambios en la persona del cargo que desempeño. Pongo en consideración la posibilidad de reprogramarla para el segundo semestre del año y reformularla a Proyectar el PGA para este año y su gestión para el 2025. </t>
  </si>
  <si>
    <t>URF2024_083</t>
  </si>
  <si>
    <t>Reforzar la sensibilización en gestión ambiental_Primer semestre</t>
  </si>
  <si>
    <t>Asignar a Marlen - Se requiere realizar ajuste en responsabilidades del proceso de adquisición de bienes y servicios; lo anterios con ocasión a la incapacidad laboral del servidor responsable del proceso.</t>
  </si>
  <si>
    <t>URF2024_084</t>
  </si>
  <si>
    <t>Reforzar la sensibilización en gestión ambiental_Segundo semestre</t>
  </si>
  <si>
    <t>Soportes documentales (pantallazos, actas, fotografías, entre otros) de las diferentes actividades adelantadas durante el segundo semestre para reforzar la sensibilización en gestión ambiental</t>
  </si>
  <si>
    <t>URF2024_085</t>
  </si>
  <si>
    <t>Realizar una jornada de refuerzo a los supervisores_Segundo semestre</t>
  </si>
  <si>
    <t>Realizar una jornada de refuerzo y capacitación dirigida a los supervisores respecto de las obligaciones de supervisión en el segundo semestre</t>
  </si>
  <si>
    <t>Correr para el último trimestre de la vigencia</t>
  </si>
  <si>
    <t>URF2024_086</t>
  </si>
  <si>
    <t>Consolidar necesidades, diseñar piezas gráficas, corrección de estilo, aprobación y publicación.</t>
  </si>
  <si>
    <t>Formato de programación cuatrimestral de contenidos consolidado y ejecutado</t>
  </si>
  <si>
    <t>Cronograma con el seguimiento y estado de la gestión adelantada</t>
  </si>
  <si>
    <t>URF2024_087</t>
  </si>
  <si>
    <t>URF2024_088</t>
  </si>
  <si>
    <t>Formato de programación cuatrimestral de contenidos ejecutado</t>
  </si>
  <si>
    <t>URF2024_089</t>
  </si>
  <si>
    <t>Publicar la información que establece la Ley de Transparencia y de Acceso a la Información, primer cuatrimestre</t>
  </si>
  <si>
    <t xml:space="preserve">Publicar y mantener actualizado el espacio dedicado a  la Ley de Transparencia en la página web de la Unidad </t>
  </si>
  <si>
    <t xml:space="preserve">Solicitudes de publicación SMGI - Pantallazos publicaciones </t>
  </si>
  <si>
    <t>Solicitudes de publicación registradas en el SMGI
Pantallazos de publicación</t>
  </si>
  <si>
    <t>Eleonora Elisa Ferroni de Chiappe</t>
  </si>
  <si>
    <t>TS-0473</t>
  </si>
  <si>
    <t>Solicito modificar el plazo del reporte ampliarlo hasta el 15 de mayo</t>
  </si>
  <si>
    <t>URF2024_090</t>
  </si>
  <si>
    <t>Publicar la información que establece la Ley de Transparencia y de Acceso a la Información , segundo cuatrimestre</t>
  </si>
  <si>
    <t>URF2024_091</t>
  </si>
  <si>
    <t>Publicar la información que establece la Ley de Transparencia y de Acceso a la Información, tercer cuatrimestre</t>
  </si>
  <si>
    <t>URF2024_092</t>
  </si>
  <si>
    <t>1. Gestión del Riesgo de Corrupción – Mapa de Riesgos de Corrupción.</t>
  </si>
  <si>
    <t>1.3. Consulta y divulgación</t>
  </si>
  <si>
    <t>TS-0502</t>
  </si>
  <si>
    <t>Se realizará un ajuste a la política de administración del riesgo durante el segundo cuatrimestre y se presentará para arpbación en el comité institucional de coordinación de control interno. De acuerdo con lo anterior, se requiere ajustar el plazo para iniciar la socialización el 01 de julio, hasta el 31 de agosto.</t>
  </si>
  <si>
    <t>TS-0598</t>
  </si>
  <si>
    <t>Se va realizar en el marco de las reuniones de revisión de procesos; por lo tanto se debe correr la fecha final de cumplimiento para el 30 de septiembre.</t>
  </si>
  <si>
    <t>URF2024_093</t>
  </si>
  <si>
    <t>1.4. Monitorio y revisión</t>
  </si>
  <si>
    <t>URF2024_094</t>
  </si>
  <si>
    <t>URF2024_095</t>
  </si>
  <si>
    <t>URF2024_096</t>
  </si>
  <si>
    <t>1.2. Construcción del Mapa de Riesgos de Corrupción</t>
  </si>
  <si>
    <t>URF2024_097</t>
  </si>
  <si>
    <t>URF2024_098</t>
  </si>
  <si>
    <t>URF2024_099</t>
  </si>
  <si>
    <t>e debe gestionar en el último cuatrimestre, teniendo en cuenta la reciente aprobación de la política de administración del riesgo.</t>
  </si>
  <si>
    <t>URF2024_100</t>
  </si>
  <si>
    <t xml:space="preserve">Cargar el plan de acción de la vigencia 2024 en el SMGI </t>
  </si>
  <si>
    <t>URF2024_101</t>
  </si>
  <si>
    <t>Construir y publicar documento del Plan Anticorrupción y de Atención al Ciudadano para la vigencia 2024</t>
  </si>
  <si>
    <t>De acuerdo con lo definido en el plan, generar documento del PAAC</t>
  </si>
  <si>
    <t>Documento del PAAC</t>
  </si>
  <si>
    <t xml:space="preserve">Documento que describe los diferentes componentes y subcomponentes del PAAC </t>
  </si>
  <si>
    <t>URF2024_102</t>
  </si>
  <si>
    <t>Actualizar y publicar documento del PAAC_ Primer cuatrimestre</t>
  </si>
  <si>
    <t>Ajustar el documento del PAAC, reflejando las modificaciones que se hayan realizado en las tareas asociadas durante el cuatrimestre</t>
  </si>
  <si>
    <t xml:space="preserve">Documento del PAAC ajustado </t>
  </si>
  <si>
    <t xml:space="preserve">Documento del PAAC ajustado y publicado , detallando las modificaciones del cuatrimestre </t>
  </si>
  <si>
    <t>TS-0474</t>
  </si>
  <si>
    <t>Por solicitudes radicadas durante el 30 de abril, se solicita ampliación del plazo de cumplimiento de la acción hasta el 03 de mayo, para gestionar los ajustes y reflejarlos en el documento del PAAC</t>
  </si>
  <si>
    <t>TS-0482</t>
  </si>
  <si>
    <t>Se solicita ampliación del plazo porque previamente debían tramitarse todas las solitudes de modificación recibidas; lo cual debió posponerse por la gestión que debía adelantarse con FURAG. Modificar hasta el 17 de mayo de 2024.</t>
  </si>
  <si>
    <t>URF2024_103</t>
  </si>
  <si>
    <t>Actualizar y publicar documento del PAAC_ Segundo cuatrimestre</t>
  </si>
  <si>
    <t>TS-0601</t>
  </si>
  <si>
    <t>Se está trabajando con el apoyo de los pasantes del proceso; por lo tanto requiere ciclo de revisión de proyección del informe. Se solicita ampliación del plazo hasta el viernes 06 de septiembre.</t>
  </si>
  <si>
    <t>URF2024_104</t>
  </si>
  <si>
    <t>Actualizar y publicar documento del PAAC_ Tercer cuatrimestre</t>
  </si>
  <si>
    <t>URF2024_105</t>
  </si>
  <si>
    <t>URF2024_106</t>
  </si>
  <si>
    <t>URF2024_107</t>
  </si>
  <si>
    <t>URF2024_108</t>
  </si>
  <si>
    <t>URF2024_109</t>
  </si>
  <si>
    <t>Generar los indicadores del Plan Estratégico Institucional</t>
  </si>
  <si>
    <t>Establecer los indicadores que permitirán la medición del cumplimiento del plan estratégico institucional 2023-2026</t>
  </si>
  <si>
    <t xml:space="preserve">Indicadores definidos </t>
  </si>
  <si>
    <t xml:space="preserve">Definición de indicadores y diligenciamiento de fichas técnicas </t>
  </si>
  <si>
    <t xml:space="preserve">Falta de participación de los líderes para la definición de indicadores </t>
  </si>
  <si>
    <t>URF2024_110</t>
  </si>
  <si>
    <t>URF2024_111</t>
  </si>
  <si>
    <t>TS-0576</t>
  </si>
  <si>
    <t>Ajustar el plazo de la tarea porque requere de apoyo del Ministerio de Hacienda para el cumplimiento. Modificar el plazo hasta el 30 de agosto de 2024.</t>
  </si>
  <si>
    <t>URF2024_112</t>
  </si>
  <si>
    <t>URF2024_113</t>
  </si>
  <si>
    <t>TS-0447</t>
  </si>
  <si>
    <t>Por el volumen de actividades del primer trimestre en la Unidad, se requiere correr esta actividad para desarrollar durante abril.</t>
  </si>
  <si>
    <t>URF2024_114</t>
  </si>
  <si>
    <t>Realizar seguimiento y evaluación del desempeño institucional de cierre vigencia 2023</t>
  </si>
  <si>
    <t>6. Iniciativas adicionales</t>
  </si>
  <si>
    <t>6.1. Integridad</t>
  </si>
  <si>
    <t>Se unificará con la medición del primer cuatrimestre, se debe correr para mayo.</t>
  </si>
  <si>
    <t>Se solicita mover la tarea para el segundo cuatrimestre, teniendo en cuenta las tareas que ha adelantado el proceso a la fecha y las fallas de la versión anterior del SMGI.</t>
  </si>
  <si>
    <t>Ajustar fecha final de cumplimiento para el 14 de septiembre; la tarea se está desarrollando con el apoyo de los pasantes del proceso.</t>
  </si>
  <si>
    <t>URF2024_115</t>
  </si>
  <si>
    <t>URF2024_116</t>
  </si>
  <si>
    <t>URF2024_117</t>
  </si>
  <si>
    <t>Revisar criterios para la estrategia de seguimiento y evaluación del desempeño institucional_2025</t>
  </si>
  <si>
    <t>URF2024_118</t>
  </si>
  <si>
    <t>Realizar sesiones del Comité Institucional de Gestión y Desempeño_ Primer cuatrimestre 2023</t>
  </si>
  <si>
    <t>URF2024_119</t>
  </si>
  <si>
    <t>Realizar sesiones del Comité Institucional de Gestión y Desempeño_ Segundo cuatrimestre 2023</t>
  </si>
  <si>
    <t>URF2024_120</t>
  </si>
  <si>
    <t>Realizar sesiones del Comité Institucional de Gestión y Desempeño_Tercer cuatrimestre 2023</t>
  </si>
  <si>
    <t>URF2024_121</t>
  </si>
  <si>
    <t>Gestionar la publicación de los planes de acción, vigencia 2024</t>
  </si>
  <si>
    <t>Solicitar la publicación en la página web del plan de acción 2024, plan anticorrupción y de atención al ciudadano y mapa de riesgos de corrupción</t>
  </si>
  <si>
    <t>URF2024_122</t>
  </si>
  <si>
    <t>URF2024_123</t>
  </si>
  <si>
    <t>URF2024_124</t>
  </si>
  <si>
    <t>URF2024_125</t>
  </si>
  <si>
    <t>Generar reporte de indicadores 2023</t>
  </si>
  <si>
    <t>Debido a los indicadores con rezago, no se ha generado el informe definitivo de 2023, se solicita correr la tarea hasta el 15 de mayo.</t>
  </si>
  <si>
    <t>URF2024_126</t>
  </si>
  <si>
    <t>URF2024_127</t>
  </si>
  <si>
    <t>A partir de la información recibida en el levantamiento del plan de acción 2024, actualizar los factores de riesgo internos y externos</t>
  </si>
  <si>
    <t>1.1. Política de Administración de Riesgos</t>
  </si>
  <si>
    <t>TS-0469</t>
  </si>
  <si>
    <t>Por las actividades institucionales desarrolladas en el primer trimestre, la capacidad operativa del proceso estuvo limitada; por lo tando se solicita correr la tarea para el mes de junio de 2024.</t>
  </si>
  <si>
    <t>TS-0551</t>
  </si>
  <si>
    <t xml:space="preserve">Se requiere ampliar la fecha de cumplimiento de la tarea hasta el 31 de julio; lo anterior teniendo en cuenta que el comité de control interno para aprobación de la política está programado para el 23 de julio.	</t>
  </si>
  <si>
    <t>URF2024_128</t>
  </si>
  <si>
    <t>Se solicita correr la fecha de finalización para el 15 de mayo, teniendo en cuenta la limitación de la capacidad operativa del proceso.</t>
  </si>
  <si>
    <t>URF2024_129</t>
  </si>
  <si>
    <t>TS-0587</t>
  </si>
  <si>
    <t>Se requiere modificar la fecha final para el 31 de agosto; la tarea se está desarrollando con el apoyo de los pasantes con quienes se está adelantandfo ejercicio de redefinición del informe.</t>
  </si>
  <si>
    <t>URF2024_130</t>
  </si>
  <si>
    <t>URF2024_131</t>
  </si>
  <si>
    <t>Realizar informes de cumplimiento del plan de acción_Cuarto trimestre de 2023</t>
  </si>
  <si>
    <t>Se unificará con la medición del primer cuatrimestre, se debe correr para abril.</t>
  </si>
  <si>
    <t>URF2024_132</t>
  </si>
  <si>
    <t>URF2024_133</t>
  </si>
  <si>
    <t>URF2024_134</t>
  </si>
  <si>
    <t>URF2024_135</t>
  </si>
  <si>
    <t>Asesorar y acompañar en la formulación del plan de acción 2025</t>
  </si>
  <si>
    <t xml:space="preserve">Asesorar y acompañar en la formulación del plan de acción 2025 que incluye: alistamiento de insumos, definición de cronograma, reunión de socialización y validación de la proyección por proceso, presentación en comité </t>
  </si>
  <si>
    <t>URF2024_136</t>
  </si>
  <si>
    <t>Situaciones administrativas que afecten la Liquidación de la Nómina (novedades fuera del tiempo establecido); La NO entrega del cumplido para pago por parte del supervisor, inconvenientes con la validación y cargue de la factura en el operador aliado Olimpia IT o el aplicativo SIIF NACIÓN, los reintegros que se apliquen sin previa programación.</t>
  </si>
  <si>
    <t>URF_EI3_2326_INI1_Optimizar la gestión financiera</t>
  </si>
  <si>
    <t>URF2024_137</t>
  </si>
  <si>
    <t>URF2024_138</t>
  </si>
  <si>
    <t>URF2024_139</t>
  </si>
  <si>
    <t xml:space="preserve">Ejecutar el presupuesto 2023_Primer trimestre </t>
  </si>
  <si>
    <t>URF2024_140</t>
  </si>
  <si>
    <t>Ejecutar el presupuesto 2023_Segundo trimestre</t>
  </si>
  <si>
    <t>URF2024_141</t>
  </si>
  <si>
    <t xml:space="preserve">Ejecutar el presupuesto 2023_Tercer trimestre </t>
  </si>
  <si>
    <t>URF2024_142</t>
  </si>
  <si>
    <t xml:space="preserve">Ejecutar el presupuesto 2023_Cuarto trimestre </t>
  </si>
  <si>
    <t>URF2024_143</t>
  </si>
  <si>
    <t>Fortalecer los ambientes de Desarrollo y Producción del aplicativo de nómina SARA_Primer Trimestre</t>
  </si>
  <si>
    <t>URF2024_144</t>
  </si>
  <si>
    <t>Fortalecer los ambientes de Desarrollo y Producción del aplicativo de nómina SARA_Segundo Trimestre</t>
  </si>
  <si>
    <t>URF2024_145</t>
  </si>
  <si>
    <t>Fortalecer los ambientes de Desarrollo y Producción del aplicativo de nómina SARA_Tercer Trimestre</t>
  </si>
  <si>
    <t>URF2024_146</t>
  </si>
  <si>
    <t>URF2024_147</t>
  </si>
  <si>
    <t>URF2024_148</t>
  </si>
  <si>
    <t>URF2024_149</t>
  </si>
  <si>
    <t>URF2024_150</t>
  </si>
  <si>
    <t>URF2024_151</t>
  </si>
  <si>
    <t>URF2024_152</t>
  </si>
  <si>
    <t>Realizar la presentación de Estados Financieros_ Cuarto trimestre 2023</t>
  </si>
  <si>
    <t>URF2024_153</t>
  </si>
  <si>
    <t>Realizar la presentación de Estados Financieros_Primer trimestre 2024</t>
  </si>
  <si>
    <t>URF2024_154</t>
  </si>
  <si>
    <t>Realizar la presentación de Estados Financieros_Segundo trimestre 2024</t>
  </si>
  <si>
    <t>URF2024_155</t>
  </si>
  <si>
    <t>Realizar la presentación de Estados Financieros_Tercer trimestre 2024</t>
  </si>
  <si>
    <t>URF2024_156</t>
  </si>
  <si>
    <t>Desconocimiento del proceso de emisión, recepción y vinculación de la factura electrónica 
Fallas en la plataforma tecnológica del operador aliado Olimpia IT</t>
  </si>
  <si>
    <t>URF2024_157</t>
  </si>
  <si>
    <t>URF2024_158</t>
  </si>
  <si>
    <t>URF2024_159</t>
  </si>
  <si>
    <t>Informe que refleje la consolidación de los recursos que se ejecuten para promover la participación ciudadana en la vigencia 2024</t>
  </si>
  <si>
    <t>URF2024_160</t>
  </si>
  <si>
    <t>Estructurar y formalizar los planes que hacen parte del Plan Estratégico de Gestión Humana 2024_Ruta de la Felicidad Entornos Laborales Saludables / Ruta del Crecimiento y Ruta del Servicio.</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</si>
  <si>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t>
  </si>
  <si>
    <t xml:space="preserve">Plan Estratégico de Recursos Humanos (  Plan de Bienestar Social e Incentivos, Plan Institucional de Capacitación, Plan Anual de Vacantes, Plan de Previsión de Recursos Humanos, Plan Anual de Seguimiento y Monitoreo del SIGEP y Plan Anual de Seguridad y Salud en el Trabajo) aprobado y publicado </t>
  </si>
  <si>
    <t>Que no se apruebe el Plan dentro del plazo otorgado</t>
  </si>
  <si>
    <t>URF2024_161</t>
  </si>
  <si>
    <r>
      <t>Realizar seguimiento al Plan de Bienestar Social e Incentivos_P</t>
    </r>
    <r>
      <rPr>
        <sz val="10"/>
        <rFont val="Arial Narrow"/>
        <family val="2"/>
      </rPr>
      <t>rimer cuatrimestre</t>
    </r>
    <r>
      <rPr>
        <sz val="10"/>
        <color theme="1"/>
        <rFont val="Arial Narrow"/>
        <family val="2"/>
      </rPr>
      <t>_Ruta de la Felicidad Entornos Laborales Saludables</t>
    </r>
  </si>
  <si>
    <t>Realizar seguimiento a la ejecución de las actividades del Plan de Bienestar  Social e Incentivos 2024 programadas en el primer cuatrimestre de la vigencia</t>
  </si>
  <si>
    <t>Informe de seguimiento del Plan para el primer cuatrimestre y evidencias de cumplimiento de las actividades programadas</t>
  </si>
  <si>
    <t>URF2024_162</t>
  </si>
  <si>
    <r>
      <t>Realizar seguimiento al Plan de Bienestar Social e Incentivos_</t>
    </r>
    <r>
      <rPr>
        <sz val="10"/>
        <rFont val="Arial Narrow"/>
        <family val="2"/>
      </rPr>
      <t>Segundo cuatrimestre</t>
    </r>
    <r>
      <rPr>
        <sz val="10"/>
        <color theme="1"/>
        <rFont val="Arial Narrow"/>
        <family val="2"/>
      </rPr>
      <t xml:space="preserve">_Ruta de la Felicidad Entornos Laborales Saludables </t>
    </r>
  </si>
  <si>
    <t>Realizar seguimiento a la ejecución de las actividades del Plan de Bienestar  Social e Incentivos 2024 programadas en el segundo cuatrimestre de la vigencia</t>
  </si>
  <si>
    <t>Informe de seguimiento del Plan para el segundo cuatrimestre y evidencias de cumplimiento de las actividades programadas</t>
  </si>
  <si>
    <t>No contar con la participación de los servidores para la ejecución de las actividades del Plan</t>
  </si>
  <si>
    <t>URF2024_163</t>
  </si>
  <si>
    <r>
      <t>Realizar seguimiento al Plan de Bienestar Social e Incentivos_</t>
    </r>
    <r>
      <rPr>
        <sz val="10"/>
        <rFont val="Arial Narrow"/>
        <family val="2"/>
      </rPr>
      <t>Tercer cuatrimestre</t>
    </r>
    <r>
      <rPr>
        <sz val="10"/>
        <color theme="1"/>
        <rFont val="Arial Narrow"/>
        <family val="2"/>
      </rPr>
      <t>_Ruta de la Felicidad Entornos Laborales Saludables</t>
    </r>
  </si>
  <si>
    <t>Realizar seguimiento a la ejecución de las actividades del Plan de Bienestar  Social e Incentivos 2024 programadas en el tercer cuatrimestre de la vigencia</t>
  </si>
  <si>
    <t>Informe de seguimiento del Plan para el tercer cuatrimestre y evidencias de cumplimiento de las actividades programadas</t>
  </si>
  <si>
    <t>URF2024_164</t>
  </si>
  <si>
    <r>
      <t>Desarrollar las actividades encaminadas a avanzar en la ruta del crecimiento y servicio mediante el cumplimiento del plan de capacitación_</t>
    </r>
    <r>
      <rPr>
        <sz val="10"/>
        <rFont val="Arial Narrow"/>
        <family val="2"/>
      </rPr>
      <t>Primer cuatrimestre</t>
    </r>
    <r>
      <rPr>
        <sz val="10"/>
        <color theme="1"/>
        <rFont val="Arial Narrow"/>
        <family val="2"/>
      </rPr>
      <t>_Ruta del Crecimiento y Ruta del Servicio</t>
    </r>
  </si>
  <si>
    <t xml:space="preserve">Ejecutar las actividades del Plan Institucional de Capacitación 2024, que incluye las actividades de inducción y reinducción programadas para el primer cuatrimestre </t>
  </si>
  <si>
    <t>Informe de seguimiento al Plan de capacitación primer cuatrimestre y evidencias de las actividades realizadas</t>
  </si>
  <si>
    <t>No celebración de los contratos necesarios para la ejecución de Plan y no contar con la participación de los servidores para la ejecución de las actividades del Plan</t>
  </si>
  <si>
    <t>URF2024_165</t>
  </si>
  <si>
    <r>
      <t>Desarrollar las actividades encaminadas a avanzar en la ruta del crecimiento y servicio mediante el cumplimiento del plan de capacitación_</t>
    </r>
    <r>
      <rPr>
        <sz val="10"/>
        <rFont val="Arial Narrow"/>
        <family val="2"/>
      </rPr>
      <t>Segundo cuatrimestre</t>
    </r>
    <r>
      <rPr>
        <sz val="10"/>
        <color theme="1"/>
        <rFont val="Arial Narrow"/>
        <family val="2"/>
      </rPr>
      <t>_Ruta del Crecimiento y Ruta del Servicio</t>
    </r>
  </si>
  <si>
    <t xml:space="preserve">Ejecutar las actividades del Plan Institucional de Capacitación 2024, que incluye las actividades de inducción y reinducción programadas para el segundo cuatrimestre </t>
  </si>
  <si>
    <t>Informe de seguimiento al Plan de capacitación segundo cuatrimestre y evidencias de las actividades realizadas</t>
  </si>
  <si>
    <t>URF2024_166</t>
  </si>
  <si>
    <r>
      <t>Desarrollar las actividades encaminadas a avanzar en la ruta del crecimiento y servicio mediante el cumplimiento del plan de capacitación_</t>
    </r>
    <r>
      <rPr>
        <sz val="10"/>
        <rFont val="Arial Narrow"/>
        <family val="2"/>
      </rPr>
      <t>Tercer cuatrimestre</t>
    </r>
    <r>
      <rPr>
        <sz val="10"/>
        <color theme="1"/>
        <rFont val="Arial Narrow"/>
        <family val="2"/>
      </rPr>
      <t>_Ruta del Crecimiento y Ruta del Servicio</t>
    </r>
  </si>
  <si>
    <t xml:space="preserve">Ejecutar las actividades del Plan Institucional de Capacitación 2024, que incluye las actividades de inducción y reinducción programadas para el tercer cuatrimestre </t>
  </si>
  <si>
    <t>Informe de seguimiento al Plan de capacitación tercer cuatrimestre y evidencias de las actividades realizadas</t>
  </si>
  <si>
    <t>URF2024_167</t>
  </si>
  <si>
    <t>Apoyar la estructuración y formalización de los acuerdos de gestión para la vigencia 2024_Ruta de la Calidad</t>
  </si>
  <si>
    <t>Apoyar el ejercicio de concertación de objetivos y formalización de los acuerdos de gestión con cada Subdirector (Incluye la remisión del acuerdo formalizado al proceso de gestión Humana)</t>
  </si>
  <si>
    <t>Acuerdos de gestión formalizados</t>
  </si>
  <si>
    <t>Soportes de la formalización de los acuerdos de gestión formalizados</t>
  </si>
  <si>
    <t>No cumplimiento de los plazos legales establecidos por parte de los Gerentes Públicos de la Unidad</t>
  </si>
  <si>
    <t>URF2024_168</t>
  </si>
  <si>
    <t xml:space="preserve">Estructurar el modelo de innovación de la URF </t>
  </si>
  <si>
    <t>Adelantar las gestiones necesarias para la estructuración del modelo de innovación de la URF, con apoyo de la mesa técnica de Gestión del Conocimiento y la Innovación</t>
  </si>
  <si>
    <t>TS-0558</t>
  </si>
  <si>
    <t>Ajustar el periodo de cumplimiento de la tarea desde el 01 de agosto hasta el 30 de septiembre y cambiar el responsable a Daissy Tatiana Santos; lo anterior teniendo en cuenta que está proyectado asumir el tema de innovación desde el proceso de Direccionamiento y Planeación, por ahora, con el apoyo de los pasantes.</t>
  </si>
  <si>
    <t>URF2024_169</t>
  </si>
  <si>
    <t xml:space="preserve">Realizar el primer ejercicio de innovación en la URF para fortalecer la estrategia de Gestión del Conocimiento y la Innovación </t>
  </si>
  <si>
    <t>Fortalecer la estrategia de Gestión del Conocimiento y la Innovación mediante la realización del primer ejercicio de innovación de conformidad con el modelo que se adopte</t>
  </si>
  <si>
    <t>Ejercicio de innovación terminado</t>
  </si>
  <si>
    <t>No realización del ejercicio de innovación dentro del plazo establecido</t>
  </si>
  <si>
    <t>URF2024_170</t>
  </si>
  <si>
    <t xml:space="preserve">Apoyar y/o realizar las actividades asociadas a la estrategia de gestión del conocimiento para el semestre y documentar los resultados obtenidos </t>
  </si>
  <si>
    <t xml:space="preserve">Soportes de desarrollo de la estrategia para el semestre </t>
  </si>
  <si>
    <t xml:space="preserve">Soportes de desarrollo de la estrategia para el semestre, incluyendo las actividades adelantadas por cada subdirección </t>
  </si>
  <si>
    <t xml:space="preserve">Falta de participación de los servidores en las actividades programadas o como ponentes en los diferentes ejercicios planteados </t>
  </si>
  <si>
    <t>URF2024_171</t>
  </si>
  <si>
    <t xml:space="preserve">Implementar la estrategia de gestión del conocimiento, Segundo semestre_Ruta del Crecimiento y Ruta del Servicio </t>
  </si>
  <si>
    <t>URF2024_172</t>
  </si>
  <si>
    <t xml:space="preserve">Apoyar la evaluación de los Acuerdos de Gestión 2024, Primer seguimiento_Ruta de la Calidad </t>
  </si>
  <si>
    <t xml:space="preserve">Acuerdos de Gestión Evaluados en los formatos establecidos </t>
  </si>
  <si>
    <t xml:space="preserve">Acuerdos de Gestión Evaluados en los formatos establecidos y formalizados con el  proceso de Gestión Humana </t>
  </si>
  <si>
    <t>No cumplimiento de los plazos legales establecidos por parte del evaluador y/o evaluados (Gerentes Públicos)</t>
  </si>
  <si>
    <t>URF2024_173</t>
  </si>
  <si>
    <t xml:space="preserve">Apoyar la concertación y formalización de la Evaluación del Desempeño Laboral y/o Medición de la ejecución laboral 2024 _Ruta de la Calidad </t>
  </si>
  <si>
    <t xml:space="preserve">Apoyar la concertación y formalización de la evaluación del Desempeño Laboral y/o Medición de la ejecución laboral </t>
  </si>
  <si>
    <t xml:space="preserve">Concertaciones de evaluación del desempeño formalizadas </t>
  </si>
  <si>
    <t>Documento de concertación de objetivos de todo el equipo de trabajo asignado (Evaluaciones del desempeño formalizadas)</t>
  </si>
  <si>
    <t>No cumplimiento de los plazos legales establecidos por parte del evaluador y/o evaluados</t>
  </si>
  <si>
    <t>URF2024_174</t>
  </si>
  <si>
    <t>Apoyar la primera evaluación parcial semestral del desempeño y/o Medición de la ejecución laboral 2024_Ruta de la Calidad</t>
  </si>
  <si>
    <t xml:space="preserve">Apoyar la realización de la primera evaluación parcial semestral del desempeño y/o Medición de la ejecución laboral </t>
  </si>
  <si>
    <t xml:space="preserve">Evaluación del Desempeño y/ o Medición de la ejecución laboral  de todos los servidores de la Unidad </t>
  </si>
  <si>
    <t xml:space="preserve">Documento de Evaluación del Desempeño y/ o Medición de la ejecución laboral  de todos los servidores de la Unidad </t>
  </si>
  <si>
    <t>URF2024_175</t>
  </si>
  <si>
    <t>Apoyar la evaluación final de los acuerdos de gestión de la vigencia 2023</t>
  </si>
  <si>
    <t>Apoyar la realización de la evaluación final de los acuerdos de gestión concertados para la vigencia 2023</t>
  </si>
  <si>
    <t>Evaluación final de acuerdos de gestión 2023</t>
  </si>
  <si>
    <t>Soportes de evaluación final de acuerdos de gestión 2023</t>
  </si>
  <si>
    <t>URF2024_176</t>
  </si>
  <si>
    <t>Apoyar la evaluación final de la evaluación de desempeño de la vigencia 2023</t>
  </si>
  <si>
    <t>Apoyar la realización de la evaluación final de las evaluaciones de desempeño concertadas para la vigencia 2023</t>
  </si>
  <si>
    <t>Evaluación final de evaluaciones de desempeño 2023</t>
  </si>
  <si>
    <t>Soportes de evaluación final de evaluación de desempeño 2023</t>
  </si>
  <si>
    <t>URF2024_177</t>
  </si>
  <si>
    <r>
      <t>Fortalecer la implementación del Portal en el aplicativo SARA_</t>
    </r>
    <r>
      <rPr>
        <sz val="10"/>
        <rFont val="Arial Narrow"/>
        <family val="2"/>
      </rPr>
      <t>Primer semestre</t>
    </r>
    <r>
      <rPr>
        <sz val="10"/>
        <color theme="1"/>
        <rFont val="Arial Narrow"/>
        <family val="2"/>
      </rPr>
      <t xml:space="preserve">_Ruta de la Información </t>
    </r>
  </si>
  <si>
    <t>Fortalecer la interacción de los servidores con el Portal del aplicativo SARA /Primer semestre</t>
  </si>
  <si>
    <t>Novedades tramitadas a través del portal</t>
  </si>
  <si>
    <t>Informe de novedades tramitadas a través del Portal</t>
  </si>
  <si>
    <t>Fallas en el aplicativo o renuencia de los servidores a usar el Portal</t>
  </si>
  <si>
    <t>URF2024_178</t>
  </si>
  <si>
    <r>
      <t>Fortalecer la implementación del Portal en el aplicativo SARA_</t>
    </r>
    <r>
      <rPr>
        <sz val="10"/>
        <rFont val="Arial Narrow"/>
        <family val="2"/>
      </rPr>
      <t>Segundo semestre</t>
    </r>
    <r>
      <rPr>
        <sz val="10"/>
        <color theme="1"/>
        <rFont val="Arial Narrow"/>
        <family val="2"/>
      </rPr>
      <t>_Ruta de la Información</t>
    </r>
  </si>
  <si>
    <t>Fortalecer la interacción de los servidores con el Portal del aplicativo SARA /Segundo semestre</t>
  </si>
  <si>
    <t>URF2024_179</t>
  </si>
  <si>
    <r>
      <t>Mantener actualizada la información de SIGEP_Primer semestre</t>
    </r>
    <r>
      <rPr>
        <sz val="10"/>
        <color theme="1"/>
        <rFont val="Arial Narrow"/>
        <family val="2"/>
      </rPr>
      <t xml:space="preserve"> 2024_Ruta de la Información</t>
    </r>
  </si>
  <si>
    <t>Seguimiento a la actualización de las hojas de vida de los servidores públicos en SIGEP /Primer semestre</t>
  </si>
  <si>
    <t>Correo de seguimiento y reportes de SIGEP</t>
  </si>
  <si>
    <t>Fallas en el aplicativo</t>
  </si>
  <si>
    <t>URF2024_180</t>
  </si>
  <si>
    <r>
      <t>Mantener actualizada la información de SIGEP_Segundo semestre</t>
    </r>
    <r>
      <rPr>
        <b/>
        <sz val="10"/>
        <color rgb="FFFF0000"/>
        <rFont val="Arial Narrow"/>
        <family val="2"/>
      </rPr>
      <t xml:space="preserve"> </t>
    </r>
    <r>
      <rPr>
        <sz val="10"/>
        <color theme="1"/>
        <rFont val="Arial Narrow"/>
        <family val="2"/>
      </rPr>
      <t xml:space="preserve">2024_Ruta de la Información </t>
    </r>
  </si>
  <si>
    <t>Seguimiento a la actualización de las hojas de vida de los servidores públicos en SIGEP / Segundo semestre</t>
  </si>
  <si>
    <t>URF2024_181</t>
  </si>
  <si>
    <r>
      <t>Ejecutar el Plan Anual de Vacantes y de Previsión 2024_Primer semestre</t>
    </r>
    <r>
      <rPr>
        <sz val="10"/>
        <color theme="1"/>
        <rFont val="Arial Narrow"/>
        <family val="2"/>
      </rPr>
      <t>_Ruta de la Información</t>
    </r>
  </si>
  <si>
    <t>Proveer vacantes disponibles -primer semestre (Llevar a cabo las actividades necesarias para proveer las vacantes disponibles)</t>
  </si>
  <si>
    <t>Informe de seguimiento al Plan de Vacantes y Plan de Previsión 2024</t>
  </si>
  <si>
    <t>No contar con el presupuesto para proveer los cargos vacantes</t>
  </si>
  <si>
    <t>URF2024_182</t>
  </si>
  <si>
    <r>
      <t>Ejecutar el Plan Anual de Vacantes y de Previsión de Recursos Humanos 2024_Segundo semestre</t>
    </r>
    <r>
      <rPr>
        <sz val="10"/>
        <color theme="1"/>
        <rFont val="Arial Narrow"/>
        <family val="2"/>
      </rPr>
      <t xml:space="preserve">_Ruta de la Información </t>
    </r>
  </si>
  <si>
    <t>Proveer vacantes disponibles -segundo semestre (Llevar a cabo las actividades necesarias para proveer las vacantes disponibles)</t>
  </si>
  <si>
    <t xml:space="preserve"> Seguimiento al Plan de Vacantes y Plan de Previsión 2024</t>
  </si>
  <si>
    <t>URF2024_183</t>
  </si>
  <si>
    <t xml:space="preserve">Promover la apropiación del nuevo Código de  Integridad y Buen Gobierno de la URF_primer_semestre_Ruta de Creación de Valor </t>
  </si>
  <si>
    <t>Desarrollar una actividad en el semestre encaminada a la apropiación de la Política de Integridad del MIPG que incluya temas asociados al nuevo Código de Integridad y Buen Gobierno de la URF o Gestión de Conflictos de Interés</t>
  </si>
  <si>
    <t xml:space="preserve">Soportes de la actividad realizada en el primer semestre </t>
  </si>
  <si>
    <t>No contar con la participación de los servidores en las actividades programadas</t>
  </si>
  <si>
    <t>6.2. Gestión de conflicto de intereses</t>
  </si>
  <si>
    <t>URF2024_184</t>
  </si>
  <si>
    <r>
      <t>Promover la apropiación del nuevo Código de  Integridad y Buen Gobierno de la URF_Segundo semestre</t>
    </r>
    <r>
      <rPr>
        <sz val="10"/>
        <color theme="1"/>
        <rFont val="Arial Narrow"/>
        <family val="2"/>
      </rPr>
      <t xml:space="preserve">_Ruta de Creación de Valor </t>
    </r>
  </si>
  <si>
    <t xml:space="preserve">Soportes de la actividad realizada en el segundo semestre </t>
  </si>
  <si>
    <t>URF2024_185</t>
  </si>
  <si>
    <t>Identificar las necesidades para el mantenimiento del SG - SST y realizar el Plan Anual de Trabajo del Sistema de Gestión en Seguridad y Salud en el Trabajo.</t>
  </si>
  <si>
    <t xml:space="preserve">Diseñar el Plan Anual de trabajo del SG-SST para la vigencia 2024,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t>
  </si>
  <si>
    <t>Documento en formato PDF del Plan Anual de trabajo del SG-SST firmado por el responsable del SG-SST y el Director General de la URF.</t>
  </si>
  <si>
    <t>URF2024_186</t>
  </si>
  <si>
    <t>Realizar seguimiento, ejecución y evaluación de las Actividades planificadas según cronograma del Plan Anual de Seguridad y Salud en el Trabajo_Primer trimestre</t>
  </si>
  <si>
    <t>* Documento en formato Excel del Plan Anual de trabajo del SG-SST.
* Listados de asistencia a las diferentes capacitaciones.
* Evidencias de las comunicaciones relacionadas con la SST realizadas durante el trimestre y, 
* Cualquier otro documento que de fe del cumplimiento de las actividades definidas el en Plan Anual de trabajo del SG-SST.</t>
  </si>
  <si>
    <t>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t>
  </si>
  <si>
    <t>El incumplimiento de la tarea se puede presentar por parte de un proveedor externo por incumplimiento de las actividades en las fechas establecidas en el plan</t>
  </si>
  <si>
    <t>URF2024_187</t>
  </si>
  <si>
    <t>Realizar seguimiento, ejecución y evaluación de las Actividades planificadas según cronograma del Plan Anual de Seguridad y Salud en el Trabajo_Segundo trimestre</t>
  </si>
  <si>
    <t xml:space="preserve">En esta tarea se realizan las actividades del SG-SST encaminadas capacitar, promover y  prevenir  accidentes de trabajo y enfermedades laborales. </t>
  </si>
  <si>
    <t>URF2024_188</t>
  </si>
  <si>
    <t>Realizar seguimiento, ejecución y evaluación de las Actividades planificadas según cronograma del Plan Anual de Seguridad y Salud en el Trabajo_Tercer trimestre</t>
  </si>
  <si>
    <t>Documento en formato Excel del Plan Anual de trabajo del SG-SST donde se evidencia el cronograma de las actividades que se desarrollan en cada cuatrimestre, adicional, de acuerdo a dichas actividades se adjuntara la evidencia correspondiente como los son listados de asistencia a las diferentes capacitaciones, listado de comunicaciones divulgadas dentro del periodo, informes de gestión, etc.</t>
  </si>
  <si>
    <t>URF2024_189</t>
  </si>
  <si>
    <t>Realizar seguimiento, ejecución y evaluación de las Actividades planificadas según cronograma del Plan Anual de Seguridad y Salud en el Trabajo_Cuarto trimestre</t>
  </si>
  <si>
    <t>URF2024_190</t>
  </si>
  <si>
    <t>Realizar  la Autoevaluación establecida mediante la resolución 0312 de 2019</t>
  </si>
  <si>
    <t>Realizar el seguimiento a la Autoevaluación establecida mediante la Resolución 312 de 2019, en la cual se determina el cumplimiento de los estándares mínimos en Seguridad y Salud en el Trabajo requeridos por la resolución.</t>
  </si>
  <si>
    <t>Documento con el puntaje de cumplimiento de los estándares mínimos en la autoevaluación obtenida del resultado de las actividades ejecutadas en la vigencia 2024.</t>
  </si>
  <si>
    <t>Documento en PDF donde se evidencie el puntaje obtenido en la autoevaluación producto del resultado de las actividades ejecutadas en la vigencia 2024.</t>
  </si>
  <si>
    <t>URF2024_191</t>
  </si>
  <si>
    <t>Transversal_Generar cronograma de necesidades de comunicación para el cuatrimestre_DP_Primer cuatrimestre</t>
  </si>
  <si>
    <t>Se requiere enviar al inicio de cada cuatrimestre, un cronograma que contemple las necesidades de comunicación identificadas por el proceso.</t>
  </si>
  <si>
    <t>Formato de programación cuatrimestral de contenidos</t>
  </si>
  <si>
    <t xml:space="preserve">Formato en Excel, para diligenciar Solicitud, tipo de pieza, canal de comunicación, descripción del contenido, tiempos de programación.  Po cada cuatrimestre </t>
  </si>
  <si>
    <t>Falta de capacidad operativa para cubrir todas las necesidades de comunicaciones identificadas.</t>
  </si>
  <si>
    <t>URF2024_192</t>
  </si>
  <si>
    <t>Transversal_Generar cronograma de necesidades de comunicación para el cuatrimestre_GH_Primer cuatrimestre</t>
  </si>
  <si>
    <t>URF2024_193</t>
  </si>
  <si>
    <t>Transversal_Generar propuesta de tema misional a divulgar durante el cuatrimestre_SDM_Primer cuatrimestre</t>
  </si>
  <si>
    <t xml:space="preserve">Se requiere definir un tema que esté trabajando la Suibdirección, acorde con la agenda regulatoria y su programación, que permita generar una campaña de divulgación de la información para los grupos de valor y partes interesadas en las redes sociales y diferentes canales de comunicación de la Unidad. </t>
  </si>
  <si>
    <t xml:space="preserve">Documento con propuesta de campaña </t>
  </si>
  <si>
    <t xml:space="preserve">Documento que defina el tema a divulgar, el detalle de los contenidos a desarrollar, los grupos de valor para los que aplica el tema y propuesta de piezas. </t>
  </si>
  <si>
    <t>Carlos Andres Cubillos Rincon</t>
  </si>
  <si>
    <t>URF2024_194</t>
  </si>
  <si>
    <t>Transversal_Generar propuesta de tema misional a divulgar durante el cuatrimestre_SRP_Primer cuatrimestre</t>
  </si>
  <si>
    <t>URF2024_195</t>
  </si>
  <si>
    <t>Transversal_Generar cronograma de necesidades de comunicación para el cuatrimestre_RV_Primer cuatrimestre</t>
  </si>
  <si>
    <t>URF2024_196</t>
  </si>
  <si>
    <t>Transversal_Generar cronograma de necesidades de comunicación para el cuatrimestre_AD_Primer cuatrimestre</t>
  </si>
  <si>
    <t>URF2024_197</t>
  </si>
  <si>
    <t>Transversal_Generar cronograma de necesidades de comunicación para el cuatrimestre_GF_Primer cuatrimestre</t>
  </si>
  <si>
    <t>URF2024_198</t>
  </si>
  <si>
    <t>Transversal_Generar cronograma de necesidades de comunicación para el cuatrimestre_GI_Primer cuatrimestre</t>
  </si>
  <si>
    <t>URF2024_199</t>
  </si>
  <si>
    <t>Transversal_Generar cronograma de necesidades de comunicación para el cuatrimestre_CE_Primer cuatrimestre</t>
  </si>
  <si>
    <t>URF2024_200</t>
  </si>
  <si>
    <t>Transversal_Generar cronograma de necesidades de comunicación para el cuatrimestre_DP_Segundo cuatrimestre</t>
  </si>
  <si>
    <t>URF2024_201</t>
  </si>
  <si>
    <t>Transversal_Generar cronograma de necesidades de comunicación para el cuatrimestre_GH_Segundo cuatrimestre</t>
  </si>
  <si>
    <t>URF2024_202</t>
  </si>
  <si>
    <t>Transversal_Generar propuesta de tema misional a divulgar durante el cuatrimestre_SDM_Segundo cuatrimestre</t>
  </si>
  <si>
    <t>TS-0487</t>
  </si>
  <si>
    <t>Se solicita correr esta tarea para el 28 de junio de 2024, lo anterior atendiendo a que el tema a divulgar es Financiación Colaboraitva y sólo será presentado al Consejo Directivo en la sesión del 24 de junio.</t>
  </si>
  <si>
    <t>TS-0605</t>
  </si>
  <si>
    <t>El tema que se socializará tiene relación con financiación colaborativa y está pensado para tramitarse para el último cuatrimestre. Por lo tanto se solicita la cancelación de esta actividad porque se proyectará para la definida para el ultimo cuatrimestre de la vigencia.</t>
  </si>
  <si>
    <t>URF2024_203</t>
  </si>
  <si>
    <t>Transversal_Generar propuesta de tema misional a divulgar durante el cuatrimestre_SRP_Segundo cuatrimestre</t>
  </si>
  <si>
    <t>URF2024_204</t>
  </si>
  <si>
    <t>Transversal_Generar cronograma de necesidades de comunicación para el cuatrimestre_RV_Segundo cuatrimestre</t>
  </si>
  <si>
    <t>URF2024_205</t>
  </si>
  <si>
    <t>Transversal_Generar cronograma de necesidades de comunicación para el cuatrimestre_AD_Segundo cuatrimestre</t>
  </si>
  <si>
    <t>URF2024_206</t>
  </si>
  <si>
    <t>Transversal_Generar cronograma de necesidades de comunicación para el cuatrimestre_GF_Segundo cuatrimestre</t>
  </si>
  <si>
    <t>URF2024_207</t>
  </si>
  <si>
    <t>Transversal_Generar cronograma de necesidades de comunicación para el cuatrimestre_GI_Segundo cuatrimestre</t>
  </si>
  <si>
    <t>URF2024_208</t>
  </si>
  <si>
    <t>Transversal_Generar cronograma de necesidades de comunicación para el cuatrimestre_CE_Segundo cuatrimestre</t>
  </si>
  <si>
    <t>URF2024_209</t>
  </si>
  <si>
    <t>Transversal_Generar cronograma de necesidades de comunicación para el cuatrimestre_DP_Tercer cuatrimestre</t>
  </si>
  <si>
    <t>URF2024_210</t>
  </si>
  <si>
    <t>Transversal_Generar cronograma de necesidades de comunicación para el cuatrimestre_GH_Tercer cuatrimestre</t>
  </si>
  <si>
    <t>URF2024_211</t>
  </si>
  <si>
    <t>Transversal_Generar propuesta de tema misional a divulgar durante el cuatrimestre_SDM_Tercer cuatrimestre</t>
  </si>
  <si>
    <t>URF2024_212</t>
  </si>
  <si>
    <t>Transversal_Generar propuesta de tema misional a divulgar durante el cuatrimestre_SRP_Tercer cuatrimestre</t>
  </si>
  <si>
    <t>URF2024_213</t>
  </si>
  <si>
    <t>Transversal_Generar cronograma de necesidades de comunicación para el cuatrimestre_RV_Tercer cuatrimestre</t>
  </si>
  <si>
    <t>URF2024_214</t>
  </si>
  <si>
    <t>Transversal_Generar cronograma de necesidades de comunicación para el cuatrimestre_AD_Tercer cuatrimestre</t>
  </si>
  <si>
    <t>Asignar a Karime - Se requiere realizar ajuste en responsabilidades del proceso de adquisición de bienes y servicios; lo anterios con ocasión a la incapacidad laboral del servidor responsable del proceso.</t>
  </si>
  <si>
    <t>URF2024_215</t>
  </si>
  <si>
    <t>Transversal_Generar cronograma de necesidades de comunicación para el cuatrimestre_GF_Tercer cuatrimestre</t>
  </si>
  <si>
    <t>URF2024_216</t>
  </si>
  <si>
    <t>Transversal_Generar cronograma de necesidades de comunicación para el cuatrimestre_GI_Tercer cuatrimestre</t>
  </si>
  <si>
    <t>URF2024_217</t>
  </si>
  <si>
    <t>Transversal_Generar cronograma de necesidades de comunicación para el cuatrimestre_CE_Tercer cuatrimestre</t>
  </si>
  <si>
    <t>URF2024_218</t>
  </si>
  <si>
    <t>4.4. Conocimiento del servicio al ciudadano</t>
  </si>
  <si>
    <t>URF2024_219</t>
  </si>
  <si>
    <t>URF2024_220</t>
  </si>
  <si>
    <t>URF2024_221</t>
  </si>
  <si>
    <t>URF2024_222</t>
  </si>
  <si>
    <t>URF2024_223</t>
  </si>
  <si>
    <t>URF2024_224</t>
  </si>
  <si>
    <t>URF2024_225</t>
  </si>
  <si>
    <t>URF2024_226</t>
  </si>
  <si>
    <t>URF2024_227</t>
  </si>
  <si>
    <t>URF2024_228</t>
  </si>
  <si>
    <t>URF2024_229</t>
  </si>
  <si>
    <t>URF2024_230</t>
  </si>
  <si>
    <t>URF2024_231</t>
  </si>
  <si>
    <t>URF2024_232</t>
  </si>
  <si>
    <t>Asignar a Tatiana - Se requiere realizar ajuste en responsabilidades del proceso de adquisición de bienes y servicios; lo anterios con ocasión a la incapacidad laboral del servidor responsable del proceso.</t>
  </si>
  <si>
    <t>URF2024_233</t>
  </si>
  <si>
    <t>URF2024_234</t>
  </si>
  <si>
    <t>URF2024_235</t>
  </si>
  <si>
    <t>URF2024_236</t>
  </si>
  <si>
    <t>URF2024_237</t>
  </si>
  <si>
    <t>URF2024_238</t>
  </si>
  <si>
    <t>URF2024_239</t>
  </si>
  <si>
    <t>URF2024_240</t>
  </si>
  <si>
    <t>URF2024_241</t>
  </si>
  <si>
    <t>URF2024_242</t>
  </si>
  <si>
    <t>URF2024_243</t>
  </si>
  <si>
    <t>URF2024_244</t>
  </si>
  <si>
    <t>URF2024_245</t>
  </si>
  <si>
    <t>Transversal_Presentar en la sesión asignada del Comité Institucional de Gestión y Desempeño, el estado de las políticas lideradas técnicamente por el proceso_GH</t>
  </si>
  <si>
    <t xml:space="preserve">De acuerdo con la sesión asignada, presentar el estado de las política que el proceso lidera técnicamente, indicando: 
- Contextualización general 
- Estado actual 
- Acciones a desarrollar
Las políticas a cargo del proceso son: 
- Gestión Estratégica del Talento Humano
- Integridad
- Gestión del Conocimiento y la Innovación
</t>
  </si>
  <si>
    <t xml:space="preserve">Soportes de presentación de las políticas en la sesión del Comité Institucional de Gestión y Desempeño </t>
  </si>
  <si>
    <t xml:space="preserve">Presentación donde se evidencie la exposición del estado de las políticas en el comité institucional de gestión y desempeño </t>
  </si>
  <si>
    <t xml:space="preserve">Falta de compromiso y participación de los líderes de la política para adelantar el ejercicio ante el comité </t>
  </si>
  <si>
    <t>La presentación de las políticas iniciará cuando se publiquen los resultados de la vigencia 2023. Correr para octubre de 2024.</t>
  </si>
  <si>
    <t>TS-0646</t>
  </si>
  <si>
    <t>Asignar como responsable de la documentación de la tarea a la líder del proceso de Direccionamiento y Planeación; lo anterior teniendo en cuenta que la presentación del detalle de calificación de las políticas se realizó en una única sesión extraordinaria realizada el pasado 27 de septiembre de 2024.</t>
  </si>
  <si>
    <t>URF2024_246</t>
  </si>
  <si>
    <t>Transversal_Presentar en la sesión asignada del Comité Institucional de Gestión y Desempeño, el estado de las políticas lideradas técnicamente por el proceso_GF</t>
  </si>
  <si>
    <t>De acuerdo con la sesión asignada, presentar el estado de las política que el proceso lidera técnicamente, indicando: 
- Contextualización general 
- Estado actual 
- Acciones a desarrollar
Las políticas a cargo del proceso son: 
- Gestión Presupuestal y Eficiencia del Gasto Público</t>
  </si>
  <si>
    <t>URF2024_247</t>
  </si>
  <si>
    <t>Transversal_Presentar en la sesión asignada del Comité Institucional de Gestión y Desempeño, el estado de las políticas lideradas técnicamente por el proceso_DP</t>
  </si>
  <si>
    <t xml:space="preserve">De acuerdo con la sesión asignada, presentar el estado de las política que el proceso lidera técnicamente, indicando: 
- Contextualización general 
- Estado actual 
- Acciones a desarrollar
Las políticas a cargo del proceso son: 
- Planeación Institucional
- Fortalecimiento Organizacional y Simplificación de Procesos
- Seguimiento y Evaluación del Desempeño Institucional
- Control Interno (Línea estratégica, primera línea, segunda línea)
</t>
  </si>
  <si>
    <t>URF2024_248</t>
  </si>
  <si>
    <t>Transversal_Presentar en la sesión asignada del Comité Institucional de Gestión y Desempeño, el estado de las políticas lideradas técnicamente por el proceso_AD</t>
  </si>
  <si>
    <t xml:space="preserve">De acuerdo con la sesión asignada, presentar el estado de las política que el proceso lidera técnicamente, indicando: 
- Contextualización general 
- Estado actual 
- Acciones a desarrollar
Las políticas a cargo del proceso son: 
- Compras y contratación pública
- Fortalecimiento Organizacional y Simplificación de Procesos (Gestionar recursos físicos y servicios internos y lo que corresponde al tema ambiental)
</t>
  </si>
  <si>
    <t>URF2024_249</t>
  </si>
  <si>
    <t>Transversal_Presentar en la sesión asignada del Comité Institucional de Gestión y Desempeño, el estado de las políticas lideradas técnicamente por el proceso_DEPN</t>
  </si>
  <si>
    <t>De acuerdo con la sesión asignada, presentar el estado de las política que el proceso lidera técnicamente, indicando: 
- Contextualización general 
- Estado actual 
- Acciones a desarrollar
Las políticas a cargo del proceso son: 
- Mejora Normativa
- Gestión del Conocimiento y la Innovación</t>
  </si>
  <si>
    <t>URF2024_250</t>
  </si>
  <si>
    <t>Transversal_Presentar en la sesión asignada del Comité Institucional de Gestión y Desempeño, el estado de las políticas lideradas técnicamente por el proceso_CE</t>
  </si>
  <si>
    <t>De acuerdo con la sesión asignada, presentar el estado de las política que el proceso lidera técnicamente, indicando: 
- Contextualización general 
- Estado actual 
- Acciones a desarrollar
Las políticas a cargo del proceso son: 
- Control interno (Tercera línea de defensa)</t>
  </si>
  <si>
    <t>URF2024_251</t>
  </si>
  <si>
    <t>Transversal_Presentar en la sesión asignada del Comité Institucional de Gestión y Desempeño, el estado de las políticas lideradas técnicamente por el proceso_GI</t>
  </si>
  <si>
    <t xml:space="preserve">De acuerdo con la sesión asignada, presentar el estado de las política que el proceso lidera técnicamente, indicando: 
- Contextualización general 
- Estado actual 
- Acciones a desarrollar
Las políticas a cargo del proceso son: 
- Gobierno Digital
- Seguridad Digital
- Gestión Documental
</t>
  </si>
  <si>
    <t>URF2024_252</t>
  </si>
  <si>
    <t>Transversal_Presentar en la sesión asignada del Comité Institucional de Gestión y Desempeño, el estado de las políticas lideradas técnicamente por el proceso_RV</t>
  </si>
  <si>
    <t>De acuerdo con la sesión asignada, presentar el estado de las política que el proceso lidera técnicamente, indicando: 
- Contextualización general 
- Estado actual 
- Acciones a desarrollar
Las políticas a cargo del proceso son: 
-Participación ciudadana en la gestión pública 
- Servicio al ciudadano
- Transparencia, acceso a la información pública y lucha contra la corrupción</t>
  </si>
  <si>
    <t>URF2024_253</t>
  </si>
  <si>
    <t>URF2024_254</t>
  </si>
  <si>
    <t>URF2024_255</t>
  </si>
  <si>
    <t>URF2024_256</t>
  </si>
  <si>
    <t>URF2024_257</t>
  </si>
  <si>
    <t>URF2024_258</t>
  </si>
  <si>
    <t>URF2024_259</t>
  </si>
  <si>
    <t>URF2024_260</t>
  </si>
  <si>
    <t>URF2024_261</t>
  </si>
  <si>
    <t>URF2024_262</t>
  </si>
  <si>
    <t>Transversal_Determinar necesidades de recursos para la vigencia siguiente 2025_DP</t>
  </si>
  <si>
    <t>URF2024_263</t>
  </si>
  <si>
    <t>Transversal_Determinar necesidades de recursos para la vigencia siguiente 2025_GH</t>
  </si>
  <si>
    <t>URF2024_264</t>
  </si>
  <si>
    <t>Transversal_Determinar necesidades de recursos para la vigencia siguiente 2025_SDM</t>
  </si>
  <si>
    <t>URF2024_265</t>
  </si>
  <si>
    <t>Transversal_Determinar necesidades de recursos para la vigencia siguiente 2025_SRP</t>
  </si>
  <si>
    <t>URF2024_266</t>
  </si>
  <si>
    <t>Transversal_Determinar necesidades de recursos para la vigencia siguiente 2025_GC</t>
  </si>
  <si>
    <t>URF2024_267</t>
  </si>
  <si>
    <t>Transversal_Determinar necesidades de recursos para la vigencia siguiente 2025_AD</t>
  </si>
  <si>
    <t>URF2024_268</t>
  </si>
  <si>
    <t>Transversal_Determinar necesidades de recursos para la vigencia siguiente 2025_GF</t>
  </si>
  <si>
    <t>URF2024_269</t>
  </si>
  <si>
    <t>Transversal_Determinar necesidades de recursos para la vigencia siguiente 2025_GI</t>
  </si>
  <si>
    <t>URF2024_270</t>
  </si>
  <si>
    <t>Transversal_Determinar necesidades de recursos para la vigencia siguiente 2025_CE</t>
  </si>
  <si>
    <t>URF2024_271</t>
  </si>
  <si>
    <t>Transversal_Determinar necesidades de recursos para la vigencia siguiente 2025_RV</t>
  </si>
  <si>
    <t>URF2024_272</t>
  </si>
  <si>
    <t>URF2024_273</t>
  </si>
  <si>
    <t>URF2024_274</t>
  </si>
  <si>
    <t>Transversal_Comprobar inventario individual de los integrantes del proceso o subdirección_SDM</t>
  </si>
  <si>
    <t>URF2024_275</t>
  </si>
  <si>
    <t>Transversal_Comprobar inventario individual de los integrantes del proceso o subdirección_SRP</t>
  </si>
  <si>
    <t>URF2024_276</t>
  </si>
  <si>
    <t>URF2024_277</t>
  </si>
  <si>
    <t>URF2024_278</t>
  </si>
  <si>
    <t>URF2024_279</t>
  </si>
  <si>
    <t>URF2024_280</t>
  </si>
  <si>
    <t>URF2024_281</t>
  </si>
  <si>
    <t>URF2024_282</t>
  </si>
  <si>
    <t>Realizar encuentros, mesas de trabajo o reuniones sobre los temas definidos en la Agenda Normativa, con participación de sectores que interactúan con la URF_SDM_Primer cuatrimestre</t>
  </si>
  <si>
    <t>Realizar encuentros, mesas de trabajo o reuniones sobre los temas definidos en la Agenda Normativa, con participación de sectores que interactúan con la URF</t>
  </si>
  <si>
    <t xml:space="preserve">Evidencias de las sesiones realizadas </t>
  </si>
  <si>
    <t xml:space="preserve">Evidencias de las sesiones realizadas indicando: fecha, asistentes, tema tratado </t>
  </si>
  <si>
    <t xml:space="preserve">Falta de soportes y disposición de los servidores encargados de las mesas de trabajo para la recolección de la información </t>
  </si>
  <si>
    <t>TS-0485</t>
  </si>
  <si>
    <t>Con ocasión del cambio de subdirector, se solicita aplazamiento para el reporte del plan hasta el 24/05/2024.</t>
  </si>
  <si>
    <t>URF2024_283</t>
  </si>
  <si>
    <t>Realizar encuentros, mesas de trabajo o reuniones sobre los temas definidos en la Agenda Normativa, con participación de sectores que interactúan con la URF_SDM_Segundo cuatrimestre</t>
  </si>
  <si>
    <t>TS-0572</t>
  </si>
  <si>
    <t>Se requiere ajustar el responsable de la documentación. Las subdirecciones están reportando esta información en tiempo real a la líder del proceso "Relación con la ciudadanía y grupos de valor". Por lo tanto, a partir de ahora, Lizeth Betzaida Martínez Pereira será la encargada de documentar, siempre y cuando las subdirecciones mantengan el compromiso de notificar la información en tiempo real.</t>
  </si>
  <si>
    <t>URF2024_284</t>
  </si>
  <si>
    <t>Realizar encuentros, mesas de trabajo o reuniones sobre los temas definidos en la Agenda Normativa, con participación de sectores que interactúan con la URF_SDM_Tercer cuatrimestre</t>
  </si>
  <si>
    <t>URF2024_285</t>
  </si>
  <si>
    <t>Elaborar el informe semestral de evaluación independiente del estado del Sistema de Control Interno, segundo semestre 2023</t>
  </si>
  <si>
    <t>Informe Semestral del Estado del Sistema de Control Interno segundo semestre 2023  (Generado, aprobado y publicado), Papeles de trabajo en el servidor</t>
  </si>
  <si>
    <t>Ivonnie Edith Gallardo Gómez</t>
  </si>
  <si>
    <t>URF2024_286</t>
  </si>
  <si>
    <t>Elaborar el informe semestral de evaluación independiente del estado del Sistema de Control Interno, primer semestre 2024</t>
  </si>
  <si>
    <t>Informe Semestral del Estado del Sistema de Control Interno, primer semestre 2024  (Generado, aprobado y publicado), Papeles de trabajo en el servidor</t>
  </si>
  <si>
    <t>URF2024_287</t>
  </si>
  <si>
    <t>Realizar seguimiento al estado de PQRSD, incluyendo los estándares del contenido y oportunidad de las respuestas a las solicitudes de acceso a información pública, segundo semestre 2023</t>
  </si>
  <si>
    <t>Informe Semestral de Seguimiento a las PQRSD Segundo Semestre 2023,(Generado, aprobado y publicado), Papeles de trabajo en el servidor</t>
  </si>
  <si>
    <t>Informe Semestral de Seguimiento a las PQRSD Segundo Semestre 2022</t>
  </si>
  <si>
    <t>URF2024_288</t>
  </si>
  <si>
    <t>Realizar seguimiento al estado de PQRSD, incluyendo los estándares del contenido y oportunidad de las respuestas a las solicitudes de acceso a información pública, primer semestre 2024</t>
  </si>
  <si>
    <t>Informe Semestral de Seguimiento a las PQRSD primer semestre 2024 (Generado, aprobado y publicado), Papeles de trabajo en el servidor</t>
  </si>
  <si>
    <t>URF2024_289</t>
  </si>
  <si>
    <t>Realizar seguimiento a la gestión de los riesgos de corrupción, Tercer cuatrimestre 2023</t>
  </si>
  <si>
    <t xml:space="preserve">Realizar ejercicio de seguimiento para el tercer cuatrimestre de la gestión adelantada por los procesos para controlar los riesgos de corrupción identificados </t>
  </si>
  <si>
    <t>Informe de seguimiento a la gestión de riesgos de corrupción, tercer cuatrimestre 2023 (Generado, aprobado y publicado), Papeles de trabajo en el servidor</t>
  </si>
  <si>
    <t>Informe de seguimiento a la gestión de riesgos de corrupción, tercer cuatrimestre (Generado, aprobado y publicado)</t>
  </si>
  <si>
    <t>1.5. Seguimiento</t>
  </si>
  <si>
    <t>URF2024_290</t>
  </si>
  <si>
    <t>Realizar Seguimiento al Plan Anticorrupción y Atención al Ciudadano. Decreto 124 de enero de 2016 Tercer Cuatrimestre 2023</t>
  </si>
  <si>
    <t>Verificar el cumplimiento de lo dispuesto en el artículo 73 de la Ley 1474 de 2011 conforme con lo establecido en el decreto 124 de enero de 2016 
Realizar seguimiento a la elaboración y cumplimiento de la estrategia anticorrupción.</t>
  </si>
  <si>
    <t>URF2024_291</t>
  </si>
  <si>
    <t>Realizar seguimiento a la gestión de los riesgos de corrupción Primer cuatrimestre 2024</t>
  </si>
  <si>
    <t xml:space="preserve">Realizar ejercicio de seguimiento para el primer cuatrimestre de la gestión adelantada por los procesos para controlar los riesgos de corrupción identificados </t>
  </si>
  <si>
    <t>Informe se seguimiento a la gestión de riesgos de corrupción, primer cuatrimestre 2024 (Generado, aprobado y publicado) Papeles de trabajo en el servidor</t>
  </si>
  <si>
    <t>Informe se seguimiento a la gestión de riesgos de corrupción, primer cuatrimestre (Generado, aprobado y publicado)</t>
  </si>
  <si>
    <t>URF2024_292</t>
  </si>
  <si>
    <t>Realizar Seguimiento al Plan Anticorrupción y Atención al Ciudadano. Decreto 124 de enero de 2016, Primer cuatrimestre 2024</t>
  </si>
  <si>
    <t>Informe de seguimiento al plan anticorrupción para el primer cuatrimestre 2024 (Generado, aprobado y publicado) Papeles de trabajo en el servidor</t>
  </si>
  <si>
    <t>Informe de seguimiento al plan anticorrupción para el primer cuatrimestre (Generado, aprobado y publicado)</t>
  </si>
  <si>
    <t>URF2024_293</t>
  </si>
  <si>
    <t>Realizar seguimiento a la gestión de los riesgos de corrupción Segundo cuatrimestre 2024</t>
  </si>
  <si>
    <t xml:space="preserve">Realizar ejercicio de seguimiento para el segundo cuatrimestre de la gestión adelantada por los procesos para controlar los riesgos de corrupción identificados </t>
  </si>
  <si>
    <t>Informe se seguimiento a la gestión de riesgos de corrupción, segundo cuatrimestre 2024 (Generado, aprobado y publicado) Papeles de trabajo en el servidor</t>
  </si>
  <si>
    <t>Informe se seguimiento a la gestión de riesgos de corrupción, segundo cuatrimestre (Generado, aprobado y publicado)</t>
  </si>
  <si>
    <t>URF2024_294</t>
  </si>
  <si>
    <t>Realizar Seguimiento al Plan Anticorrupción y Atención al Ciudadano. Decreto 124 de enero de 2016, Segundo cuatrimestre 2024</t>
  </si>
  <si>
    <t>Informe de seguimiento al plan anticorrupción para el segundo cuatrimestre 2024 (Generado, aprobado y publicado) Papeles de trabajo en el servidor</t>
  </si>
  <si>
    <t>Informe de seguimiento al plan anticorrupción para el segundo cuatrimestre (Generado, aprobado y publicado)</t>
  </si>
  <si>
    <t>URF2024_295</t>
  </si>
  <si>
    <t>Apoyo_MHCP Elaborar el Informe trimestral de seguimiento a las medidas de austeridad en el gasto público en la URF, cuarto trimestre 2023</t>
  </si>
  <si>
    <t>Informe de seguimiento a las medidas de austeridad del gasto, cuarto trimestre 2023 (Generado, aprobado y publicado) Papeles de trabajo en el servidor</t>
  </si>
  <si>
    <t>Informe de seguimiento a las medidas de austeridad del gasto, cuarto trimestre 2022 (Generado, aprobado y publicado)</t>
  </si>
  <si>
    <t>URF2024_296</t>
  </si>
  <si>
    <t>Apoyo_MHCP Elaborar el Informe trimestral de seguimiento a las medidas de austeridad en el gasto público en la URF, primer trimestre 2024</t>
  </si>
  <si>
    <t>Informe de seguimiento a las medidas de austeridad del gasto, primer trimestre 2024 (Generado, aprobado y publicado) Papeles de trabajo en el servidor</t>
  </si>
  <si>
    <t>Informe de seguimiento a las medidas de austeridad del gasto, primer trimestre 2023 (Generado, aprobado y publicado)</t>
  </si>
  <si>
    <t>TS-0521</t>
  </si>
  <si>
    <t>Se solicita la modificación de la tarea a 21 de junio toda vez que se ajusto el cronograma de realización por parte del MCHP</t>
  </si>
  <si>
    <t>URF2024_297</t>
  </si>
  <si>
    <t>Apoyo_MHCP Elaborar el Informe trimestral de seguimiento a las medidas de austeridad en el gasto público en la URF, segundo trimestre 2024</t>
  </si>
  <si>
    <t>Informe de seguimiento a las medidas de austeridad del gasto, segundo trimestre 2024 (Generado, aprobado y publicado) Papeles de trabajo en el servidor</t>
  </si>
  <si>
    <t>Informe de seguimiento a las medidas de austeridad del gasto, segundo trimestre 2023 (Generado, aprobado y publicado)</t>
  </si>
  <si>
    <t>TS-0588</t>
  </si>
  <si>
    <t>Se solicita la modificación de finalización de la actividad a 30 de agosto de 2024, dado que por temas administrativos del MHCP el proceso de control y evaluación debió asumir su elaboración.</t>
  </si>
  <si>
    <t>URF2024_298</t>
  </si>
  <si>
    <t>Apoyo_MHCP Elaborar el Informe trimestral de seguimiento a las medidas de austeridad en el gasto público en la URF, tercer trimestre 2024</t>
  </si>
  <si>
    <t>Informe de seguimiento a las medidas de austeridad del gasto, tercer trimestre 2024 (Generado, aprobado y publicado) Papeles de trabajo en el servidor</t>
  </si>
  <si>
    <t>Informe de seguimiento a las medidas de austeridad del gasto, tercer trimestre 2023 (Generado, aprobado y publicado)</t>
  </si>
  <si>
    <t>URF2024_299</t>
  </si>
  <si>
    <t>Realizar la evaluación de la gestión por áreas o dependencias</t>
  </si>
  <si>
    <t>Informe de evaluación de la gestión por áreas o dependencias 
(Generado, aprobado y publicado)</t>
  </si>
  <si>
    <t>URF2024_300</t>
  </si>
  <si>
    <t>Apoyo_MHCP Realizar evaluación Anual del Sistema de Control Interno Contable (Resolución 193 de 2016 de la Contaduría General de la Nación)</t>
  </si>
  <si>
    <t>URF2024_301</t>
  </si>
  <si>
    <t>Acompañar a los procesos institucionales para la formulación del plan de mejoramiento del FURAG 2023</t>
  </si>
  <si>
    <t>URF2024_302</t>
  </si>
  <si>
    <t>De acuerdo cone la circular del DAFP, esta actividad se desarrollará entre abril y mayo.</t>
  </si>
  <si>
    <t>URF2024_303</t>
  </si>
  <si>
    <t>Realizar seguimiento al SIGEP Componente Hoja de Vida y Bienes y Rentas. (Decreto 2842 de 2010 DAFP)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</si>
  <si>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</si>
  <si>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TS-0593</t>
  </si>
  <si>
    <t>Se solicita el ajuste de las actividades toda vez que es necesario replantear el cronograma dado que ya no se cuenta con el apoyo del MHCP para la gestión de informes a 30 de septiembre de 2024</t>
  </si>
  <si>
    <t>URF2024_304</t>
  </si>
  <si>
    <t>Realizar la verificación a la concertación de los Acuerdos de Gestión del 2022 y evaluación de los correspondientes al año 2021 (Circular 1000-001-2007 de 2007 del DAFP, Ley 909 de 2004 y Decreto 1227 de 2005)</t>
  </si>
  <si>
    <t>Determinar si la URF está dando cumplimiento a lo establecido en la ley 909 de 2004, articulo 50, Decreto 1227 de 2005 artículos 53, 102, 103 y 106 en la Circular  No. 1000-010-2007 del 10 d enero 2007 del  DAFP</t>
  </si>
  <si>
    <t>TS-0636</t>
  </si>
  <si>
    <t>Se solicita la ampliación de la tarea URF2024_304_Realizar la verificación a la concertación de los Acuerdos de Gestión para el 31 de octubre toda vez que se solicito por parte del proceso correr el inicio de la actividad cuando los gerentes públicos ya tuvieran reportado el seguimiento semestral y a la fecha del cierre el informe preliminar estaba en revisión.</t>
  </si>
  <si>
    <t>URF2024_305</t>
  </si>
  <si>
    <t>URF2024_306</t>
  </si>
  <si>
    <t>URF2024_307</t>
  </si>
  <si>
    <t>URF2024_308</t>
  </si>
  <si>
    <t>Realizar informe de cumplimiento al plan anual de auditoría, cuarto trimestre 2023</t>
  </si>
  <si>
    <t>URF2024_309</t>
  </si>
  <si>
    <t>Realizar informe de cumplimiento al plan anual de auditoría, primer trimestre 2024</t>
  </si>
  <si>
    <t>URF2024_310</t>
  </si>
  <si>
    <t>Realizar informe de cumplimiento al plan anual de auditoría, segundo trimestre 2024</t>
  </si>
  <si>
    <t>URF2024_311</t>
  </si>
  <si>
    <t>Realizar informe de cumplimiento al plan anual de auditoría, tercer trimestre 2024</t>
  </si>
  <si>
    <t>URF2024_312</t>
  </si>
  <si>
    <t xml:space="preserve">Falta de disponibilidad de los integrantes del Comité para realizar la sesión </t>
  </si>
  <si>
    <t>URF2024_313</t>
  </si>
  <si>
    <t>URF2024_314</t>
  </si>
  <si>
    <t>URF2024_315</t>
  </si>
  <si>
    <t>URF2024_316</t>
  </si>
  <si>
    <t xml:space="preserve">Falta de disposición de los servidores para los ejercicios de sensibilización </t>
  </si>
  <si>
    <t>URF2024_317</t>
  </si>
  <si>
    <t>URF2024_318</t>
  </si>
  <si>
    <t>URF2024_319</t>
  </si>
  <si>
    <t>Realizar el Seguimiento a la formulación del Plan Estratégico Institucional 2023-2026 y  Plan de Acción Anual vigencia 2023</t>
  </si>
  <si>
    <t>Informe de auditoria a la formulación del Plan Estratégico Institucional 2023-2026 y  Plan de Acción Anual vigencia 2023 (Generado, aprobado y publicado) Papeles de trabajo en el servidor</t>
  </si>
  <si>
    <t>URF2024_320</t>
  </si>
  <si>
    <t>Realizar seguimiento a las acciones generadas producto de la auditoria Informe 13 Auditoría al proceso de Gestión de Comunicaciones</t>
  </si>
  <si>
    <t>Realizar seguimiento a las acciones generadas producto de la auditoria Informe 13 Auditoría al proceso de Gestión de Comunicaciones  URF_PM_13_01, 02, 03, 04, 05</t>
  </si>
  <si>
    <t>Se solicita la modificación de la tarea al 31 de julio toda vez que se amplio el plazo actividades del plan de mejoramiento</t>
  </si>
  <si>
    <t>URF2024_321</t>
  </si>
  <si>
    <t>Realizar seguimiento a las oportunidades de mejora identificadas en la auditoría 07_Evaluación del SCI Contable 2022</t>
  </si>
  <si>
    <t>Realizar seguimiento a las oportunidades de mejora identificadas en la auditoría 07_Evaluación del SCI Contable 2022  URF_OP_07_01 y 02</t>
  </si>
  <si>
    <t>URF2024_322</t>
  </si>
  <si>
    <t>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t>
  </si>
  <si>
    <t>Realizar  el seguimiento a los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conforme a lo establecido en la Circular Externa 0010 de 2020 de la CNSC</t>
  </si>
  <si>
    <t>URF2024_323</t>
  </si>
  <si>
    <t>URF2024_324</t>
  </si>
  <si>
    <t>Baja capacidad operativa para la elaboración del documento</t>
  </si>
  <si>
    <t>URF2024_325</t>
  </si>
  <si>
    <t>URF2024_326</t>
  </si>
  <si>
    <t>Realizar sesión de orientación con grupo de Auditores de MHCP de los Instrumentos de Auditoría</t>
  </si>
  <si>
    <t>Falta de disponibilidad para atender la solicitud por parte del Ministerio</t>
  </si>
  <si>
    <t>URF2024_327</t>
  </si>
  <si>
    <t>URF2024_328</t>
  </si>
  <si>
    <t>Elaborar el procedimiento para el reporte de riesgos de afectación o pérdida de recursos públicos</t>
  </si>
  <si>
    <t>Elaborar el procedimiento para el reporte de riesgos de afectación o pérdida de recursos públicos en el Sistema de Alertas del Control Interno</t>
  </si>
  <si>
    <t>Procedimiento aprobado y formalizado en el Sistema de Gestión Institucional</t>
  </si>
  <si>
    <t>URF2024_329</t>
  </si>
  <si>
    <t>Apoyo_MHCP Realizar la auditoria al proceso de Gestión de la Información</t>
  </si>
  <si>
    <t>Verificar el cumplimiento de lo dispuesto para el proceso de Gestión de la Información</t>
  </si>
  <si>
    <t>Informe de auditoría al proceso de Gestión de la Información (Generado, aprobado y publicado) Papeles de trabajo en el servidor</t>
  </si>
  <si>
    <t>URF2024_330</t>
  </si>
  <si>
    <t>Transversal_Realizar los informes a cargo del proceso o entregar insumos para la generación de informes_DP_Primer Cuatrimestre</t>
  </si>
  <si>
    <t>Realizar los informes que se encuentren a cargo del proceso para el cuatrimestre o enviar oportunamente los insumos para la generación de otros informes institucionales</t>
  </si>
  <si>
    <t>Insumos para la generación de informes o informes a cargo del proceso</t>
  </si>
  <si>
    <t>Cambios normativos que modifiquen la fecha de generación de los informes o los requerimientos</t>
  </si>
  <si>
    <t>URF2024_331</t>
  </si>
  <si>
    <t>Transversal_Realizar los informes a cargo del proceso o entregar insumos para la generación de informes_GC_Primer Cuatrimestre</t>
  </si>
  <si>
    <t>URF2024_332</t>
  </si>
  <si>
    <t>Transversal_Realizar los informes a cargo del proceso o entregar insumos para la generación de informes_GH_Primer Cuatrimestre</t>
  </si>
  <si>
    <t>URF2024_333</t>
  </si>
  <si>
    <t>Transversal_Realizar los informes a cargo del proceso o entregar insumos para la generación de informes_RV_Primer Cuatrimestre</t>
  </si>
  <si>
    <t>URF2024_334</t>
  </si>
  <si>
    <t>Transversal_Realizar los informes a cargo del proceso o entregar insumos para la generación de informes_GI_Primer Cuatrimestre</t>
  </si>
  <si>
    <t>URF2024_335</t>
  </si>
  <si>
    <t>Transversal_Realizar los informes a cargo del proceso o entregar insumos para la generación de informes_AD_Primer Cuatrimestre</t>
  </si>
  <si>
    <t>URF2024_336</t>
  </si>
  <si>
    <t>Transversal_Realizar los informes a cargo del proceso o entregar insumos para la generación de informes_GF_Primer Cuatrimestre</t>
  </si>
  <si>
    <t>URF2024_337</t>
  </si>
  <si>
    <t>Transversal_Realizar los informes a cargo del proceso o entregar insumos para la generación de informes_CE_Primer Cuatrimestre</t>
  </si>
  <si>
    <t>URF2024_338</t>
  </si>
  <si>
    <t>Transversal_Realizar los informes a cargo del proceso o entregar insumos para la generación de informes_DP_Segundo Cuatrimestre</t>
  </si>
  <si>
    <t>URF2024_339</t>
  </si>
  <si>
    <t>Transversal_Realizar los informes a cargo del proceso o entregar insumos para la generación de informes_GC_Segundo Cuatrimestre</t>
  </si>
  <si>
    <t>URF2024_340</t>
  </si>
  <si>
    <t>Transversal_Realizar los informes a cargo del proceso o entregar insumos para la generación de informes_GH_Segundo Cuatrimestre</t>
  </si>
  <si>
    <t>URF2024_341</t>
  </si>
  <si>
    <t>Transversal_Realizar los informes a cargo del proceso o entregar insumos para la generación de informes_RV_Segundo Cuatrimestre</t>
  </si>
  <si>
    <t>URF2024_342</t>
  </si>
  <si>
    <t>Transversal_Realizar los informes a cargo del proceso o entregar insumos para la generación de informes_GI_Segundo Cuatrimestre</t>
  </si>
  <si>
    <t>URF2024_343</t>
  </si>
  <si>
    <t>Transversal_Realizar los informes a cargo del proceso o entregar insumos para la generación de informes_AD_Segundo Cuatrimestre</t>
  </si>
  <si>
    <t>Asignar a Angie - Se requiere realizar ajuste en responsabilidades del proceso de adquisición de bienes y servicios; lo anterios con ocasión a la incapacidad laboral del servidor responsable del proceso.</t>
  </si>
  <si>
    <t>URF2024_344</t>
  </si>
  <si>
    <t>Transversal_Realizar los informes a cargo del proceso o entregar insumos para la generación de informes_GF_Segundo Cuatrimestre</t>
  </si>
  <si>
    <t>URF2024_345</t>
  </si>
  <si>
    <t>Transversal_Realizar los informes a cargo del proceso o entregar insumos para la generación de informes_CE_Segundo Cuatrimestre</t>
  </si>
  <si>
    <t>URF2024_346</t>
  </si>
  <si>
    <t>URF2024_347</t>
  </si>
  <si>
    <t>URF2024_348</t>
  </si>
  <si>
    <t>URF2024_349</t>
  </si>
  <si>
    <t>URF2024_350</t>
  </si>
  <si>
    <t>URF2024_351</t>
  </si>
  <si>
    <t>URF2024_352</t>
  </si>
  <si>
    <t>URF2024_353</t>
  </si>
  <si>
    <t>URF2024_354</t>
  </si>
  <si>
    <t>Actualizar el riesgo URF_31_GF_Efectuar pagos sin el cumplimiento de los requisitos establecidos</t>
  </si>
  <si>
    <t xml:space="preserve">Actualizar la información del riesgo, especialmente lo relacionado con causas y controles </t>
  </si>
  <si>
    <t xml:space="preserve">Riesgo actualizado en el SMGI </t>
  </si>
  <si>
    <t>Tener en cuenta observaciones de FURAG relacionadas con: 
¿Cuáles de las siguientes causas fueron analizadas por la entidad en la vigencia evaluada para la identificación de riesgos asociados a posibles actos de corrupción?:
Procesos que involucran trámites que implican manejo de dinero en efectivo
Arqueos de caja adelantados por personal no idóneo y sin la autoridad requerida (adelantada por el mismo servidor o bien por otro servidor que no cuenta con un nivel jerárquico superior)
Fases de análisis de los requisitos con excesiva reserva que impida la transparencia en determinado proceso
Inexistencia de archivos contables 
Ausencia o debilidad de medidas y/o políticas para la identificación y manejo de conflictos de interés
Pregunta FURAG TRA210</t>
  </si>
  <si>
    <t>Se realizará la actualización del riesgo duarante abril.</t>
  </si>
  <si>
    <t>URF2024_355</t>
  </si>
  <si>
    <t>Identificar y proponer las modificaciones normativas necesarias para mejorar los mecanismos de liquidez del mercado de valores local</t>
  </si>
  <si>
    <t xml:space="preserve">Con el fin de contribuir a la mayor rotación de los títulos colombianos, una mejor formación de precios y en general mayor confianza de los inversionistas en el mercado local, la URF realizará las actualizaciones regulatorias necesarias en frentes como: i) programas de formadores de liquidez; ii) ventas en corto; iii) transferencia temporal de valores, iv) operaciones de intermediación entre vinculados; y, v) cierre de arbitrajes en operaciones y actividades para productos específicos del mercado de valores. </t>
  </si>
  <si>
    <t>Proyecto de decreto</t>
  </si>
  <si>
    <t>Discusiones con actores con la industria sobre los temas objeto de la modificación
-Revisiones secretaría general de MHCP</t>
  </si>
  <si>
    <t>URF_VP1_2326_INI2_Consolidar un marco regulatorio que potencie el crecimiento de los diferentes mecanismos de financiación de la economía</t>
  </si>
  <si>
    <t>TS-0443</t>
  </si>
  <si>
    <t>Se solicita modificar el vencimiento del plan de la referencia teniendo en cuenta las decisiones del Consejo Directivo llevado a cabo el 18 de marzo de 2024</t>
  </si>
  <si>
    <t>URF2024_356</t>
  </si>
  <si>
    <t>PD_Financiación colaborativa_Proponer modificaciones regulatorias para consolidar la actividad de financiación colaborativa.</t>
  </si>
  <si>
    <t xml:space="preserve">Con el objetivo de continuar promoviendo las fuentes de financiación alternativas para el desarrollo de la economía popular y comunitaria, así como, el acceso a canales no tradicionales de financiación para la transformación productiva del país, se considera pertinente trabajar en un proyecto de decreto mediante el cual se revisen aspectos relacionados con las calidades de los receptores, y la información requerida por las infraestructuras, entre otras. </t>
  </si>
  <si>
    <t>PD_Financiación colaborativa</t>
  </si>
  <si>
    <t>TS-0444</t>
  </si>
  <si>
    <t>Mediante la Sesión No. 5 Ordinaria del Consejo Directivo de la URF se decidió unanimamente mover este proyecto de decreto de primer a segundo trimestre de 2024.</t>
  </si>
  <si>
    <t>TS-0548</t>
  </si>
  <si>
    <t>De acuerdo con el último ajuste aprobado en Consejo Directivo; sesión de junio, se debe pasar para el  tercer trimestre. 
Adicionalmente, para facilitar la alineación con la agenda, se ajusta el nombre de la tarea, el entregable y su descripción.</t>
  </si>
  <si>
    <t>URF2024_357</t>
  </si>
  <si>
    <t>Esta iniciativa fue separada en dos proyectos de decreto: I) Transaccionalidad en las cooperativas de ahorro y Crédito; y ii) Ajustes normativos al ecosistema de pagos de bajo valor. El primer proyecto de decreto fue presentado ante el Consejo Directivo de la URF y obtuvo autorización para continuar el trámite de expedición en julio de 2024. Frente al segundo proyecto de decreto, este fue presentado ante el Consejo Directivo en el segundo trimestre para ser publicado a comentarios del público. No obstante, dada la complejidad de su temática, requirió ser ajustado y publicado nuevamente a comentarios del público. Por este motivo se traslada al IV trimestre en la agenda.</t>
  </si>
  <si>
    <t xml:space="preserve">	URF_VP1_2326_INI1_Desarrollar acciones que promuevan la inclusión financiera para el fortalecimiento de la economía popular</t>
  </si>
  <si>
    <t>Por semana santa, se corre el cumplimiento de la tarea para el 12 de abril.</t>
  </si>
  <si>
    <t>TS-0452</t>
  </si>
  <si>
    <t>Atentamente solicitamos su colaboración para ajustar la fecha de finalización del proyecto al segundo trimestre de 2024, de conformidad con lo aprobado por el Consejo Directivo de la URF en su sesión ordinaria del mes de marzo de 2024.</t>
  </si>
  <si>
    <t xml:space="preserve">De acuerdo con el último ajuste aprobado en Consejo Directivo; sesión de junio, se debe pasar para el tercer trimestre. </t>
  </si>
  <si>
    <t>URF2024_358</t>
  </si>
  <si>
    <t>PD_Portabilidad_Reglamentar el derecho a la portabilidad financiera consagrado en el artículo 94 de la Ley 2294 de 2023 “Plan Nacional de Desarrollo 2022- 2026 “Colombia potencia mundial de la vida”</t>
  </si>
  <si>
    <t>con el objetivo de promover la competencia y empoderar a los consumidores financieros al permitirles optimizar la gestión de sus productos, adoptar decisiones autónomas de acuerdo con sus necesidades particulares, y administrar su información financiera de manera independiente.</t>
  </si>
  <si>
    <t>De acuerdo con el último ajuste aprobado en Consejo Directivo; sesión de junio, se debe pasar para el cuarto trimestre. 
Adicionalmente, para facilitar la alineación con la agenda, se ajusta el nombre de la tarea, el entregable y su descripción.</t>
  </si>
  <si>
    <t>TS-0620</t>
  </si>
  <si>
    <t xml:space="preserve">Cancelar del plan actual y proyectar para 2025. </t>
  </si>
  <si>
    <t>URF2024_359</t>
  </si>
  <si>
    <t>PD_Open Data_Presentar avances en la reglamentación del artículo 48 del Estatuto Orgánico del Sistema Financiero, se adelantará el proceso de reglamentación del artículo 89 de la Ley 2294 de 2023 “Plan Nacional de Desarrollo 2022- 2026 “Colombia potencia mundial de la vida”</t>
  </si>
  <si>
    <t>De acuerdo con el último ajuste aprobado en Consejo Directivo; sesión de junio, se debe pasar para el tercer trimestre. 
Adicionalmente, para facilitar la alineación con la agenda, se ajusta el nombre de la tarea, el entregable y su descripción.</t>
  </si>
  <si>
    <t>URF2024_360</t>
  </si>
  <si>
    <t>DI_Revisión regulación OPAs_Determinar las mejores prácticas y estándares internacionales que deban ser implementados, así como, con la finalidad de elevar la competitividad del mercado local y la protección a los inversionistas minoritariose los procesos de ofertas públicas de adquisición.</t>
  </si>
  <si>
    <t>La URF llevará a cabo un estudio con el objetivo de realizar una revisión de la normatividad vigente sobre ofertas públicas de adquisición que incluirá aspectos como la fragmentación de ofertas con precios diferenciados, deberes de los administradores de los emisores en los procesos de OPA y ofertas competidoras, entre otros.</t>
  </si>
  <si>
    <t>DI_Revisión regulación OPAs</t>
  </si>
  <si>
    <t>Resultados esperados de la consultoría en la materia</t>
  </si>
  <si>
    <t>AJUSTAR INFORMACIÓN COMO ESTUDIO, COMO ESTABA ANTERIORMENTE  Y PROGRAMAR PARA EL TERCER TRIMESTRE
Adicionalmente, para facilitar la alineación con la agenda, se ajusta el nombre de la tarea, el entregable y su descripción.</t>
  </si>
  <si>
    <t>Asignar a Alex y mover para el cuarto trimestre, también cambiar la denominación de ET a DI
Teniendo en cuenta los retos en la consecución de recursos para la consultoría relacionada, se decidió que el equipo interno hará la revisión inicial de los aspectos ya identificados</t>
  </si>
  <si>
    <t>URF2024_361</t>
  </si>
  <si>
    <t>PD_SAS como emisor de valores_Reglamentar artículo 261 de la ley 2294 de 2023 “por el cual se expide el plan nacional de desarrollo 2022- 2026 “Colombia potencia mundial de la vida” para habilitar la SAS como emisor de valores.</t>
  </si>
  <si>
    <t>Con el fin de continuar contribuyendo a la implementación de avances regulatorios que promuevan el acceso de más empresas al mercado de capitales, la URF trabajará en la elaboración de un proyecto de decreto para introducir los ajustes regulatorios que se requieran para que la sociedad por acciones simplificada (SAS) pueda actuar como un emisor en el mercado de valores local.</t>
  </si>
  <si>
    <t>PD_SAS como emisor de valores</t>
  </si>
  <si>
    <t>Resultados esperados de la consultoría en la materia.
Discusiones con la industria.
Revisiones de la secretaría jurídica del MHCP.</t>
  </si>
  <si>
    <t>Np aplica</t>
  </si>
  <si>
    <t>Les queremos pedir su colaboración moviendo la fecha de este proyecto de decreto. Debido a demoras en la contratación del consultor del Banco Mundial no vamos a alcanzar a tener la propuesta de decreto en este trimestre. 
Esperamos tener algún avance a finales de año y un proyecto en el primer trimestre de 2025.</t>
  </si>
  <si>
    <t>URF2024_362</t>
  </si>
  <si>
    <t>PD_CIIEF_Identificar y proponer los ajustes regulatorios necesarios para mejorar el gobierno corporativo de la comisión intersectorial de inclusión y educación financiera.</t>
  </si>
  <si>
    <t>Se harán las propuestas de modificación en n aspectos susceptibles de optimización, orientados a constituir la comisión como una instancia eficiente, que cuente con diferentes niveles de participación de sus miembros que faciliten el cumplimiento de las funciones previstas en el artículo 10.4.2.1.6. del Decreto 2555 de 2010.</t>
  </si>
  <si>
    <t>PD_CIIEF</t>
  </si>
  <si>
    <t>Para facilitar la alineación con la agenda, se ajusta el nombre de la tarea, el entregable y su descripción.</t>
  </si>
  <si>
    <t xml:space="preserve">La URF realizó un trabajo previo de análisis de la necesidad regulatoria, en el que determinó la necesidad de contar con insumos técnicos de las partes involucradas, los cuales aún no han sido remitidos a la URF. </t>
  </si>
  <si>
    <t>URF2024_363</t>
  </si>
  <si>
    <t>PD_Arquitectura del negocio fiduciario_Revisar y proponer la reestructuración necesaria a la regulación vigente del negocio fiduciario.</t>
  </si>
  <si>
    <t>Teniendo en cuenta que el negocio fiduciario es una de las herramientas utilizadas para el desarrollo de los diferentes proyectos de la economía, es pertinente revisar la normativa que regula dicha actividad en la actualidad, con la finalidad de crear un marco normativo que responda a las necesidades actuales de la industria, y que propenda por la protección al consumidor y por una gestión eficiente de los negocios administrados.</t>
  </si>
  <si>
    <t>URF2024_364</t>
  </si>
  <si>
    <t>PD_Centros de servicios compartidos_Incorporar a la estructura del sector solidario que presta servicios de ahorro y crédito la figura de Centros de Servicios Compartidos.</t>
  </si>
  <si>
    <t xml:space="preserve">Acogiendo buenas prácticas internacionales, en 2024 la URF trabajará en un proyecto de decreto que crea un marco regulatorio para el desarrollo de esquemas de cooperación al interior del sector que permitan a las entidades más pequeñas fortalecer la gestión de sus riesgos y el desarrollo de actividades operativas a un menor costo. </t>
  </si>
  <si>
    <t>PD_Centros de servicios compartidos</t>
  </si>
  <si>
    <t>Discusiones con actores con la industria sobre los temas objeto de la modificación</t>
  </si>
  <si>
    <t>URF_VP1_2326_INI3_Continuar la senda de implementación de los más altos estándares de regulación prudencial</t>
  </si>
  <si>
    <t>URF2024_365</t>
  </si>
  <si>
    <t>ET_Comercialización de seguros_Permitir que la ciudadanía, en especial aquella sin acceso y atención en el sector asegurador, y las micro, pequeñas y medianas empresas, gestionen riesgos y cuenten con respaldo patrimonial ante eventos negativos</t>
  </si>
  <si>
    <t xml:space="preserve">La URF llevará a cabo un estudio sobre la comercialización de seguros donde se revisaran las tendencias y mejores prácticas regulatorias de otras jurisdicciones alrededor de los canales alternativos de distribución y de pólizas colectivas, que finalmente permita proponer ajustes al marco regulatorio colombiano.  </t>
  </si>
  <si>
    <t>Resultados esperados del estudio en cuestión</t>
  </si>
  <si>
    <t>URF2024_366</t>
  </si>
  <si>
    <t>Permitir que la ciudadanía, en especial aquella sin acceso y atención en el sector asegurador, y las micro, pequeñas y medianas empresas, gestionen riesgos y cuenten con respaldo patrimonial ante eventos negativos</t>
  </si>
  <si>
    <t xml:space="preserve">La URF llevará a cabo un estudio sobre la oferta de seguros por parte de aseguradoras del exterior para entidades territoriales que permita evaluar la necesidad regulatoria y la  determinación de los eventos y condiciones bajo las cuales una entidad estatal pueda contratar un seguro paramétrico ofrecido por una aseguradora en el exterior, en virtud del literal d) del parágrafo segundo del artículo 39 del Estatuto Orgánico del Sistema Financiero. 
 </t>
  </si>
  <si>
    <t>Estudio técnico</t>
  </si>
  <si>
    <t>La acción se programará en la agenda regulatoria de 2025</t>
  </si>
  <si>
    <t>URF2024_367</t>
  </si>
  <si>
    <t>PD_Convergencia a NIIF 17_Realizar proyecto de decreto relacionado con El Consejo Técnico de la Contaduría Pública - CTCP  y la recomendación para la convergencia a las Normas Internacionales de Información Financiera, - NIIF17, contratos de seguro en marzo de 2023.</t>
  </si>
  <si>
    <t xml:space="preserve">Esta norma permitirá que las entidades aseguradoras - y otras que emitan contratos asimilables a seguros - proporcionen información financiera y contable comparable, y se estimen de mejor manera las obligaciones de las entidades aseguradoras. </t>
  </si>
  <si>
    <t>PD_Convergencia a NIIF 17</t>
  </si>
  <si>
    <t>TS-0454</t>
  </si>
  <si>
    <t>En el Consejo Directivo extraordinario de febrero se aprobó la expedición del proyecto de decreto. No obstante, por instrucción de las secretarías jurídicas de presidencia y Ministerio de Hacienda, es necesario publicar nuevamente el proyecto de decreto para comentarios del público. Se corre para el segundo trimestre.</t>
  </si>
  <si>
    <t>En la última versión de la agenda, se toma como finalizado en el segundo trimestre; programar fecha de finalización para el 30 de julio. 
Adicionalmente, para facilitar la alineación con la agenda, se ajusta el nombre de la tarea, el entregable y su descripción.</t>
  </si>
  <si>
    <t>URF2024_368</t>
  </si>
  <si>
    <t>PD_Reservas Técnicas de entidades aseguradoras_Crear concordancias con régimen de reservas técnicas de las entidades aseguradoras en el contexto de la convergencia a la NIIF 17, contratos de seguro</t>
  </si>
  <si>
    <t xml:space="preserve">Este proyecto de decreto tiene como objetivo realizar una serie de ajustes a metodologías y lenguajes con el fin de crear una convergencia ordenada a la NIIF 17 y al estándar de regulación basado en riesgos de Solvencia II.  </t>
  </si>
  <si>
    <t>PD_Reservas Técnicas de entidades aseguradoras</t>
  </si>
  <si>
    <t xml:space="preserve">Liliana Walteros Quiroga, Henry Alexander Guerrero, Angelica González </t>
  </si>
  <si>
    <t>URF2024_369</t>
  </si>
  <si>
    <t>PD_Solvencia II Pilar 2 y 3_Realizar proyecto de decreto relacionado con la convergencia a una regulación basada en riesgos de acuerdo con Solvencia II para entidades aseguradoras</t>
  </si>
  <si>
    <t>Incorporar tres pilares de la Directiva prudencial europea en los siguientes aspectos: la incorporación de una fórmula estándar para el cálculo del patrimonio adecuado, la definición de estándares de Gobierno corporativo, y principios para la revelación y transparencia en la divulgación de información.</t>
  </si>
  <si>
    <t>PD_Solvencia II Pilar 2 y 3</t>
  </si>
  <si>
    <t>Angelica Marcela Gonzalez Tous, Liliana Walteros Quiroga y Henry Alexander Guerrero</t>
  </si>
  <si>
    <t>El estudio de convergencia a Solvencia II señaló la necesidad de realizar un cuarto ejercicio de impacto cuantitativo. Así mismo, es necesario realizar iteraciones adicionales con los equipos de la Superintendencia Financiera para desarrollar la propuesta de proyecto de decreto. Se corre para el segundo trimestre.</t>
  </si>
  <si>
    <t>URF2024_370</t>
  </si>
  <si>
    <t>Revisar el régimen de inversiones de las entidades aseguradoras</t>
  </si>
  <si>
    <t xml:space="preserve">Adoptar un enfoque basado en principios y riesgos para la administración de las inversiones de estas entidades, con el objetivo de incentivar una efectiva administración y la estructuración de estrategias de inversión acorde con la naturaleza de los pasivos de estas.  
 </t>
  </si>
  <si>
    <t>URF2024_371</t>
  </si>
  <si>
    <t>Realizar estudio sobre tendencias en regulación prudencial para el manejo de riesgos derivados del cambio climático</t>
  </si>
  <si>
    <t xml:space="preserve">En aras de mantener una visión actualizada de los estándares y tendencias en regulación prudencial para el manejo de los riesgos financieros derivados del cambio climático, se contempla una revisión integral del desarrollo prudencial a nivel internacional en relación con el impacto del cambio climático en el sistema financiero. </t>
  </si>
  <si>
    <t>Daniel Camilo Quintero Castro</t>
  </si>
  <si>
    <t>Juan David Marín Montes</t>
  </si>
  <si>
    <t>URF2024_372</t>
  </si>
  <si>
    <t>PD_Segmentación solidario_Segmentar las entidades del sector solidario en categorías, que permitan a su vez establecer esquemas de regulación diferenciales que atiendan las capacidades y los riesgos a los que se encuentran expuestas.</t>
  </si>
  <si>
    <t xml:space="preserve">Se requiere del trabajo articulado entre las entidades que conforman la red de seguridad del sector, para así presentar un proyecto que constituya la base sobre la cual se irán desarrollando muchas de las propuestas de la hoja de ruta del sector solidario de ahorro y crédito.  </t>
  </si>
  <si>
    <t>PD_Segmentación solidario</t>
  </si>
  <si>
    <t>TS-0453</t>
  </si>
  <si>
    <t>El Consejo Directivo de la URF aprobó en sesión del 18 de marzo de 2024 que este proyecto de decreto se presentaría para expedición en el 2do trimestre de 2024. En ese consejo directivo se presentó para publicación a comentarios.</t>
  </si>
  <si>
    <t>En la última versión de la agenda, se toma como finalizado en el segundo trimestre; programar fecha de finalización para el 30 de julio.  
Adicionalmente, para facilitar la alineación con la agenda, se ajusta el nombre de la tarea, el entregable y su descripción.</t>
  </si>
  <si>
    <t>TS-0555</t>
  </si>
  <si>
    <t xml:space="preserve">En el Consejo Directivo del 26 de junio de 2024 se aprobó iniciar los trámites de expedición normativa del proyecto de decreto. Esta iniciativa se radicó en Secretaría General del Ministerio de Hacienda el 04 de julio de 2024 con radicado No. URF-E-2024-000-259. Sin embargo, con fecha 18 de julio de 2024, dicha dependencia solicitó realizar ajustes al proyecto de Decreto y realizarnuevamente su radicación. De acuerdo con lo anterior, se solicita modificar el plazo de la tarea para el tercer trimestre de 2024.	</t>
  </si>
  <si>
    <t>URF2024_373</t>
  </si>
  <si>
    <t>PD_Solvencia II Pilar 1 + revisión APNR_Realizar un ejercicio de incorporación de las mejores prácticas internacionales en materia de reglas prudenciales para el sector, a partir de la iniciativa de segmentación regulatoria acorde con el tamaño y complejidad del negocio de las entidades</t>
  </si>
  <si>
    <t xml:space="preserve">Plantea la revisión de más de 18 propuestas que fueron detalladas en la Hoja de ruta para el sector solidario (URF, 2022) en materia de cantidad y calidad del capital, medición de APNR, medición del riesgo de liquidez y exposición al riesgo operacionales, entre otros. 
 </t>
  </si>
  <si>
    <t>PD_Solvencia II Pilar 1 + revisión APNR</t>
  </si>
  <si>
    <t>URF2024_374</t>
  </si>
  <si>
    <t>ET_Cobertura seguro de depósitos y prestamista última instancia Solidario_Realizar estudio de diagnóstico sobre cobertura y liquidez para el sector solidario</t>
  </si>
  <si>
    <t xml:space="preserve">Con el apoyo del Banco de Desarrollo de América Latina y el Caribe- CAF, la URF trabajará en 2024, en un estudio que, a partir del análisis de buenas prácticas y experiencia locales e internacionales, formule alternativas de esquemas viables y recomendaciones para su implementación en tres frentes: a) esquema de aseguramiento de depósitos para Fondos de Empleados (FE) y Asociaciones Mutuales (MUT) con actividad de ahorro y crédito; b) prestamista de última instancia para Cooperativas de Ahorro y Crédito (CAC) y; c) acceso de Fogacoop a facilidades de liquidez para fortalecer su capacidad de atender escenarios de estrés. </t>
  </si>
  <si>
    <t>ET_Cobertura seguro de depósitos y prestamista última instancia Solidario</t>
  </si>
  <si>
    <t xml:space="preserve">Daniel Camilo Quintero Castro y Juan David Marin </t>
  </si>
  <si>
    <t>URF2024_375</t>
  </si>
  <si>
    <t>Apoyar técnicamente el proyecto de ley para el fortalecimiento y consolidación del sector solidario de ahorro y crédito</t>
  </si>
  <si>
    <t xml:space="preserve">la URF prestará apoyo técnico para la construcción de un proyecto de ley que estructure en un solo cuerpo normativo una reforma estructural, que apunte de manera visionaria al fortalecimiento del sector en frentes relacionados con la composición y estructura, esquemas de integración y cooperación, supervisión, herramientas de promoción y fomento, entre otros. </t>
  </si>
  <si>
    <t>Apoyo técnico</t>
  </si>
  <si>
    <t>Derenis Danielis López Meza, Angélica González y Juan David Marin</t>
  </si>
  <si>
    <t>URF_VP1_2326_INI4_Asesorar el desarrollo de las reformas legislativas relacionadas con la modernización del sistema financiero</t>
  </si>
  <si>
    <t>URF2024_376</t>
  </si>
  <si>
    <t>DI_Diseño regulación reglamentación reforma pensional_Apoyar técnicamente reglamentación del régimen pensional</t>
  </si>
  <si>
    <t xml:space="preserve">la URF seguirá brindando apoyo técnico y desarrollando propuestas dentro de las discusiones que lidera el Gobierno Nacional alrededor de la reforma pensional, orientando su conocimiento y experiencia para la formulación de marcos regulatorios que promuevan el bienestar y el mejoramiento de las condiciones financieras de los trabajadores al momento del retiro del mercado laboral. </t>
  </si>
  <si>
    <t>DI_Diseño regulación reglamentación reforma pensional</t>
  </si>
  <si>
    <t xml:space="preserve">La tarea estaba duplicada con la 406; por esta razón se elimina. </t>
  </si>
  <si>
    <t>URF2024_377</t>
  </si>
  <si>
    <t>Realizar estudio de diagnóstico de innovación y tecnología para el sector cooperativo</t>
  </si>
  <si>
    <t xml:space="preserve">Con el apoyo del Programa Banca de las Oportunidades, la URF trabajará en un estudio que realiza un diagnóstico del ecosistema transaccional de las cooperativas de ahorro y crédito con el objetivo de identificar retos y necesidades para promover la prestación de sus servicios de pago. </t>
  </si>
  <si>
    <t xml:space="preserve">Estudio técnico </t>
  </si>
  <si>
    <t>Paola Rocio Peña Rodriguez, Daniel Camilo Quintero Castro y Derenis López Meza</t>
  </si>
  <si>
    <t>URF2024_378</t>
  </si>
  <si>
    <t>Realizar encuentros, mesas de trabajo o reuniones sobre los temas definidos en la Agenda Normativa, con participación de sectores que interactúan con la URF_SRP_Primer cuatrimestre</t>
  </si>
  <si>
    <t>URF2024_379</t>
  </si>
  <si>
    <t>Realizar encuentros, mesas de trabajo o reuniones sobre los temas definidos en la Agenda Normativa, con participación de sectores que interactúan con la URF_SRP_Segundo cuatrimestre</t>
  </si>
  <si>
    <t>URF2024_380</t>
  </si>
  <si>
    <t>Realizar encuentros, mesas de trabajo o reuniones sobre los temas definidos en la Agenda Normativa, con participación de sectores que interactúan con la URF_SRP_Tercer cuatrimestre</t>
  </si>
  <si>
    <t>URF2024_381</t>
  </si>
  <si>
    <t>Realizar la verificación de uso legal de software 2023</t>
  </si>
  <si>
    <t>Informe de Verificación al Software legal</t>
  </si>
  <si>
    <t xml:space="preserve">Crear </t>
  </si>
  <si>
    <t xml:space="preserve">	TS-0433</t>
  </si>
  <si>
    <t>Conforme con lo establecido en la circular externa 027 de 2023 de la Dirección Nacional de Derechos de Autor se requiere incluir la actividad de Requerimiento Legal al Plan.</t>
  </si>
  <si>
    <t>URF2024_382</t>
  </si>
  <si>
    <t>ET_Supervisión operadores información_Reglamentar del artículo 93 de la Ley 2294 de 2023 “Plan Nacional de Desarrollo 2022- 2026 “Colombia potencia mundial de la vida”</t>
  </si>
  <si>
    <t>Se adelantará un proyecto de decreto tendiente a identificar las bases para definir el esquema de inspección, vigilancia y control de la Superintendencia Financiera de Colombia, respecto de los operadores de información que administren datos financieros y crediticios con el objetivo de promover la creación de instrumentos financieros de financiación mediante el aprovechamiento de esta información.</t>
  </si>
  <si>
    <t>Ejecución agenda regulatoria.
Discusiones con la industria.
Revisiones de la secretaría jurídica del MHCP.</t>
  </si>
  <si>
    <t xml:space="preserve">Recibida por correo electrónico </t>
  </si>
  <si>
    <t>Estimada Tati, de acuerdo con lo conversado, te compartimos las tareas relacionadas con la agenda de la SDM para el plan de acción de 2024.</t>
  </si>
  <si>
    <t>El proyecto se traslada de trimestre con el fin de priorizar esfuerzos en los proyectos de "open finance obligatorio" y "ajustes normativos al ecosistema de pagos", y se cataloga como estudio técnico considerando que primero es necesario evaluar si se requiere o no ejercer la facultad potestativa introducida por el artículo 93 del PND.</t>
  </si>
  <si>
    <t>URF2024_383</t>
  </si>
  <si>
    <t>Validar actividades para hacer un seguimiento continuo al diagnóstico integral de archivos</t>
  </si>
  <si>
    <t>Documento seguimiento al diagnóstico integral de archivos</t>
  </si>
  <si>
    <t>El documento debe dar cuenta del seguimiento parcial al diagnóstico integral de archivos y proponer ajustes</t>
  </si>
  <si>
    <t>Falta de capacidad operativa por situaciones administrativas que afecten la disponibilidad de personal</t>
  </si>
  <si>
    <t>TS-0467</t>
  </si>
  <si>
    <t>Solicito amablemente incorporar 15 tareas al plan de acción de gestión de la información, las cuales son producto del autodiagnóstico realizado por el proceso, en donde se encontraron oportunidades de mejora.</t>
  </si>
  <si>
    <t>TS-0543</t>
  </si>
  <si>
    <t>Solicito amablemente por favor modificar la fecha de reporte de la tarea URF2024_383_Validar actividades para hacer un seguimiento continuo al diagnóstico integral de archivos hasta el 30 de julio, puesto que el diagnóstico actualizado se encuentra en revisión previo a su publicación. Mil gracias.</t>
  </si>
  <si>
    <t xml:space="preserve">	TS-0628</t>
  </si>
  <si>
    <t xml:space="preserve">	Solicito por favor modificar la fecha de la tarea URF2024_383_Validar actividades para hacer un seguimiento continuo al diagnóstico integral de archivos, hasta el 15 de octubre de 2024, por cuánto una vez validado el volumen documental disponible en el archivo de gestión y el archivo central, se encontró que los datos consignados en el diagnóstico no corresponden con la realidad. Razón por la cuál se requiere realizar ajuste al documento.</t>
  </si>
  <si>
    <t>URF2024_384</t>
  </si>
  <si>
    <t>Validar con el Ministerio de Hacienda lo relacionado con el sistema integrado de conservación y los planes asociados</t>
  </si>
  <si>
    <t>Soporte validación</t>
  </si>
  <si>
    <t xml:space="preserve">Comunicación oficial solicitando información respecto a la actualización del SIC </t>
  </si>
  <si>
    <t>Posibles dificultades de coordinación con el Ministerio de Hacienda y Crédito Público</t>
  </si>
  <si>
    <t>URF2024_385</t>
  </si>
  <si>
    <t>Validar el seguimiento y control al personal que desarrolla actividades de la función archivistica con gestión humana</t>
  </si>
  <si>
    <t xml:space="preserve">Seguimiento al personal que desarrolla actividades de la función archivistica </t>
  </si>
  <si>
    <t>Documento que contenga el seguimiento realizado al personal que desarrolla actividades relacionadas con gestión documental en coordinación congestión hunmana</t>
  </si>
  <si>
    <t xml:space="preserve">	TS-0512</t>
  </si>
  <si>
    <t>Solicito por favor eliminar del plan de acciòn de gestiòn de la información la tarea URF2024_385_Validar el seguimiento y control al personal que desarrolla actividades de la función archivistica con gestión humana, puesto que una vez validado el tema con gesitón humana, no es posible adelantar acciones puntuales, teniendo en cuenta que el seguimiento y control al perosnal que desarrolla actividades de la función archivistica recae sobre el contratista del Ministerio de Hacienda y Crédito Público. Es decir, el Ministerio comparte el riesgo con el contratista y en consecuencia, la URF reporta las actividades realizadas por este tercero en desarrollo de la función archivistica.
Todo lo anterior en virtud del convneio 002 de 2016.</t>
  </si>
  <si>
    <t>URF2024_386</t>
  </si>
  <si>
    <t>Validar capacitaciones  relacionadas con gestión documental con gestión humana</t>
  </si>
  <si>
    <t>Capacitaciones incorporadas al plan institucional de capacitación</t>
  </si>
  <si>
    <t>Correo validación posibles capacitaciones  y posible inclusión en el PIC</t>
  </si>
  <si>
    <t>TS-0638</t>
  </si>
  <si>
    <t>Solicito por favor modificar la fecha de reporte de la tarea para el 15 de diciembre de 2024. Lo anterior, teniendo en cuenta que se requiere que gestión humana inicie el diagnóstico para la elaboración del PIC y así validar que se incluyan los temas de gestión documental en dicho instrumento.</t>
  </si>
  <si>
    <t>URF2024_387</t>
  </si>
  <si>
    <t>Revisar la implementación del sistema de gestión y seguridad en el trabajo con gestión humana para que  se garanticen todas las condiciones laborables necesarias para los responsables de la gestión documental y las condiciones de infraestructura asociada</t>
  </si>
  <si>
    <t>Seguimiento a la implementación del SST</t>
  </si>
  <si>
    <t>Reporte de seguimiento a la implementación del SST en relación con las personas que hacen gestión documental</t>
  </si>
  <si>
    <t>URF2024_388</t>
  </si>
  <si>
    <t xml:space="preserve">Hacer seguimiento a los medios técnicos de producción </t>
  </si>
  <si>
    <t>Seguimiento a los medios técnicos de producción</t>
  </si>
  <si>
    <t>Informe seguimiento a los medios técnicos de producción</t>
  </si>
  <si>
    <t>Limitaciones técnicas con ocasión a la ausencia de personal archivista</t>
  </si>
  <si>
    <t>URF2024_389</t>
  </si>
  <si>
    <t>Revisar la pertinencia de contar con un programa de reprografía</t>
  </si>
  <si>
    <t>Programa de reprografía o justificación para no elaborarlo</t>
  </si>
  <si>
    <t>URF2024_390</t>
  </si>
  <si>
    <t>Validar proceso de mejora continua para las transferencias documentales</t>
  </si>
  <si>
    <t>Plan de transferencias documentales</t>
  </si>
  <si>
    <t xml:space="preserve">Elaborar plan de transfgerfencias documentales posterior a la validación de los tiempos de retención de los documentos </t>
  </si>
  <si>
    <t>URF2024_391</t>
  </si>
  <si>
    <t>Aplicar un lenguaje común de intercambio y utilizarlo en todos los servicios de intercambio de información para la construcción de expedientes electrónicos y contar  con la documentación completa de los servicios de intercambio</t>
  </si>
  <si>
    <t>Documento instrucciones lenguaje común para documentos electrónico - Incorporación de lineamientos de documentos existentes</t>
  </si>
  <si>
    <t>Instructivo lenguaje comín para la  documentos electrónico - Incorporación de lineamientos de documentos existentes</t>
  </si>
  <si>
    <t>URF2024_392</t>
  </si>
  <si>
    <t>Elaborar la memoria institucional con datos la estructura orgánica de la entidad, localización física, responsables, organización y servicios en las diferentes etapas del ciclo vital de los documentos.</t>
  </si>
  <si>
    <t>Documento memoria institucional publicado en página web</t>
  </si>
  <si>
    <t>URF2024_393</t>
  </si>
  <si>
    <t>Identificar documentos de carácter histórico para promover y lograr la apropiación y aprovechamiento de la información con fines culturales.</t>
  </si>
  <si>
    <t>Documento con identificación de los documentos de carácter histórico</t>
  </si>
  <si>
    <t>URF2024_394</t>
  </si>
  <si>
    <t>Participar en redes culturales y documentarlo</t>
  </si>
  <si>
    <t>Soportes de participación en redes culturales</t>
  </si>
  <si>
    <t>*Certificados de asistencia
*Listados de asistencia
*Soportes asistencia fisica o digital</t>
  </si>
  <si>
    <t>Limitada o inexistente oferta de redes culturales</t>
  </si>
  <si>
    <t>URF2024_395</t>
  </si>
  <si>
    <t>Hacer difusión de información contenida en documentos de archivo</t>
  </si>
  <si>
    <t xml:space="preserve">Soportes de difusión </t>
  </si>
  <si>
    <t>*Piezas comunicativas
*Soportes sesiones sensibilización y capacitación</t>
  </si>
  <si>
    <t>URF2024_396</t>
  </si>
  <si>
    <t>Elaborar estrategia de acceso y consulta a la información contenida en los documentos de archivo.</t>
  </si>
  <si>
    <t>Estrategia de acceso a la información contenida en documentos de archivo elaborada</t>
  </si>
  <si>
    <t>La estrategia debe contener responsables, tiempos, recursos, acciones puntuales y medios de seguimiento</t>
  </si>
  <si>
    <t>URF2024_397</t>
  </si>
  <si>
    <t>Validar la elaboración del plan de gestión ambiental en lo referente a gesitón documental</t>
  </si>
  <si>
    <t>Proyección del Plan de gestión ambiental</t>
  </si>
  <si>
    <t>Validar elaboración del plan con el proceso de adquisición de bienes y servicios y cargar soportes de gestión o el plan elaborado</t>
  </si>
  <si>
    <t>URF2024_398</t>
  </si>
  <si>
    <t>Proyectar el plan de comunicaciones de la vigencia 2025</t>
  </si>
  <si>
    <t>Proyectar el plan de comunicaciones anual compuesto por la estrategia de comunicaciones, necesidades a satisfacer, los objetivos, descripción detallada de acciones contenidas dentro del plan, distribución y descripción de los recursos de inversión y demás aspectos relevantes_AD
Se requiere enviar en el primer trimestre de cada año el plan de comunicaciones al correo contacto@presidencia.gov.co en el formato adjunto a esta directiva 03 de 2023</t>
  </si>
  <si>
    <t>Plan de comunicaciones 2025</t>
  </si>
  <si>
    <t>Proyectar el plan de comunicaciones de acuerdo con el formato relacionado en la directiva 03 de 2023.</t>
  </si>
  <si>
    <t>TS-0486</t>
  </si>
  <si>
    <t>De acuerdo con la directiva 03 de 2023 es necesario incluir nuevas tareas al plan de acción, con el fin de poder realizar el cumplimiento y seguimiento al plan de comunicaciones.</t>
  </si>
  <si>
    <t>URF2024_399</t>
  </si>
  <si>
    <t>Realizar seguimiento al plan de comunicaciones 2024_Segundo trimestre</t>
  </si>
  <si>
    <t>Informe con las certificaciones y/o evidencias de la difusión, pauta o emisión de cada pieza previamente aprobada por la Secretaría.
Soportes de remisión del informe contacto@presidencia.gov.co</t>
  </si>
  <si>
    <t>URF2024_400</t>
  </si>
  <si>
    <t>Realizar seguimiento al plan de comunicaciones 2024_Tercer trimestre</t>
  </si>
  <si>
    <t>URF2024_401</t>
  </si>
  <si>
    <t>Realizar seguimiento al plan de comunicaciones 2024_Cuarto trimestre</t>
  </si>
  <si>
    <t>URF2024_402</t>
  </si>
  <si>
    <t>PD_Realizar proyecto de decreto sobre excepción a la OPA</t>
  </si>
  <si>
    <t xml:space="preserve"> Proyecto decreto Por el cual se modifica el Decreto 2555 de 2010 en lo relacionado con las excepciones a la realización de la oferta pública de adquisición</t>
  </si>
  <si>
    <t>PD_Excepción a la OPA</t>
  </si>
  <si>
    <t>TS-0617</t>
  </si>
  <si>
    <t xml:space="preserve">De acuerdo con lo definido en la sesión No.04 ordinaria del Comité Institucional de Gestión y desempeño se crear las tareas para asegurar  la coherencia entre el plan de acción de la vigencia y la agenda.  </t>
  </si>
  <si>
    <t xml:space="preserve">Se mantiene </t>
  </si>
  <si>
    <t>URF2024_403</t>
  </si>
  <si>
    <t>PD_Realizar proyecto de decreto sobre partes vinculadas</t>
  </si>
  <si>
    <t>El proyecto decreto que incluye una modificación del Decreto 2555 de 2010 en lo relacionado con los criterios para determinar la calidad de vinculados a los establecimientos de crédito, los mecanismos para la identificación y gestión de las transacciones de estos con sus vinculados.</t>
  </si>
  <si>
    <t>PD_Partes vinculadas</t>
  </si>
  <si>
    <t>URF2024_404</t>
  </si>
  <si>
    <t>PD_Realizar proyecto de decreto sobre actualización regulatoria sector solidario</t>
  </si>
  <si>
    <t>Acorde con el tamaño y complejidad del negocio de las entidades del sector solidario de ahorro y crédito la Unidad propone realizar un ejercicio de incorporación de las mejores prácticas internacionales en materia de reglas prudenciales para el sector.</t>
  </si>
  <si>
    <t>PD_Actualización regulatoria sector solidario</t>
  </si>
  <si>
    <t>URF2024_405</t>
  </si>
  <si>
    <t xml:space="preserve">ET_Realizar estudio técnico sobre activos ponderados por Nivel de Riesgos – Créditos de Libranzas </t>
  </si>
  <si>
    <t xml:space="preserve">El cual tendrá como objetivo un análisis cuantitativo respecto al nivel de riesgo y el ponderador que se deben asignar para que la entidades cuenten con recursos de capital que respalden pérdidas no esperadas en escenarios financieros y económicos complejos. </t>
  </si>
  <si>
    <t xml:space="preserve">ET_Activos Ponderados por Nivel de Riesgos – Créditos de Libranzas </t>
  </si>
  <si>
    <t>URF2024_406</t>
  </si>
  <si>
    <t>DI_Diseñar reglamentación reforma pensional</t>
  </si>
  <si>
    <t>Como resultado del análisis de las facultades descritas en la ley 2381 de 2024 “Por medio de la cual se establece el Sistema de Protección Social Integral para la Vejez, Invalidez y Muerte de origen común, y se dictan otras disposiciones”, la Unidad ha planteado trabajar en ejes temáticos: Educación financiera, Seguros o esquemas de mutualidad de riesgo, Régimen de inversión acumulación y desacumulación, Competencia- capital requerido y gobernanza.</t>
  </si>
  <si>
    <t>DI_Diseño regulación reglamentación reforma pensional</t>
  </si>
  <si>
    <t xml:space="preserve">Ajustar las fechas de acuardo con las modificaciones realizadas a la agenda para el tercer trimestre </t>
  </si>
  <si>
    <t>URF2024_407</t>
  </si>
  <si>
    <t>IL_Apoyar técnicamente el Proyecto de Ley criptoactivos</t>
  </si>
  <si>
    <t>La URF aportará activamente a la mesa interinstitucional de entidades del sector público que trabajan en el diseño de una propuesta legislativa que dicte normas generales y señale en ellas los objetivos y criterios a los cuales deberá sujetarse el gobierno nacional para implementar la regulación del mercado de activos virtuales en Colombia.</t>
  </si>
  <si>
    <t>IL_Proyecto de Ley criptoactivos (Aportes URF)</t>
  </si>
  <si>
    <t>IL_Proyecto de Ley criptoactivos</t>
  </si>
  <si>
    <t>URF2024_408</t>
  </si>
  <si>
    <t>_PD_Open Finance obligatorio</t>
  </si>
  <si>
    <t>Se introduce como un nuevo PD, independiente del PD de Open Data, debido a la necesidad de realizar ajustes al marco normativo actual de Open Finance en virtud de la participación obligatoria que establece el artículo 89 del PND.</t>
  </si>
  <si>
    <t>URF2024_409</t>
  </si>
  <si>
    <t>_ET_SAS como emisor de valores</t>
  </si>
  <si>
    <t xml:space="preserve">El proceso de consultoría tendrá inicio en el último trimestre del año y se espera tener las primeras recomendaciones al final de la vigencia </t>
  </si>
  <si>
    <t>ET_SAS como emisor de valores</t>
  </si>
  <si>
    <t>URF2024_410</t>
  </si>
  <si>
    <t>_PD_Reglamentación Reforma Pensional_Esquemas de seguros y mutualidad de riesgos</t>
  </si>
  <si>
    <t>En el marco de la reglamentación de la reforma pensional ley 2381 de 2024, se incluye este Proyecto de Decreto que aborda los esquemas de aseguramiento Componente Complementario de Ahorro Individual del Pilar Contributivo relativas al seguro temporal, esquemas de multualidad de riesgos y seguro previsional para los afiliados beneficiarios del régimen de transición.</t>
  </si>
  <si>
    <t>PD_Reglamentación Reforma Pensional_Esquemas de seguros y mutualidad de riesgos</t>
  </si>
  <si>
    <t>URF2024_411</t>
  </si>
  <si>
    <t>_PD_Reglamentación Reforma Pensional_Esquemas de fondos y subcuentas generacionales en las etapas de acumulación y desacumulación</t>
  </si>
  <si>
    <t>En el marco de la reglamentación de la reforma pensional ley 2381 de 2024, se incluye este Proyecto de Decreto que aborda lo relacionado con la administración e inversión de los recursos de las administradoras del Componente Complementario de Ahorro Individual del Pilar Contributivo y las Subcuentas Generacionales del Fondo del Ahorro, del Sistema de Protección Social Integral para la Vejez, Invalidez y Muerte de Origen Común establecidas en la Ley 2381 de 2024.</t>
  </si>
  <si>
    <t>PD_Reglamentación Reforma Pensional_Esquemas de fondos y subcuentas generacionales en las etapas de acumulación y desacumulación</t>
  </si>
  <si>
    <t>URF2024_412</t>
  </si>
  <si>
    <t>_PD_Autorización, administración y reglas de gobierno corporativo para Administradoras del Componente Complementario de Ahorro Individual del Pilar Contributivo</t>
  </si>
  <si>
    <t>En el marco de la reglamentación de la reforma pensional ley 2381 de 2024, se incluye este proyecto decreto</t>
  </si>
  <si>
    <t>PD_Autorización, administración y reglas de gobierno corporativo para Administradoras del Componente Complementario de Ahorro Individual del Pilar Contributivo</t>
  </si>
  <si>
    <t>URF2024_413</t>
  </si>
  <si>
    <t>_PD_Actualizacion de disposiciones de carácter prudencial aplicables a los establecimientos de crédito y conglomerados financieros</t>
  </si>
  <si>
    <t>Con el ánimo de revisar y actualizar algunas disposiciones en materia de regulación prudencial que aplican a los establecimientos de crédito y conglomerados financieros, se incluye este proyecto decreto</t>
  </si>
  <si>
    <t>PD_Actualizacion de disposiciones de carácter prudencial aplicables a los establecimientos de crédito y conglomerados financieros</t>
  </si>
  <si>
    <t>TS-0740</t>
  </si>
  <si>
    <t>Se solicita ampliar plazo de la tarea "Determinar necesidades de recursos para la vigencia siguiente 2026", a fecha 12 de marzo de 2025, para todos los responsables de la misma, teniendo en cuenta que el formato establecido para su cumplimiento, se tiene programado socializarlo el próximo lunes 03 de marzo, con ocasión a las diferentes situaciones administrativas que se han presentado y han reducido el tiempo para desarrollarla.</t>
  </si>
  <si>
    <t>TS-0749</t>
  </si>
  <si>
    <t>Se requiere el cambio de responsable para dar cumplimiento a la actividad, de Magda Mariana Aya Guerrero a Henry Alexander Guerrero Galindo.</t>
  </si>
  <si>
    <t>TS-0748</t>
  </si>
  <si>
    <t xml:space="preserve">	El peso deb ser 2%</t>
  </si>
  <si>
    <t>Desasociar de la actividad 4.2 y asociar a la 4.3. del PGD</t>
  </si>
  <si>
    <t>Desasociar de la actividad 4.2 y asociar a la 4.4. del PGD</t>
  </si>
  <si>
    <t>Desasociar de la actividad 6.2 y asociar a la 6.3 del PGD</t>
  </si>
  <si>
    <t>Desasociar de la tarea 260 y asociar a la 217
Peso: 2%</t>
  </si>
  <si>
    <t>TS-0750</t>
  </si>
  <si>
    <t>Solicito por favor cancelar la tarea URF2025_116_Elaborar el programa de transparencia, toda vez que esta es del ámbito de competencia del proceso de direccionamiento y planeación y además, la actividad se encuentra contenida en la tarea URF2025_030_Construir y publicar documento con las actividades del Programa de transparencia y ética en el sector público para la vigencia 2025.</t>
  </si>
  <si>
    <t>URF2025_488</t>
  </si>
  <si>
    <t>URF2025_489</t>
  </si>
  <si>
    <t>URF2025_490</t>
  </si>
  <si>
    <t>URF2025_491</t>
  </si>
  <si>
    <t>Adaptar el repositorio de información digital a la versión 2 de las tablas de retención documental</t>
  </si>
  <si>
    <t>Sensibilizar a los servidores de la Unidad en torno a los ajustes realizados en el RID, de acuerdo con la versión 2 de las TRD</t>
  </si>
  <si>
    <t>Realizar levantamiento inventarios por proceso sobre la información en el servidor</t>
  </si>
  <si>
    <t>Actualizar el programa de gestión del cambio</t>
  </si>
  <si>
    <t>Crear micrositios en el RID para almacenar los documentos de acuerdo con la versión2 de las TRD y compartir el acceso a los integrantes de los procesos, garantizando aspecto mínimos de seguridad de la información</t>
  </si>
  <si>
    <t>Compartir los ajustes realizados al RID con los procesos institucionales, a través de diferentes medios</t>
  </si>
  <si>
    <t>Validar la información cargada en el servidor de la Unidad y levantar un inventario para efectgos de hacer control a la misma</t>
  </si>
  <si>
    <t>Actualizar el documento descriptivo y el cronograma, para adecuarlo a las necesidades institucionales</t>
  </si>
  <si>
    <t>Matriz inventario información del servidor</t>
  </si>
  <si>
    <t>Programa de gestión del cambio actualizado y formalizado</t>
  </si>
  <si>
    <t>Pantallazos creación micrositios y permisos de acceso</t>
  </si>
  <si>
    <t>Listados de asistencia</t>
  </si>
  <si>
    <t>Las imágenes deben permitir apreciar las modificaciones realizadas y los permisos otorgados</t>
  </si>
  <si>
    <t>Los listados deben contener el nombre y firma de los integrantes de cada proceso institucional</t>
  </si>
  <si>
    <t>La matriz debe contener el nombre de los documentos, la carpeta, descripción, enlace, el año y demás elementos que se consideren necesarios</t>
  </si>
  <si>
    <t>El programa debe contener una parte descriptiva y un cronograma de actividades y debe formalizarse en el SMGI</t>
  </si>
  <si>
    <t>Situaciones administrativas ocasionadas por licencias, vacaciones, renuncias</t>
  </si>
  <si>
    <t>Gestión documental|</t>
  </si>
  <si>
    <t>TS-0755</t>
  </si>
  <si>
    <t>Se solicita cancelar la tarea en menciòn, debido a que esta herramienta ya no sera necesaria, puesto que mediante el SMGI podremos hacer seguimiento a la ejecuciòn de las tareas del proceso de GI de forma oportuna.</t>
  </si>
  <si>
    <t>TS-0757</t>
  </si>
  <si>
    <t>Teniendo en cuenta que la expedición de la versión 21 del manual de funciones de la URF expedida en diciembre de 2024 ya contempla la función transversal de privacidad y seguridad de la información, se requiere modificar la tarea.
en consecuencia se solicita ajustar el nombre, la descripción, el entregable y la descripción del entregable de la siguiente manera:
Nombre: Elaborar acuerdos de confidencialidad en cuanto a seguridad de la información
Descripción: Los acuerdos deben establecer sus responsabilidades y las de la organización en cuanto a la seguridad de la información.
Entregable: Modelo de acuerdo de confidencialidad elaborado
Descripción del entregable: El modelo de acuerdo de confidencialidad debe contener como mínimo:
*Responsable por parte de la URF
*Servidor responsable
*Considerandos
*Puntos de acuerdo relacionados con la confidencialidad de la información
*Firma de las partes.</t>
  </si>
  <si>
    <t>Elaborar acuerdos de confidencialidad en cuanto a seguridad de la información</t>
  </si>
  <si>
    <t>Los acuerdos deben establecer sus responsabilidades y las de la organización en cuanto a la seguridad de la información.</t>
  </si>
  <si>
    <t>Acuerdos de confidencialidad elaborados y aprobados por la Subdirección Jurídica</t>
  </si>
  <si>
    <t>Los acuerdos de confidencialidad debe contener como mínimo los siguientes espacios:
*Responsable por parte de la URF
*Servidor responsable
*Considerandos
*Puntos de acuerdo relacionados con la confidencialidad de la información
*Espacio para la firma de las partes en ?Blanco?.
Se debe cargar la evidencia de aprobación por parte de la Subdirección Jurídica</t>
  </si>
  <si>
    <t>Informe anual de evaluación del desempeño</t>
  </si>
  <si>
    <t xml:space="preserve">Informe anual de evaluación del desempeño entregado a la Alta Dirección </t>
  </si>
  <si>
    <t xml:space="preserve">	TS-0758</t>
  </si>
  <si>
    <t xml:space="preserve">	Se requiere cambiar el entregable al informe de "evaluación del desempeño" entregado a la Alta Dirección durante cada vigencia. De igual forma, la fecha de cumplimiento de esta tarea debe ser modificada al 30 de abril, la cual corresponde a la fecha de generación del mencionado informe.</t>
  </si>
  <si>
    <t>TS-0758</t>
  </si>
  <si>
    <t>Ajustar la fecha final de la tarea para el 31 de marzo; lo anterior, mientras se cumplía el proceso de revisión y formalización del documento.</t>
  </si>
  <si>
    <t>TS-0771</t>
  </si>
  <si>
    <t>Se solicita eliminar la tarea denominada: URF2025_190_Expedir la circular interna que establezca, como regla general, la obligatoriedad de tomar al menos un período de vacaciones, salvo cuando las necesidades del servicio lo impidan, toda vez que se evidenció que ya existe una circular desde la vigencia 2022, creada desde el proceso de Gestión Humana, referente al tema de disfrute de vacaciones para cumplir con los lineamientos de austeridad impartidos por las directivas presidenciales, la Ley 2155 de 2021 y los planes anuales de austeridad.
Por lo anterior y con ocasión a la solicitud de eliminación de esta tarea, se fijaran mesas de trabajo con el proceso de Gestión Humana, para realizar la construcción de un riesgo el cual permita hacer seguimiento o avances de cumplimiento a este lineamiento de austeridad.</t>
  </si>
  <si>
    <t xml:space="preserve">Riesgos de seguridad de la información integrados al Sistema de Gestión </t>
  </si>
  <si>
    <t xml:space="preserve">Riesgos de seguridad de la información integrados al Sistema de Gestión y formalizados en el SMGI </t>
  </si>
  <si>
    <t>3.1. Efectuar tratamiento de los riesgos
3.2. Hacer seguimiento a la gestión de los riesgos y la operación de los controles asociados</t>
  </si>
  <si>
    <t>Informe de gestión de riesgos y operación de controles</t>
  </si>
  <si>
    <t>4.1. Socializar los incidentes de seguridad presentados, de acuerdo con la información reportada por el Ministerio de Hacienda y Crédito Público|
4.2. Hacer seguimiento a los incidentes de seguridad reportados</t>
  </si>
  <si>
    <t xml:space="preserve">El reporte debe contener la relación cuantitativa de documentos migrados en relación con los documentos existentes de cada expediente por proceso </t>
  </si>
  <si>
    <t xml:space="preserve">Reporte SMGI por proceso </t>
  </si>
  <si>
    <t>El reporte debe contener la relación cuantitativa de documentos migrados en relación con los documentos existentes de cada expediente por proceso</t>
  </si>
  <si>
    <t>Soportes de actividades de fortalecimiento</t>
  </si>
  <si>
    <t>Soportes de las actividades adelantadas por gestión de la información para mejorar las habilidades técnicas de los servidores, requeridas para el manejo de las tecnologías emergentes de la cuarta revolución industrial.</t>
  </si>
  <si>
    <t>Matriz de costos, tiempos y riesgos de la implementación de tecnologías de la cuarta revolución industrial, para reducir brechas existentes en la Unidad</t>
  </si>
  <si>
    <t>Criterios de protección de la privacidad de los datos definidos en los documentos del proceso de gestión de la información, junto con los niveles de autorización</t>
  </si>
  <si>
    <t>TS-0751
TS-0752
TS-0753
TS-0754</t>
  </si>
  <si>
    <t xml:space="preserve">Se realizó una revisión general de los planes asociados a gestión de la información y se ajustaron las actividades </t>
  </si>
  <si>
    <t>TS-0751</t>
  </si>
  <si>
    <t>Solicito por favor crear las tareas definidas en el formato de plan de acción y asociarlas con el programa de gestión del cambio. Las tareas y los pesos son los siguientes:
*Actualización del repositorio a los requerimientos de gestión de la información: peso 5%
*Realizar sensibilización de los ajustes del repositorio a los nuevos requerimientos de gestión de la información: peso 5%
*Realizar levantamiento inventarios por proceso sobre la información en el servidor: peso 2,5%
*Actualizar el programa de gestión del cambio: peso 2,5% (En este caso, se solicita por favor desasociar esta tarea de la tarea del plan de acción 243)</t>
  </si>
  <si>
    <t>TS-0775</t>
  </si>
  <si>
    <t xml:space="preserve">Se  amplia la fecha de finalización para el 30 de abril de 2025. </t>
  </si>
  <si>
    <t>TS-0777</t>
  </si>
  <si>
    <t>Se solicita el cambio de la vigencia de reporte de la tarea debido a que hasta miercoles 26 se completó la actualización del menú de Normativa en la página web. En este proceso, se organizó y actualizó el contenido, lo que implicó la revisión y reestructuración de un total de 846 archivos, tarea que se trató de priorizar sin embargo hasta la fecha ya descrita se logró terminar lo planeado.</t>
  </si>
  <si>
    <t>TS-0785</t>
  </si>
  <si>
    <t>Solicitud ampliación plazo actividad URF2025_456 Elaborar el Plan de Gestión Ambiental de la entidad para la vigencia 2025, la solicitud se realiza dado que fue a partir del 11 de febrero que el proceso de Direccionamiento y Planeación asumió las tareas asociadas con la gestión ambiental de la Entidad, reduciendo en la práctica caso el 50% del tiempo estimado para realizar la tarea.</t>
  </si>
  <si>
    <t>Solicitud ampliación plazo actividad URF2025_457 Reforzar la sensibilización en gestión ambiental_Primer trimestre, la solicitud se realiza dado que fue a partir del 11 de febrero que el proceso de Direccionamiento y Planeación asumió las tareas asociadas con la gestión ambiental de la Entidad, reduciendo en la práctica caso el 50% del tiempo estimado para realizar la tarea.</t>
  </si>
  <si>
    <t>TS-0787</t>
  </si>
  <si>
    <t>Solicito modificar la fecha de corte de la entrega de la tarea menú atención al ciudadano, ya que se ha realizado el ajuste de su estructura. Ahora es necesario revisar y actualizar los contenidos, lo cual debe hacerse de manera conjunta con el proceso de relacionamiento con la ciudadanía. El tiempo estimado para completar este proceso es el 30 de abril.</t>
  </si>
  <si>
    <t>TS-0789</t>
  </si>
  <si>
    <t>Solicito por favor modificar la fecha de la tarea para el 15 de julio, por cuánto el cronograma de actualización de la página web definió la intervención de este apartado para finales de mayo y se requiere armonizar la tarea de actualización con el instrumento referenciado.</t>
  </si>
  <si>
    <t>Solicito por favor modificar la fecha de la tarea para el 15 de julio, por cuánto el cronograma de actualización de la página web definió la intervención de este apartado para el 28 de junio y se requiere armonizar la tarea de actualización con el instrumento referenciado.</t>
  </si>
  <si>
    <t>Solicitud modificar la fecha de la tarea, con fecha final del 30 abril 2025, teniendo en cuenta que se deben revisar algunos temas metodológicos, por cambios de personal.</t>
  </si>
  <si>
    <t>TS-0790</t>
  </si>
  <si>
    <t xml:space="preserve">Instrumentos y/o programas </t>
  </si>
  <si>
    <t>01_Intrumentos de gestión ambiental</t>
  </si>
  <si>
    <t>02_Uso eficiente del agua</t>
  </si>
  <si>
    <t>03_Uso eficiente de energía</t>
  </si>
  <si>
    <t>02_Uso eficiente del agua
03_Uso eficiente de energía</t>
  </si>
  <si>
    <t>04_Gestión integral de residuos</t>
  </si>
  <si>
    <t>05_Uso eficiente del papel</t>
  </si>
  <si>
    <t>06_Educación ambiental</t>
  </si>
  <si>
    <t>07_Consumo sostenible</t>
  </si>
  <si>
    <t>URF2025_492</t>
  </si>
  <si>
    <t>URF2025_493</t>
  </si>
  <si>
    <t>URF2025_494</t>
  </si>
  <si>
    <t>URF2025_495</t>
  </si>
  <si>
    <t>URF2025_496</t>
  </si>
  <si>
    <t>URF2025_497</t>
  </si>
  <si>
    <t>URF2025_498</t>
  </si>
  <si>
    <t>URF2025_499</t>
  </si>
  <si>
    <t>URF2025_500</t>
  </si>
  <si>
    <t>URF2025_501</t>
  </si>
  <si>
    <t>URF2025_502</t>
  </si>
  <si>
    <t>URF2025_503</t>
  </si>
  <si>
    <t>URF2025_504</t>
  </si>
  <si>
    <t>URF2025_505</t>
  </si>
  <si>
    <t>URF2025_506</t>
  </si>
  <si>
    <t>Elaborar normograma con la normatividad aplicable a la URF en materia ambiental</t>
  </si>
  <si>
    <t>Elaborar matriz de requisitos legales para los impactos generados por la URF</t>
  </si>
  <si>
    <t>Matriz de requisitos legales</t>
  </si>
  <si>
    <t>Se debe elaborar el levantamiento de la normatividad ambiental y registrarla en la matriz de requisitos legales.  Gestionar su aprobación y formalización en SMGI</t>
  </si>
  <si>
    <t>Solicitar al MHCP información del resultado del mantenimiento realizado a la infraestructura en el 5 piso (impacto recuso agua y energía) _Primer semestre</t>
  </si>
  <si>
    <t>Solicitar información para levantarmento de información en relación con mantenimientos realizados a la infraestructura en el 5 piso (impacto recuso agua y energía</t>
  </si>
  <si>
    <t xml:space="preserve">Reporte de mantenimientos realizados </t>
  </si>
  <si>
    <t>Relación de mantenimientos realizados a la infraestructura en el 5 piso (impacto recuso agua y energía</t>
  </si>
  <si>
    <t>Solicitar al MHCP información del resultado del mantenimiento realizado a la infraestructura en el 5 piso (impacto recuso agua y energía) _Segundo semestre</t>
  </si>
  <si>
    <t>Solicitar al MHCP a la dirección de Tecnología del MHCP información de las políticas de ahorro de energía implementadas en el uso de los equipos de cómputo y a la subdirección de infraestructura relación del inventario hidíco y luminarias para el 5 piso</t>
  </si>
  <si>
    <t>Solicitar información para levantarmento de información en relación la infraestructura en el 5 piso (impacto recuso agua y energía) y politicas de ahorro de energía</t>
  </si>
  <si>
    <t>Inventarios de infraestructura y relación de politicas de la dirección de tecnología en ahorro de energía</t>
  </si>
  <si>
    <t>Solicitar al MHCP retroalimentación del resultado del manejo de los diferentes residuos generados_Primer semestre</t>
  </si>
  <si>
    <t>Solicitar información para levantarmento de información en relación con la disposición de residos</t>
  </si>
  <si>
    <t>Relación del manejo que se realiza en el MHCP a los diferente residuos</t>
  </si>
  <si>
    <t>Solicitar al MHCP retroalimentación del resultado del manejo de los diferentes residuos generados_Segundo semestre</t>
  </si>
  <si>
    <t>Solicitar al MHCP retroalimentación de consumo de papel por dependencia_Primer semestre</t>
  </si>
  <si>
    <t>Seguimiento al consumo de papel por depedencias</t>
  </si>
  <si>
    <t xml:space="preserve">Reporte del indicador presenta el consumo de papel por subidrecciones </t>
  </si>
  <si>
    <t>Reporte semestral con el comportamiento de cada subdirección en el consumo de papel</t>
  </si>
  <si>
    <t>Solicitar al MHCP retroalimentación de consumo de papel por dependencia_Segundo semestre</t>
  </si>
  <si>
    <t>Articular con entidades para jornada de sensibilización_Segundo semestre</t>
  </si>
  <si>
    <t>Coordinar una sesión de información en temas de impacto para la gestión ambiental, con entidades reconocidas en la materia, puede ser pública o privada</t>
  </si>
  <si>
    <t>Sesnsibilización en temas ambientales</t>
  </si>
  <si>
    <t>Listado de asistenacia, grabación de la sesión</t>
  </si>
  <si>
    <t>Revisar contratos suscritos verificando clausulas ambientales_Primer semestre</t>
  </si>
  <si>
    <t>Identificar a partir del plan de adquisiciones y estudios previos que se analizó la pertinencia de inclusión de cláusuas ambientales, y se realizó la inclusión en las mismas en los contratos</t>
  </si>
  <si>
    <t>Relación de contratos con clausulas ambientales</t>
  </si>
  <si>
    <t>En la relación de contratos se especifica cuales clausulas se incorporaron en el contrato</t>
  </si>
  <si>
    <t>Luz Angélica Sierra Beltran</t>
  </si>
  <si>
    <t>Revisar contratos suscritos verificando clausulas ambientales_Segundo semestre</t>
  </si>
  <si>
    <t>Establecer linea base de indicadores ambientales</t>
  </si>
  <si>
    <t>Establecer linea base de los indicadores ambientales a partir de los insumos suministrados por Subdirección de infraestructrura de MHCP</t>
  </si>
  <si>
    <t>Ficha de indicadores programas gestión ambiental</t>
  </si>
  <si>
    <t>Consolidar y analizar la información de consumos para establecer linea base de indicadores.Elaborar la ficha de indicadores, gestionar su aprobación y formalización en SMGI</t>
  </si>
  <si>
    <t>Identificar aspectos y valoración de impactos ambientales</t>
  </si>
  <si>
    <t>Realizar levantamiento de información para identificación de aspectos ambientales y valoración de los impactos negativos</t>
  </si>
  <si>
    <t>Matriz de identificación de aspectos y valoración de  impactos ambientales</t>
  </si>
  <si>
    <t>Consolidar y analizar la información de aspectos e impactos, documentar en la matriz y  gestionar su aprobación y formalización en SMGI</t>
  </si>
  <si>
    <t>URF2025_198__Evitar un aumento en el consumo de combustible de los vehículos asignados a la URF, priorizando el uso de modelos más económicos_Primer_Trimestre</t>
  </si>
  <si>
    <t>URF2025_199__Evitar un aumento en el consumo de combustible de los vehículos asignados a la URF, priorizando el uso de modelos más económicos_Segundo_Trimestre</t>
  </si>
  <si>
    <t>URF2025_200__Evitar un aumento en el consumo de combustible de los vehículos asignados a la URF, priorizando el uso de modelos más económicos_Tercer_Trimestre</t>
  </si>
  <si>
    <t xml:space="preserve">URF2025_201__Desarrollar y realizar campañas y/o estrategias que fomenten el uso racional del papel y la reutilización del mismo, así como el uso preferencial de medíos digitales en la subdirección que tenga el mayor consumo de papel_Primer semestre </t>
  </si>
  <si>
    <t xml:space="preserve">URF2025_202__Desarrollar y realizar campañas y/o estrategias que fomenten el uso racional del papel y la reutilización del mismo, así como el uso preferencial de medíos digitales en la subdirección que tenga el mayor consumo de papel_Segundo semestre </t>
  </si>
  <si>
    <t>URF2025_204__Desarrollar y realizar campañas y/o estrategias que fomenten la cultura del uso racional y ahorro de energía y agua_Primer semestre</t>
  </si>
  <si>
    <t>URF2025_205__Desarrollar y realizar campañas y/o estrategias que fomenten la cultura del uso racional y ahorro de energía y agua_Segundo semestre</t>
  </si>
  <si>
    <t>URF2025_236__Sensibilizar a los servidores sobre el uso eficiente del papel y los beneficios de los documentos electrónicos Primer semestre</t>
  </si>
  <si>
    <t>URF2025_237__Sensibilizar a los servidores sobre el uso eficiente del papel y los beneficios de los documentos electrónicos Segundo semestre</t>
  </si>
  <si>
    <t>URF2025_456__Elaborar el Plan de Gestión Ambiental de la entidad para la vigencia 2025</t>
  </si>
  <si>
    <t xml:space="preserve">URF2025_457__Reforzar la sensibilización en gestión ambiental_Primer  trimestre </t>
  </si>
  <si>
    <t xml:space="preserve">URF2025_458__Reforzar la sensibilización en gestión ambiental_Segundo trimestre </t>
  </si>
  <si>
    <t xml:space="preserve">URF2025_459__Reforzar la sensibilización en gestión ambiental_Tercer   trimestre </t>
  </si>
  <si>
    <t xml:space="preserve">URF2025_460__Reforzar la sensibilización en gestión ambiental_Cuarto  trimestre </t>
  </si>
  <si>
    <t>TS-0800</t>
  </si>
  <si>
    <t>Se solicita ajustar la fecha de la tarea para incluir todas las necesidades de comunicación, incluyendo lo relacionado con el tema de gestión ambiental que pasa a estar a cargo de este proceso.</t>
  </si>
  <si>
    <t>TS-0802</t>
  </si>
  <si>
    <t>Se traslada Proyecto de Decreto al segundo trimestre; Atendiendo la cantidad y contenido de los comentarios efectuados a la versión del proyecto de decreto publicado en el mes de diciembre, se propone la modificación en la agenda para realizar ajustes estructurales al proyecto de decreto y tener sesiones de trabajo con otras autoridades en aras de resolver algunos puntos.</t>
  </si>
  <si>
    <t>Aprobado para publicación en febrero/25. Luego de la revisión de la secretaría general del Minhacienda, se publicó el 14 de marzo/25.
El período de publicación termina el 29 de marzo/25. Se requiere un tiempo de análisis de comentarios y eventuales ajustes.</t>
  </si>
  <si>
    <t>Se traslada para cumplimiento en el segundo trimestre; El borrador del decreto está construido por la URF.
Sin embargo, antes de publicar a comentarios el proyecto de decreto, es necesario realizar las segundas mesas técnicas con la SFC por la complejidad y especificidad de la temática, y posteriormente también se requieren mesas de trabajo con la industria. Por lo cual se propone la modificación a la agenda de la URF.</t>
  </si>
  <si>
    <t>Se traslada para cumplimiento en el cuarto trimestre. Propuesta de terminar el estudio en el cuarto trimestre. Actualmente se está trabajando en la redacción de los objetivos de esta iniciativa para posterior discusión y apoyo de entidades multilaterales.</t>
  </si>
  <si>
    <t>Se traslada para cumplimiento en el tercer trimestre. Propuesta de llevar la propuesta al mismo trimestre del proyecto de decreto de actualización de fondos de empleados, para trabajarlas conjuntamente.
Adicionalmente, Banco Mundial ha dispuesto un equipo consultor para estas iniciativas. Se requiere ampliar tiempos de la construcción de la propuesta alineándolos con los de la consultoría.</t>
  </si>
  <si>
    <t>El artículo 261 del Plan Nacional de Desarrollo fue declarado inexequible y en ese sentido, el Gobierno nacional no cuenta con las facultades para expedir la reglamentación vía decreto.
En virtud de esto, se propone sustituirlo por un proyecto de decreto cuyo objeto sea la financiación alternativa para pymes, para el tercer trimestre del año.</t>
  </si>
  <si>
    <t>Agenda 2026</t>
  </si>
  <si>
    <t xml:space="preserve">PD_Transaccionalidad del Sector Solidario </t>
  </si>
  <si>
    <t>PD_Financiacion alternativa para PYMES</t>
  </si>
  <si>
    <t>El artículo 261 del Plan Nacional de Desarrollo fue declarado inexequible y en ese sentido, el Gobierno nacional no cuenta con las facultades para expedir la reglamentación vía decreto.
En virtud de esto, se propone sustituirlo por un proyecto de decreto cuyo objeto sea la financiación alternativa para pymes, para el tercer trimestre del año.</t>
  </si>
  <si>
    <t xml:space="preserve">URF2025_505__PD_Transaccionalidad del Sector Solidario </t>
  </si>
  <si>
    <t>URF2025_506__PD_Financiacion alternativa para PYMES</t>
  </si>
  <si>
    <t>El Consejo directivo autorizó la inclusión del proyecto de decreto “Por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</si>
  <si>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TS-0782</t>
  </si>
  <si>
    <t>Se solicita la eliminación de la actividad, teniendo en cuenta que desde el Proceso de Adquisición de Bienes y Servicios no se ha requerido la generación de piezas al Proceso de Gestión de Comunicaciones.</t>
  </si>
  <si>
    <t>TS-0805</t>
  </si>
  <si>
    <t>Esta necesidad de comunicación se está cubriendo con las parrillas semanales que se definen con los equipos de las subdirecciones y la dirección; por lo tanto se retira la tarea del plan de acción.</t>
  </si>
  <si>
    <t>TS-0807</t>
  </si>
  <si>
    <t>Solicitud ampliación del plazo para actividad URF2025_479__Apoyar a GI en la estandarización de los riesgos de seguridad de la información, para articular la fecha final con el corte del primer cuatrimestre, 30 de abril, en el entendido en hasta esta fecha se tiene plazo de gestionar el riesgo en el smgi.</t>
  </si>
  <si>
    <t xml:space="preserve">	TS-0809</t>
  </si>
  <si>
    <t>Se solicita por favor modificar la tarea la descripción, el entregable y la descripción del entregable toda vez que validado con el proceso de dirección y planeación se encontró que la información es mas pertinente incluir la información en el manual manual GI_Producción, descripción y administración de los documentos del Sistema de Gestión Institucional ? SGI y de documentos de archivo. por favor ajustar los campos de la siguiente manera:
Nombre nuevo: Actualizar manual GI_Producción, descripción y administración de los documentos del Sistema de Gestión Institucional ? SGI y de documentos de archivo para incorporar aspectos relacionados con la producción y preservación de los documentos
Descripción: Incorporar en el manual GI_Producción, descripción y administración de los documentos del Sistema de Gestión Institucional ? SGI y de documentos de archivo aspectos relacionados con la producción y preservación de los documentos elaborados conforme a los lineamientos de dicho instrumento
Nombre del entregable: Manual GI_Producción, descripción y administración de los documentos del Sistema de Gestión Institucional ? SGI y de documentos de archivo actualizado
Descripción del entregable: Incorporar en el manual manual GI_Producción, descripción y administración de los documentos del Sistema de Gestión Institucional ? SGI y de documentos de archivo aspectos relacionados con la producción y preservación de los documentos elaborados, Identificando lo más adecuado para la producción de los documentos teniendo en cuenta gramajes del papel, tipo de tintas, firmas responsables para garantizar su conservación o un software que permitan la preservación del documento y su información en el tiempo.</t>
  </si>
  <si>
    <t>Actualizar manual GI_Producción, descripción y administración de los documentos del Sistema de Gestión Institucional SGI y de documentos de archivo para incorporar aspectos relacionados con la producción y preservación de los documentos</t>
  </si>
  <si>
    <t>Incorporar en el manual GI_Producción, descripción y administración de los documentos del Sistema de Gestión Institucional SGI y de documentos de archivo aspectos relacionados con la producción y preservación de los documentos elaborados conforme a los lineamientos de dicho instrumento</t>
  </si>
  <si>
    <t>Manual GI_Producción, descripción y administración de los documentos del Sistema de Gestión Institucional SGI y de documentos de archivo actualizado</t>
  </si>
  <si>
    <t>Incorporar en el manual manual GI_Producción, descripción y administración de los documentos del Sistema de Gestión Institucional ? SGI y de documentos de archivo aspectos relacionados con la producción y preservación de los documentos elaborados, Identificando lo más adecuado para la producción de los documentos teniendo en cuenta gramajes del papel, tipo de tintas, firmas responsables para garantizar su conservación o un software que permitan la preservación del documento y su información en el tiempo.</t>
  </si>
  <si>
    <t>TS-0799</t>
  </si>
  <si>
    <t>Se requiere el ajuste de recursos necesarios para el desarrollo de la tarea y la asociación de Instrumentos y/o programas Plan de gestión ambiental</t>
  </si>
  <si>
    <t xml:space="preserve">	Se requiere el ajuste de recursos necesarios para el desarrollo de la tarea y la asociación de Instrumentos y/o programas Plan de gestión ambiental, ajuste de responsable y proceso asociado</t>
  </si>
  <si>
    <t>Se requiere el ajuste de recursos necesarios para el desarrollo de la tarea y la asociación de Instrumentos y/o programas Plan de gestión ambiental, ajuste de responsable y proceso asociado</t>
  </si>
  <si>
    <t>Se requiere la asociación de Instrumentos y/o programas Plan de gestión ambiental</t>
  </si>
  <si>
    <t xml:space="preserve">	Se requiere la asociación de Instrumentos y/o programas Plan de gestión ambiental</t>
  </si>
  <si>
    <t>Se requiere la asociación de Instrumentos y/o programas Plan de gestión ambiental y proceso responsable</t>
  </si>
  <si>
    <t xml:space="preserve">	Se requiere la asociación de Instrumentos y/o programas Plan de gestión ambiental y proceso responsable</t>
  </si>
  <si>
    <t>URF2025_461</t>
  </si>
  <si>
    <t>URF2025_462</t>
  </si>
  <si>
    <t>Realizar los informes y reportes a cargo del proceso_Segundo cuatrimestre</t>
  </si>
  <si>
    <t>Realizar los informes y reportes a cargo del proceso_Tercer cuatrimestre</t>
  </si>
  <si>
    <t>Creada</t>
  </si>
  <si>
    <t>Se requiere crear la tarea asociada al Plan de Gestión Ambiental|</t>
  </si>
  <si>
    <t>URF2025_507</t>
  </si>
  <si>
    <t>URF2025_508</t>
  </si>
  <si>
    <t>URF2025_509</t>
  </si>
  <si>
    <t>Auditar la Gestión Contractual 2024 de la URF</t>
  </si>
  <si>
    <t>Auditar el cumplimiento a la Ley de Transparencia NTC 5458</t>
  </si>
  <si>
    <t>Auditar la Gestión del Riesgo de la URF</t>
  </si>
  <si>
    <t>Realizar la verificación de la aplicación de las etapas en la gestión contractual adelantada por la URF</t>
  </si>
  <si>
    <t>Informe de auditoría interna (Generado, aprobado y publicado) Papeles de trabajo en el servidor</t>
  </si>
  <si>
    <t>Realizar la verificación del cumplimiento de la Ley de Transparencia por parte del URF</t>
  </si>
  <si>
    <t>Verificar el cumplimiento de la Política de Administración del Riesgo por parte de la URF</t>
  </si>
  <si>
    <t>Luz Angelica Sierra</t>
  </si>
  <si>
    <t>Karime Yamhure - Juan Rios</t>
  </si>
  <si>
    <t>TS-0812</t>
  </si>
  <si>
    <t>Se solicita el ajuste en fecha de la tarea del 01 de mayo al 06 de junio, toda vez que se requiere ajustar el cronograma dado los cambios administrativos del proceso.</t>
  </si>
  <si>
    <t>De acuerdo con la aprobación del Comité Institucional de Coordinación de Control Interno en su sesión No 2 se solicita la inclusión de la actividad; el detalle con los atributos personalizados se encuentran en el Excel adjunto.</t>
  </si>
  <si>
    <t>TS-0817</t>
  </si>
  <si>
    <t>Solicito, por favor, modificar la fecha de reporte de la tarea del plan URF_GR1_2326_INI1_Fortalecer la estrategia de divulgación y promoción institucional y los mecanismos de comunicación, para que esta quede programada para el 6 de mayo, ya que por flujo de trabajo y las reuniones de seguimiento semanales hasta el día de hoy logramos actualizar el contenido de este menú en conjunto con el proceso de Direccionamiento y planeacion y Relacionamiento con la ciudadania</t>
  </si>
  <si>
    <t>TS-0818</t>
  </si>
  <si>
    <t>Se solicita ajustar el responsable de reporte de la tarea para Daniel Tovar Cardozo</t>
  </si>
  <si>
    <t>Se solicita ajustar el responsable de reporte de la tarea para Daissy Tatiana Santos Yate</t>
  </si>
  <si>
    <t>TS-0819</t>
  </si>
  <si>
    <t>Se solicita la modificación de la fecha de finalización al 15 de junio. Esta ampliación del plazo se justifica en la necesidad de realizar un análisis exhaustivo que abarque diferentes perspectivas, lo cual implica un ejercicio de construcción más elaborado.</t>
  </si>
  <si>
    <t>TS-0831</t>
  </si>
  <si>
    <t>Solicito por favor modificar la fecha de reporte de la tarea para el día 15 de junio del 2025, teniendo en cuenta que el documento se encuentra en revisión por parte de la subdirectora jurídica y de gestión institucional y que posteriormente debe pasar por la revisión de planeación antes de su formalización. Adicionalmente el alcance de la tarea solicita que el documento este formalizado.</t>
  </si>
  <si>
    <t>TS-0832</t>
  </si>
  <si>
    <t>Solicito por favor modificar la fecha de reporte de la tarea para el día 30 de julio del 2025, tendiendo en cuenta que una vez validado, el documento debe estar aprobado en comité institucional de gestión y desempeño, el cual se realizar el 22 de julio del 2025.</t>
  </si>
  <si>
    <t>Elaborar modelo de requisitos en gestión documental</t>
  </si>
  <si>
    <t>Elaborar el modelo de requisitos el cual debe contener: Identificación de requisitos funcionales y no funcionales específicos para la Entidad asociados a la gestión de documentos Electrónicos, de tal manera que al aplicarse se debe tener un sistema que gestione los documentos electrónicos con un grado de confianza e integridad óptimo que aborde las necesidades documentales de la Entidad, este modelo debe tener en cuenta como mínimo: Requisitos Funcionales Clasificación y organización Retención y disposición Captura e ingreso Búsqueda y presentación Metadatos Control y Seguridad Flujos de trabajo Requisitos no funcionales Rendimiento y escalabilidad Disponibilidad del sistema Normas técnicas Requisitos de carácter normativo y legal Servicios externos y gestión de datos por terceros Preservación a largo plazo y obsolescencia de la tecnología.</t>
  </si>
  <si>
    <t>Modelo de requisitos en gestión documental</t>
  </si>
  <si>
    <t xml:space="preserve">	TS-0834</t>
  </si>
  <si>
    <t>Buen Dia, solicito por favor modificar los siguientes datos de la tarea URF2025_232, la cual ya se elaboró el MOREQ y se presentó a la subdirectora para la respectiva aprobación, sin embargo, se debe cambiar el nombre de la tarea, la descripción, el nombre del entregable y por último la fecha de la tarea, para que se cumpla con el entregable relacionando la siguiente información:
1-Nombre de la tarea: Elaborar modelo de requisitos en gestión documental
2-Descripcion: Elaborar el modelo de requisitos el cual debe contener: Identificación de requisitos funcionales y no funcionales específicos para la Entidad asociados a la gestión de documentos Electrónicos, de tal manera que al aplicarse se debe tener un sistema que gestione los documentos electrónicos con un grado de confianza e integridad óptimo que aborde las necesidades documentales de la Entidad, este modelo debe tener en cuenta como mínimo: Requisitos Funcionales Clasificación y organización Retención y disposición Captura e ingreso Búsqueda y presentación Metadatos Control y Seguridad Flujos de trabajo Requisitos no funcionales Rendimiento y escalabilidad Disponibilidad del sistema Normas técnicas Requisitos de carácter normativo y legal Servicios externos y gestión de datos por terceros Preservación a largo plazo y obsolescencia de la tecnología.
3-Nombre del entregable: Modelo de requisitos en gestión documental
4-fecha de la tarea: 15 de junio del 2025
gracias.</t>
  </si>
  <si>
    <t xml:space="preserve">	TS-0837</t>
  </si>
  <si>
    <t>Se solicita modificar la fecha de la tarea para el 15 de diciembre de 2025, por cuanto la persona encargada de actualizar el procedimiento disciplinario tiene contemplado realizarlo a final de año.</t>
  </si>
  <si>
    <t>TS-0838</t>
  </si>
  <si>
    <t>Los niveles de autorización de seguridad de la información se incluyeron en las tablas de control de acceso. Estas tablas, ya revisadas por Planeación, están en el flujo final de aprobación de la subdirectora. Sin embargo, se necesita una extensión del plazo hasta el 30 de junio de 2025.</t>
  </si>
  <si>
    <t>TS-0839</t>
  </si>
  <si>
    <t>De acuerdo a nuestra conversación por teams, te escribo para modificar el responsable del cargue de la tarea de capacitaciones de la SDM para el 1Q del año.</t>
  </si>
  <si>
    <t>TS-0840</t>
  </si>
  <si>
    <t>Se requiere ampliar el plazo al 15 de junio para incluir ajustes de acuerdo con las observaciones del proceso de control y evaluación a partir del ejercicio de auditoría interna.</t>
  </si>
  <si>
    <t>TS-0842</t>
  </si>
  <si>
    <t>TS-0850</t>
  </si>
  <si>
    <t>Se solicita dar cierre a la tarea denominada: URF2025_409_Transversal_Determinar necesidades de recursos para la vigencia siguiente 2026_SRP, teniendo en cuenta que el responsable del reporte no suministro ninguna información dentro de las fechas establecidas y el proceso de presentación del anteproyecto ya fue realizado ante la autoridad competente.
Muchas gracias.</t>
  </si>
  <si>
    <t>TS-0852</t>
  </si>
  <si>
    <t xml:space="preserve">	Se solicita ajustar la fecha de cumplimiento de esta tarea para el segundo cuatrimestre, lo anterior, teniendo en cuenta que actualmente el documento del plan estratégico se encuentra en proceso de actualización (Ajuste de objetivos estratégicos e inclusión de análisis de capacidades y entornos)</t>
  </si>
  <si>
    <t>TS-0851</t>
  </si>
  <si>
    <t>Se solicita la ampliación del plazo de la tarea a 31 de agosto, toda vez que el documento aún se encuentra en perfeccionamiento y aún se encuentran pendientes varias etapas para que el documento quede formalizado.</t>
  </si>
  <si>
    <t>TS-0861</t>
  </si>
  <si>
    <t>No se optó por el SMGI para gestionar el SGDA</t>
  </si>
  <si>
    <t xml:space="preserve">Se ajusta la fecha de cumplimiento y los pesos para PGD y PINAR </t>
  </si>
  <si>
    <t xml:space="preserve">la Tarea toma los pesos de las 233 y 234 y se ajusta la fecha a 30 de junio, se debe reabrir </t>
  </si>
  <si>
    <t>la Tarea toma los pesos de las 235</t>
  </si>
  <si>
    <t xml:space="preserve">Hacer referenciación de implementación del SGDA en otrad organzaciones y tomar decisión para la URF </t>
  </si>
  <si>
    <t>Tomar decisión respecto a la implementación del SGDEA para la URF a partir de la realización de ejercicios de retroalimentación con otras entidades, mediante diferentes estrategias como reuniones, entrevistas, consulta de información, etc.</t>
  </si>
  <si>
    <t>Documento resultado de referenciación - Matriz de referenciació|</t>
  </si>
  <si>
    <t>Documento resultado de referenciación con que contemple los lineamientos a seguir para la URF en cuanto a la implementación del SGDEA; Matriz de referenciación con los siguientes items como mínimo:
*Organizaciones revisadas
*Estado de implementación del SGDEA
*Estrategia de implementación
*Costos
*Proveedores
*Lecciones aprendidas
*Fortalezas
*Debilidades
*Recomendaciones</t>
  </si>
  <si>
    <t>Se ajusta la información general de toda la tarea (Nombre, descripción, entregable y responsable)</t>
  </si>
  <si>
    <t>Felipe Antonio Londoño Niño</t>
  </si>
  <si>
    <t xml:space="preserve">	TS-0873</t>
  </si>
  <si>
    <t>Cambio de responsable a Paola Peña.</t>
  </si>
  <si>
    <t>Cambio de responsable a Felipe Antonio Londoño Niño.</t>
  </si>
  <si>
    <t>TS-0871</t>
  </si>
  <si>
    <t>Solicitud modificar la fecha de la tarea, debido a falta de datos para la publicación en la pagina de datos abiertos, toda vez el MIN TIC requiere una cantidad mínima de datos, en consecuencia se solicita modificar a 15 de diciembre de 2025.</t>
  </si>
  <si>
    <t>Solicitud ampliación de plazo actividades: URF2025_495_Solicitar al MHCP a la dirección de Tecnología del MHCP información de las políticas de ahorro de energía implementadas en el uso de los equipos de cómputo y a la subdirección de infraestructura relación del inventario hídrico y luminarias para el 5 piso. Lo anterior, con el fin de complementar la ejecución de la tarea no solo evidenciando la solicitud de información sino incluir la respuesta y su gestión, adicionalmente, se recibió la respuesta posterior a la fecha programada.</t>
  </si>
  <si>
    <t>TS-0875</t>
  </si>
  <si>
    <t xml:space="preserve"> La solicitud obedece al tiempo estimado para consolidar, depurar y organizar los insumos recibidos que es superior al estimado inicialmente, dado que no solo se tomó como referencia la información suministrada por el MHCP sino se que realizó consulta de informes publicados en la web. Se solicita ampliar por 15 días el plazo, quedando para el 15 de julio la finalización de la tarea.</t>
  </si>
  <si>
    <t>TS-0884</t>
  </si>
  <si>
    <t>Solicito por favor modificar la fecha de reporte de la tarea para el día 30 de septiembre del 2025, teniendo en cuenta que el documento luego de su elaboración debe ser revisado al detalle por parte del coordinador del grupo, luego por planeación y finalmente por la subdirectora jurídica y de gestión institucional lo cual representa un tiempo bastante considerable por cada uno de los revisores para su aprobación.
Nota: El ajuste de las fechas en la tarea no afecta los indicadores.</t>
  </si>
  <si>
    <t>TS-0886</t>
  </si>
  <si>
    <t>Solicito por favor modificar la fecha de la tarea para el 15 de septiembre de 2025, debido a que la actualización de la página web se está realizando de acuerdo con un cronograma de trabajo definido en las mesas de trabajo realizxadas entre los procesos de Gestión de Comunicaciones, Direccionamiento y Planeación y Relación con la Ciudadanía y Grupos de Valor. Lo anterior, a efectos de realizar un proceso ordenado de actualización de la página web.</t>
  </si>
  <si>
    <t>Solicito por favor modificar la fecha de la tarea para el 10 de septiembre, debido a que según la Directiva 009 de 2025 emitida por la Procuraduría General de la Nación, dicha entidad habilitará el reporte de ITA entre el 01 y el 29 de agosto, razón por la cuál no es posible cumplir con la tarea en el tiempo definido.</t>
  </si>
  <si>
    <t>TS-0887</t>
  </si>
  <si>
    <t>Se solicita modificar el corte de cierre de la tarea, teniendo en cuenta que este menú es el más extenso. Aunque se ha venido realizando seguimiento a su actualización de manera semanal, con el apoyo de los procesos de Planeación, Relacionamiento con la Ciudadanía, Gestión de la Información y Control Interno, la tarea ha requerido más tiempo del previsto inicialmente.
Por esta razón, es necesario ampliar los plazos establecidos, con el fin de garantizar una actualización completa y adecuada del contenido.</t>
  </si>
  <si>
    <t>Se solicita modificar las fechas de inicio y cierre de la tarea URF2025_014 ? Actualizar la página web en lo relacionado con el menú de comunicaciones, debido a que actualmente nos encuentramos enfocados en la actualización del menú de Transparencia, lo cual ha requerido la priorización de recursos y esfuerzos.
En este sentido, se propone ajustar el cronograma de la tarea, estableciendo como nueva fecha de inicio el 1 de septiembre de 2025 y como fecha de cierre el 30 de septiembre de 2025, con el fin de garantizar una ejecución adecuada y oportuna de las actividades correspondientes.</t>
  </si>
  <si>
    <t>TS-0890</t>
  </si>
  <si>
    <t>El proyecto de decreto se presentó al Consejo Directivo para una segunda ronda de publicación de comentarios por un término de 10 días calendario, debido al criterio de concomitancia establecido por la Secretaría Jurídica de Presidencia. Una vez recibidas las observaciones, se analizarán y se presentará una versión final para expedición antes del tercer trimestre del 2025.</t>
  </si>
  <si>
    <t>El proyecto de decreto se presenta en el Consejo Directivo en esta sesión para comentarios y se espera que sea presentado a expedición una vez analizadas las observaciones durante el tercer trimestre (agosto-septiembre del 2025)</t>
  </si>
  <si>
    <t xml:space="preserve">PD_Open Data - Seguridad social </t>
  </si>
  <si>
    <t>En el marco de las facultades asignadas en el artículo 48 del Estatuto Orgánico del Sistema Financiero, se adelantará el proceso de reglamentación artículo 89 de la Ley 2294 de 2023 “Plan Nacional de Desarrollo 2022- 2026 “Colombia potencia mundial de la vida”, con miras a promover la competencia y la innovación para la inclusión financiera y crediticia a través del acceso a aquella información que pueda ser empleada para facilitar el acceso a productos y servicios financieros. Open Data con datos de la seguridad social</t>
  </si>
  <si>
    <t>Se divide en dos proyectos de decreto: 1) Open Data con datos de la seguridad social y 2) Open Data con datos del sector de la economía solidaria.
Respecto al primero , hemos establecido acercamientos con el Ministerio de Salud y la Adres, identificando puntos de convergencia y desarrollando mesas de trabajo colaborativas. Una vez acordado el esquema definitivo, el proyecto será presentado para comentarios durante el segundo trimestre de 2025.
Respecto al segundo se adelantan sesiones de trabajo con las entidades del sector para establecer el apetito y oportunidades que encuentran en los modelos de datos abiertos . Así mismo, se está terminando de consolidar los insumos para la construcción de la propuesta, apoyados en estudios como los que actualmente adelantan el PNUD y la Superintendencia de Economía Solidaria sobre capacidades digitales de las cooperativas. Con las conclusiones de estas sesiones y el insumo del estudio señalado se espera coordinar con el ente supervisor de estas entidades elementos estructurales del proyecto de decreto y de esta manera para determinar el alcance del mismo. El resultado de este estudio de PNUD se prevé para el mes de octubre, por lo tanto se solicita mover el proyecto de decreto para el cuarto trimestre de 2025.</t>
  </si>
  <si>
    <t>URF2025_510</t>
  </si>
  <si>
    <t xml:space="preserve">PD_Open Data - Sector solidario </t>
  </si>
  <si>
    <t>El borrador del decreto y el documento técnico están construidos por la URF. Sin embargo, antes de publicar a comentarios es necesario que entre en proceso de expedición el PD del Sistema de Finanzas Abiertas Obligatorias, puesto que la Unidad ha diseñado el esquema de portabilidad financiera como un caso de uso del Sistema de Finanzas Abiertas.</t>
  </si>
  <si>
    <t>Este proyecto de decreto está estimado para ser presentado al consejo para su publicación a comentarios en julio del 2025. Este proyecto está siendo realizado con el esquema AIN por lo que se espera su aprobación para expedición en el tercer trimestre.</t>
  </si>
  <si>
    <t>Este proyecto fue publicado para comentarios en marzo de 2025. La URF se encuentra realizando una reforma sustancial a la propuesta publicada, con lo cual se está evaluando una nueva publicación.
De acuerdo con los comentarios recibidos, es importante ajustar el proyecto para garantizar que la regulación sea clara para sus destinatarios y que responda de manera efectiva a las necesidades del sector.
Adicionalmente, se estima conveniente que la nueva publicación del proyecto normativo se realice de manera conjunta con el proyecto de decreto de actualización regulatoria prudencial aplicable a las CAC y FE, que se encuentra prevista para el tercer trimestre, con el fin de facilitar su comprensión por parte de los actores del sistema y asegurar una implementación armónica. En consecuencia, se propone modificar la publicación del proyecto de CSC para el tercer trimestre semestre del presente año.</t>
  </si>
  <si>
    <t>TS-0891</t>
  </si>
  <si>
    <t>Se solicita la modificación de la fecha final de reporte de la tarea URF2025_074_Actualizar los video tutoriales a 30 de agosto con el fin de realizar la actualización de la totalidad de los vídeo tutoriales priorizados y no priorizados</t>
  </si>
  <si>
    <t>TS-0893</t>
  </si>
  <si>
    <t>Se solicita ampliar el plazo de la actividad para fecha de finalización 30 de julio, con el fin de tener evidencia de la divulgación de las piezas diseñadas, que se realizará mediante diferentes canales como Fondo de pantalla bloqueada; Fondo de pantalla y Mailing (que se enviaría junto con el Plan de Gestión Ambiental).</t>
  </si>
  <si>
    <t>TS-0898</t>
  </si>
  <si>
    <t>El Estudio de diagnóstico de Coberturo y Liquidez para el sector de ahorro y crédito de la economía solidaria fue presentado para publicación a comentarios en la sesión del Consejo Directivo de la URF de junio de 2025. El plazo para comentarios culminó el 18 de julio/25; por lo que se ha programado su presentación al Consejo Directivo para publicación definitiva en agosto de 2025. En consecuencia, se plantea la reprogramación del estudio como iniciativa a cumplir en el trimestre III de 2025 de la agenda de la URF.</t>
  </si>
  <si>
    <t>TS-0896</t>
  </si>
  <si>
    <t>Cambiar plazo para 31 de julio. Con el fin de estructurar la estrategia consolidada para sensibilizar en uso eficiente de recursos de tal manera que se diferencie el alcance y productos con las actividades de socialización de gestión ambiental.</t>
  </si>
  <si>
    <t>Cambiar plazo para 31 de julio. uso eficiente de recursos de tal manera que se diferencie el alcance y productos con las actividades de socialización de gestión ambiental.</t>
  </si>
  <si>
    <t>TS-0826</t>
  </si>
  <si>
    <t>Publicación de la versión No. 02 del plan de acción de la vigencia 2025.</t>
  </si>
  <si>
    <t>TS-0901</t>
  </si>
  <si>
    <t>Publicación de la versión No. 03 del plan de acción de la vigencia 2025.</t>
  </si>
  <si>
    <t>soportes de socialización (Actas, presentaciones, listados de asistencia, piezas comunicativas, infografías)</t>
  </si>
  <si>
    <t>Los soportes deben permitir apreciar el contenido socializado y este debe ser coherente con los temas asociados al relacionamiento con el ciudadano</t>
  </si>
  <si>
    <t xml:space="preserve">	TS-0902</t>
  </si>
  <si>
    <t>Solicito por favor modificar el entregable y la descripción de la tarea, por cuánto no se requiere un informe de sensibilización, sino los soportes.
Por favor ajustar de la siguiente manera:
Entregable: soportes de socialización (Actas, presentaciones, listados de asistencia, piezas comunicativas, infografías)
Descripción: los soportes deben permitir apreciar el contenido socializado y este debe ser coherente con los temas asociados al relacionamiento con el ciudadano</t>
  </si>
  <si>
    <t>URF2025_511</t>
  </si>
  <si>
    <t>URF2025_512</t>
  </si>
  <si>
    <t>URF2025_513</t>
  </si>
  <si>
    <t>URF2025_514</t>
  </si>
  <si>
    <t>Elaborar protocolo para gestionar denuncias por actos de corrupción y medidas de protección al denunciante y socializarlo con los servidores de Relación con la Ciudadanía</t>
  </si>
  <si>
    <t>Compartir los canales de denuncia y el tipo de información mínima requerida por medio de los canales de comunicación externa de la URF</t>
  </si>
  <si>
    <t>Participar en las mesas sectoriales de relacionamineto con el ciudadano</t>
  </si>
  <si>
    <t>El protocolo se debe elaborar para orientar a los servidores de la URF en torno a la manera adecuada de tramitar las denuncias de actos de corrupción por medio de los diferentes canales de denuncia</t>
  </si>
  <si>
    <t>La sensibilización debe hacerse usando el canal más idóneo para la assitencia de los servidores de la URF. Asimismo, debe usarse la estrategia más económica y eficiente</t>
  </si>
  <si>
    <t>Los canales de denuncia deben compartirse por medio de las redes sociales y los canales de denuncia</t>
  </si>
  <si>
    <t>En estas mesas se comparten experiencias del sector hacienda relacionadas con transparencia y ética pública</t>
  </si>
  <si>
    <t>*Protocolo para gestionar denuncias por actos de corrupción y medidas de protección al denunciante
*Listados de asistencia a socialización</t>
  </si>
  <si>
    <t>Las evidencias deben permitir validar la participación de la mayor parte de los servidores de la URF</t>
  </si>
  <si>
    <t>Las evidencias deben permitir validar la socialización d elos canales y mecanismos de denuncia con la ciudadanía</t>
  </si>
  <si>
    <t>Las evidencias deben permitir validar la participación de la URF en los espacios sectoriales de relacionamienot con el ciudadano</t>
  </si>
  <si>
    <t>Situaciones administrativas como:
*Renuncias
*Declaratorias de insubsistencias
*Vacaciones
*Licencias</t>
  </si>
  <si>
    <t xml:space="preserve">Sensibilizar a los servidores de la URF sobre el uso de los canales de denuncia y el tipo de información mínima requerida </t>
  </si>
  <si>
    <t>Evidencias de participación como listados de asistencia, presentaciones, piezas comunicativas</t>
  </si>
  <si>
    <t>Evidencias de difusión de canales de denuncia como pantallazos, enlaces, videos u otros documentos en formato escrito, piezas comunicativas</t>
  </si>
  <si>
    <t>Evidencias de participación como listados de asistencia y presentaciones</t>
  </si>
  <si>
    <t>TS-0906</t>
  </si>
  <si>
    <t>Se solicita la modificación de la fecha de reporte de la actividad URF2025_101_Diseñar el formato para la construcción del Mapa de Conocimiento. toda vez que requiere de la realización de mesas de trabajo con diferentes procesos.</t>
  </si>
  <si>
    <t>El protocolo debe contener mínimo lo siguiente:
*Los canales habilitados para denunciar
*Trámite de denuncias anónimas
*Tratamiento de datos personales (confidencialidad)
*Medidas de protección al denunciante
*Mecanismos de seguimiento a las denuncias
*Recomendaciones generales para la atención
Además, se debe socializar el protocolo con las personas encargadas de los canales de denuncia
Otros requerimientos de FURAG: 
Establecer mecanismos de control (política, protocolo, procedimiento) que permita garantizar la anonimidad del peticionario o denunciante, frente a la recepción de denuncias a través de los diferentes canales de la entidad.
Ejecutar el mecanismo de control definido (política, protocolo, procedimiento) que permita analizar y documentar de forma objetiva, la denuncia recibida a través de los diferentes canales, para prevenir su omisión.
Ejecutar el mecanismo de control definido (política, protocolo, procedimiento), con el fin de tramitar las denuncias a través de los diferentes canales ante los entes de control y/o autoridades respectivas, en caso de que se requiera.</t>
  </si>
  <si>
    <t>Elaborar el diagnóstico de los procesos y procedimientos de la gestión documental</t>
  </si>
  <si>
    <t>Diagnostico para identificar los 8 procesos de la gestión documental junto con los procedimientos, con el fin de identificar fortalezas, debilidades, oportunidades y amenazas, permitiendo implementar mejoras para optimizar la eficiencia y el cumplimiento normativo.</t>
  </si>
  <si>
    <t>Matriz de diagnóstico de los procesos y procedimientos de la gestión documental</t>
  </si>
  <si>
    <t>La matriz debe contener los 8 procesos de la gestión documental, Planeación, Producción, Gestión y Trámite, Organización, Transferencia, Disposición de documentos, Preservación a largo plazo y Valoración, junto con los procedimientos.
Finalmente modificar la fecha de reporte de la tarea para el día 30 de septiembre del 2025.</t>
  </si>
  <si>
    <t>TS-0928</t>
  </si>
  <si>
    <t>Se solicita por favor modificar la tarea con relaciona a los siguientes ítems: nombre, descripción y el entregable toda vez que se validado y se revisó que para la elaboración del producto inicialmente se debe contar con un diagnóstico para identificar el estado actual del proceso de gestión documental junto con los procedimientos. por favor ajustar los campos de la siguiente manera:
Nombre nuevo: Elaborar el diagnóstico de los procesos y procedimientos de la gestión documental
Descripción: Diagnostico para identificar los 8 procesos de la gestión documental junto con los procedimientos, con el fin de identificar fortalezas, debilidades, oportunidades y amenazas, permitiendo implementar mejoras para optimizar la eficiencia y el cumplimiento normativo.
Nombre del entregable: Matriz de diagnóstico de los procesos y procedimientos de la gestión documental
Descripción del entregable: La matriz debe contener los 8 procesos de la gestión documental, Planeación, Producción, Gestión y Trámite, Organización, Transferencia, Disposición de documentos, Preservación a largo plazo y Valoración, junto con los procedimientos.
Finalmente modificar la fecha de reporte de la tarea para el día 30 de septiembre del 2025.</t>
  </si>
  <si>
    <t>Elaborar el programa de reprografía acorde con las necesidades de la entidad que garantice la permanencia de la información a lo largo del tiempo. El comité de gestión y desempeño debe aprobar el programa donde se establezcan las técnicas de reprografía con los lineamientos establecidos en la normatividad vigente y el cronograma de actividades para llevar a cabo el proyecto.</t>
  </si>
  <si>
    <t xml:space="preserve"> Elaborar el programa de reprografía acorde con las necesidades de la entidad que garantice la permanencia de la información a lo largo del tiempo. El comité de gestión y desempeño debe aprobar el programa donde se establezcan las técnicas de reprografía con los lineamientos establecidos en la normatividad vigente y el cronograma de actividades para llevar a cabo el proyecto.</t>
  </si>
  <si>
    <t>TS-0931</t>
  </si>
  <si>
    <t>Se solicita por favor modificar la tarea con relaciona a los siguientes ítems: descripción y el entregable toda vez que se validado y se revisó con el proceso de planeación donde se identificó que inicialmente solo se elaborara el programa. por favor ajustar los campos de la siguiente manera:
Descripción: Elaborar el programa de reprografía acorde con las necesidades de la entidad que garantice la permanencia de la información a lo largo del tiempo. El comité de gestión y desempeño debe aprobar el programa donde se establezcan las técnicas de reprografía con los lineamientos establecidos en la normatividad vigente y el cronograma de actividades para llevar a cabo el proyecto.
Descripción del entregable: Elaborar el programa de reprografía acorde con las necesidades de la entidad que garantice la permanencia de la información a lo largo del tiempo. El comité de gestión y desempeño debe aprobar el programa donde se establezcan las técnicas de reprografía con los lineamientos establecidos en la normatividad vigente y el cronograma de actividades para llevar a cabo el proyecto.</t>
  </si>
  <si>
    <t xml:space="preserve">	TS-0938</t>
  </si>
  <si>
    <t xml:space="preserve">	Se solicita la modificación de la fecha de inicio y final de la tarea, ya que el desarrollo del informe debe contemplar las diversas modificaciones realizadas al plan estratégico. Esto requiere un tiempo adicional para su elaboración. Por lo tanto, se propone extender el plazo de cumplimiento por un mes, ajustando así las fechas inicial y final de la tarea.</t>
  </si>
  <si>
    <t xml:space="preserve"> Elaborar el Sistema integrado de conservación, el plan de preservación digital a largo plazo y el plan de conservación documental</t>
  </si>
  <si>
    <t>Elaborar el Sistema integrado de conservación, el plan de preservación digital a largo plazo y el plan de conservación documental para garantizar la perdurabilidad, integridad y accesibilidad de la información en todos sus soportes (físicos y digitales), desde su creación hasta su disposición final.</t>
  </si>
  <si>
    <t>Sistema integrado de conservación, el plan de preservación digital a largo plazo y el plan de conservación documental elaborado</t>
  </si>
  <si>
    <t>TS-0943</t>
  </si>
  <si>
    <t>Se solicita por favor modificar la tarea con relaciona a los siguientes ítems: nombre, descripción y el entregable toda vez que se validado y se revisó con el proceso de planeación.
Nombre nuevo: Elaborar el Sistema integrado de conservación, el plan de preservación digital a largo plazo y el plan de conservación documental
Descripción: Elaborar el Sistema integrado de conservación, el plan de preservación digital a largo plazo y el plan de conservación documental para garantizar la perdurabilidad, integridad y accesibilidad de la información en todos sus soportes (físicos y digitales), desde su creación hasta su disposición final.
Nombre del entregable: SIC elaborado
Descripción del entregable: Elaborar el Sistema integrado de conservación, el plan de preservación digital a largo plazo y el plan de conservación documental para garantizar la perdurabilidad, integridad y accesibilidad de la información en todos sus soportes (físicos y digitales), desde su creación hasta su disposición final.	N/A|</t>
  </si>
  <si>
    <t>TS-0945</t>
  </si>
  <si>
    <t>Solicito modificación para la fecha de entrega de la tarea URF2025_229_Elaborar plan de tratamiento de riesgos de seguridad de la información con fecha 31 de octubre de 2025. La razón es que el plan debe ser revisado y aprobado por la alta dirección. El próximo Comité Institucional de Gestión y Desempeño en el que se puede realizar esta revisión está programado para finales de octubre. Por lo tanto, solicitamos aplazar la entrega hasta que se obtenga dicha aprobación.</t>
  </si>
  <si>
    <t>solicito la eliminación de la tarea: URF2025_257_Hacer seguimiento al esquema de metadatos, debido a que la URF ya no utiliza el sistema de gestión de documental SIED para almacenamiento de documentos, por cuánto este no cumplía con las necesidades operativas de la organización. Por lo anterior, el esquema definido para este sistema no puede aplicarse.
La interrupción de la tarea es necesaria mientras se implementan las nuevas herramientas que se han venido trabajando para la centralización e integración de datos. Un esquema de metadatos es un componente crítico que debe interactuar con los sistemas de información. Dado que las herramientas actuales no están definidas ni operativas, cualquier trabajo en el esquema de metadatos sería prematuro y podría resultar inútil.
Una vez que estos nuevos sistemas de información estén en pleno funcionamiento, podremos adaptar y perfeccionar el manual de esquema de metadatos. Este manual nos servirá como una guía invaluable, ya que fortalece nuestras mejores prácticas para el manejo de la información, permitiéndonos asegurar la autenticidad, fiabilidad, integridad y disponibilidad de nuestros documentos electrónicos.
Al aplazar esta tarea, garantizamos que el esquema de metadatos que finalmente implementemos estará alineado con nuestras futuras soluciones tecnológicas, maximizando su eficacia y valor para los sistemas de información de la URF.</t>
  </si>
  <si>
    <t>TS-0948</t>
  </si>
  <si>
    <t>Solicito por favor modificar la fecha de reporte de la tarea para el día 31 de octubre del 2025, teniendo en cuenta que el documento luego de su elaboración y de ser revisado al detalle por parte del coordinador del grupo, planeación y finalmente por la subdirectora jurídica y de gestión institucional, pero la razón principal es que se debe presentar y aprobar en comité institucional de gestión y desempeño, el cual se realizara en el mes de octubre del 2025.</t>
  </si>
  <si>
    <t>Solicito amablemente que se modifique la fecha de entrega de la tarea para el 31 de octubre de 2025, considerando que el documento, tras su elaboración y revisión exhaustiva por el coordinador del grupo, así como por el área de planeación y, finalmente, por la subdirectora jurídica y de gestión institucional, debe ser presentado y aprobado en el comité institucional de gestión y desempeño, el cual se llevará a cabo en octubre de 2025
Nota: El ajuste de las fechas en la tarea no afecta los indicadores.|</t>
  </si>
  <si>
    <t>TS-0937</t>
  </si>
  <si>
    <t>Se han realizado varias sesiones de perfeccionamiento con el proceso de direccionamiento y planeación para la parametrización del flujo en el SMGI, lo que implica un ajuste en la formulación del documento; sin embargo ya se tiene la versión final para presentación a la Subdirectora para su visto bueno y proceder con el ajuste definitivo del documento. Se requiere ajustar la fecha de formalización del documento a 17 de octubre.</t>
  </si>
  <si>
    <t xml:space="preserve">	TS-0957</t>
  </si>
  <si>
    <t>Buen día
Se solicita con respeto la eliminación de la tarea URF2025_256_Hacer seguimiento a procesos de digitalización (Si aplica), dado que, tras un análisis inicial junto al coordinador del proceso, seguido por la etapa de planeación, se identificó que la información contenida en el entregable ya forma parte del desarrollo del programa de reprografía. Este programa se encuentra actualmente en revisión por parte de la Subdirección Jurídica y de Gestión Institucional, y figura como tarea registrada en el SMGI bajo el código URF2025_251_Elaborar programa de reprografía.
Nota: cabe destacar que la tarea cuya eliminación se solicita carece de peso asignado.</t>
  </si>
  <si>
    <t>TS-0960</t>
  </si>
  <si>
    <t>Con ocasión de la expedición de la Guía de Función Pública el pasado 15 de septiembre de 2025, se hace necesario revisar y determinar los ajustes que deben incorporarse en la política interna, así como en los procesos de aprobación y formalización correspondientes. En ese sentido, se solicita modificar la fecha de finalización prevista, ampliándola hasta el 20 de noviembre de 2025, con el fin de garantizar la adecuada alineación con los lineamientos recientemente emitidos.</t>
  </si>
  <si>
    <t>TS-0966</t>
  </si>
  <si>
    <t>Se requiere modificar la fecha de cumplimiento para el 31 de octubre; lo anterior, teniendo en cuenta que se está tratando de recopilar una información especial de calificación de la Unidad en la medición de desempeño institucional, para complementar el informe.</t>
  </si>
  <si>
    <t>URF2025_515</t>
  </si>
  <si>
    <t>URF2025_516</t>
  </si>
  <si>
    <t>ET_Conglomerado Financiero Público - Grupo Bicentenario</t>
  </si>
  <si>
    <t>PD_Aplazamiento entrada en vigencia de los Decreto 1271 y 1271 de 2024 – NIIF 17 contratos de seguros</t>
  </si>
  <si>
    <t>El estudio del conglomerado financiero público en Colombia responde a la necesidad de comprender la estructura, dinámica y riesgos inherentes que ejercen una influencia significativa en el sistema financiero nacional. En el contexto colombiano, los conglomerados reúnen múltiples entidades vigiladas por la Superintendencia Financiera de Colombia, lo que plantea desafíos importantes para la supervisión, la gestión del riesgo y la transparencia.
Con la expedición de la Ley 1870 de 2017 y su desarrollo reglamentario (como el Decreto 1486 de 2018), Colombia adoptó un régimen de supervisión consolidada que busca fortalecer el marco institucional para el control de los conglomerados financieros sin discriminar las particulares del conglomerado público garantizando la protección del ahorro del público, la eficiencia del sistema financiero y la mitigación de riesgos sistémicos.
En este contexto, el estudio se justifica por las siguientes razones:
1.Apoyo a los objetivos de política pública.
Este análisis aporta evidencia técnica que permite evaluar el grado de implementación y efectividad de las políticas públicas orientadas a asegurar la estabilidad financiera, promover la integridad del sistema financiero y proteger a los usuarios de servicios financieros, así como la gestión adecuada del riesgo establecidos en el marco normativo colombiano.
2.Consolidación del marco regulatorio propio, atendiendo las particularidades del conglomerado público.
La caracterización técnica de los conglomerados financieros permite identificar posibles brechas o desafíos en la implementación del régimen de supervisión consolidada, ofreciendo recomendaciones para fortalecer el cumplimiento regulatorio, la arquitectura institucional y los esquemas de coordinación interinstitucional.
3.Transparencia y fortalecimiento institucional.
El análisis de la estructura y las relaciones intragrupo del conglomerado financiero público permitirá generar insumos técnicos para optimizar la toma de decisiones regulatorias. Esta evaluación facilitará identificar oportunidades de mejora en el marco de supervisión consolidada y desarrollar estrategias regulatorias más efectivas que fortalezcan la solidez, seguridad e inclusión del sistema financiero.</t>
  </si>
  <si>
    <t>La propuesta de aplazamiento de la fecha de entrada en vigencia de la NIIF 17 y de las modificaciones al régimen de reservas técnicas señalados en los Decretos 1271 de 2024 y 1272 de 2024, tiene en cuenta lo señalado en la Ley 1314 de 2009 en lo relacionado con el proceso de convergencia de normas complejas. Así mismo, esta propuesta va en línea con otros procesos de convergencia observados en la revisión de experiencia internacional en donde ha existido la necesidad de realizar enmiendas o aplazamientos para la convergencia ordenada a la norma. Finalmente, la propuesta de aplazamiento coincide con un análisis del estado de adopción por parte de los preparadores de información en Colombia, en donde se evidencian amplios esfuerzos operativos y financieros, pero al tiempo unas relevantes brechas de implementación que la justifican.</t>
  </si>
  <si>
    <t>Proyecto de Decreto</t>
  </si>
  <si>
    <t>TS-0970</t>
  </si>
  <si>
    <t>En la sesión del 29 de septiembre del Consejo Directivo, se aprobó trasladar la iniciativa para 2026.</t>
  </si>
  <si>
    <t>Se traslada al tercer trimestre</t>
  </si>
  <si>
    <t>Se traslada al cuarto trimestre</t>
  </si>
  <si>
    <t>Se aprobó su inclusión en la agenda en la sesión de julio de 2025.</t>
  </si>
  <si>
    <t>Se aprobó su inclusión en la agenda en la sesión de septiembre de 2025.</t>
  </si>
  <si>
    <t>TS-0961</t>
  </si>
  <si>
    <t>Por medio de la presente, me permito solicitar el aplazamiento de la actividad URF2025_101_Diseñar el formato para la construcción del Mapa de Conocimiento, inicialmente programada para el día 30 de septiembre, para el día 30 de octubre.
La solicitud se fundamenta en que, durante los últimos días, se han atendido temas de carácter prioritario que han requerido una dedicación significativa, lo cual ha generado un retraso en la gestión de esta actividad. Este ajuste permitirá retomar el desarrollo del formato con el enfoque y calidad necesarios para cumplir con los objetivos establecidos.</t>
  </si>
  <si>
    <t>Publicación de la versión No. 04 del plan de acción de la vigencia 2025.</t>
  </si>
  <si>
    <t>TS-0975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</si>
</sst>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dd/mm/yyyy;@"/>
    <numFmt numFmtId="165" formatCode="d/mm/yyyy;@"/>
    <numFmt numFmtId="166" formatCode="yyyy\-mm\-dd;@"/>
    <numFmt numFmtId="167" formatCode="0.0%"/>
  </numFmts>
  <fonts count="67">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Arial Narrow"/>
      <family val="2"/>
    </font>
    <font>
      <sz val="11"/>
      <name val="Arial Narrow"/>
      <family val="2"/>
    </font>
    <font>
      <sz val="11"/>
      <color theme="0"/>
      <name val="Arial Narrow"/>
      <family val="2"/>
    </font>
    <font>
      <b/>
      <sz val="16"/>
      <color theme="0"/>
      <name val="Arial Narrow"/>
      <family val="2"/>
    </font>
    <font>
      <sz val="10"/>
      <name val="Arial Narrow"/>
      <family val="2"/>
    </font>
    <font>
      <b/>
      <sz val="10"/>
      <color theme="0"/>
      <name val="Arial Narrow"/>
      <family val="2"/>
    </font>
    <font>
      <b/>
      <sz val="72"/>
      <name val="Arial Narrow"/>
      <family val="2"/>
    </font>
    <font>
      <b/>
      <sz val="12"/>
      <name val="Arial Narrow"/>
      <family val="2"/>
    </font>
    <font>
      <sz val="10"/>
      <color theme="1"/>
      <name val="Arial Narrow"/>
      <family val="2"/>
    </font>
    <font>
      <b/>
      <sz val="10"/>
      <color rgb="FFFF0000"/>
      <name val="Arial Narrow"/>
      <family val="2"/>
    </font>
    <font>
      <sz val="12"/>
      <name val="Arial Narrow"/>
      <family val="2"/>
    </font>
    <font>
      <b/>
      <sz val="10"/>
      <name val="Arial Narrow"/>
      <family val="2"/>
    </font>
    <font>
      <b/>
      <sz val="11"/>
      <color theme="0"/>
      <name val="Arial Narrow"/>
      <family val="2"/>
    </font>
    <font>
      <u/>
      <sz val="11"/>
      <color theme="10"/>
      <name val="Calibri"/>
      <family val="2"/>
      <scheme val="minor"/>
    </font>
    <font>
      <b/>
      <sz val="16"/>
      <name val="Arial Narrow"/>
      <family val="2"/>
    </font>
    <font>
      <b/>
      <sz val="22"/>
      <color theme="1"/>
      <name val="Verdana"/>
      <family val="2"/>
    </font>
    <font>
      <sz val="11"/>
      <color theme="1"/>
      <name val="Verdana"/>
      <family val="2"/>
    </font>
    <font>
      <b/>
      <sz val="11"/>
      <color theme="0"/>
      <name val="Verdana"/>
      <family val="2"/>
    </font>
    <font>
      <sz val="11"/>
      <name val="Calibri"/>
      <family val="2"/>
      <scheme val="minor"/>
    </font>
    <font>
      <sz val="10"/>
      <color theme="1"/>
      <name val="Calibri"/>
      <family val="2"/>
      <scheme val="minor"/>
    </font>
    <font>
      <b/>
      <sz val="18"/>
      <color theme="1"/>
      <name val="Calibri"/>
      <family val="2"/>
      <scheme val="minor"/>
    </font>
    <font>
      <b/>
      <sz val="10"/>
      <color theme="1"/>
      <name val="Calibri"/>
      <family val="2"/>
      <scheme val="minor"/>
    </font>
    <font>
      <b/>
      <sz val="10"/>
      <color theme="0"/>
      <name val="Calibri"/>
      <family val="2"/>
      <scheme val="minor"/>
    </font>
    <font>
      <sz val="10"/>
      <color rgb="FF333333"/>
      <name val="Calibri"/>
      <family val="2"/>
      <scheme val="minor"/>
    </font>
    <font>
      <sz val="11"/>
      <color theme="1"/>
      <name val="Arial Narrow"/>
      <family val="2"/>
    </font>
    <font>
      <u/>
      <sz val="11"/>
      <color theme="10"/>
      <name val="Arial Narrow"/>
      <family val="2"/>
    </font>
    <font>
      <u/>
      <sz val="10"/>
      <color theme="10"/>
      <name val="Arial Narrow"/>
      <family val="2"/>
    </font>
    <font>
      <sz val="10"/>
      <color theme="0"/>
      <name val="Arial Narrow"/>
      <family val="2"/>
    </font>
    <font>
      <sz val="10"/>
      <name val="Arial"/>
      <family val="2"/>
    </font>
    <font>
      <sz val="10"/>
      <color rgb="FF000000"/>
      <name val="Arial Narrow"/>
      <family val="2"/>
    </font>
    <font>
      <b/>
      <sz val="22"/>
      <color theme="1"/>
      <name val="Arial Narrow"/>
      <family val="2"/>
    </font>
    <font>
      <sz val="11"/>
      <color rgb="FFFF0000"/>
      <name val="Arial Narrow"/>
      <family val="2"/>
    </font>
    <font>
      <sz val="8"/>
      <color rgb="FF686868"/>
      <name val="SfUiText"/>
    </font>
    <font>
      <i/>
      <sz val="10"/>
      <name val="Arial Narrow"/>
      <family val="2"/>
    </font>
    <font>
      <sz val="8"/>
      <name val="Calibri"/>
      <family val="2"/>
      <scheme val="minor"/>
    </font>
    <font>
      <sz val="18"/>
      <name val="Arial"/>
      <family val="2"/>
    </font>
    <font>
      <sz val="14"/>
      <color rgb="FF000000"/>
      <name val="Arial"/>
      <family val="2"/>
    </font>
    <font>
      <b/>
      <sz val="10.5"/>
      <color rgb="FFFFFFFF"/>
      <name val="Calibri Light"/>
      <family val="2"/>
    </font>
    <font>
      <b/>
      <sz val="11"/>
      <color rgb="FFFFFFFF"/>
      <name val="Calibri Light"/>
      <family val="2"/>
    </font>
    <font>
      <sz val="11"/>
      <color rgb="FF000000"/>
      <name val="Calibri Light"/>
      <family val="2"/>
    </font>
    <font>
      <b/>
      <sz val="11"/>
      <color rgb="FF000000"/>
      <name val="Calibri Light"/>
      <family val="2"/>
    </font>
    <font>
      <b/>
      <sz val="20"/>
      <name val="Arial Narrow"/>
      <family val="2"/>
    </font>
    <font>
      <b/>
      <sz val="14"/>
      <color theme="0"/>
      <name val="Arial Narrow"/>
      <family val="2"/>
    </font>
    <font>
      <sz val="9"/>
      <color theme="1"/>
      <name val="Calibri Light"/>
      <family val="2"/>
      <scheme val="major"/>
    </font>
    <font>
      <b/>
      <sz val="9"/>
      <color theme="1"/>
      <name val="Calibri Light"/>
      <family val="2"/>
      <scheme val="major"/>
    </font>
    <font>
      <sz val="12"/>
      <name val="Calibri Light"/>
      <family val="2"/>
    </font>
    <font>
      <sz val="12"/>
      <color indexed="8"/>
      <name val="Calibri Light"/>
      <family val="2"/>
    </font>
    <font>
      <sz val="10"/>
      <color indexed="8"/>
      <name val="Arial Narrow"/>
      <family val="2"/>
    </font>
    <font>
      <sz val="10"/>
      <color theme="1"/>
      <name val="Calibri Light"/>
      <family val="2"/>
      <scheme val="major"/>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9999FF"/>
        <bgColor indexed="64"/>
      </patternFill>
    </fill>
    <fill>
      <patternFill patternType="solid">
        <fgColor rgb="FF3399FF"/>
        <bgColor indexed="64"/>
      </patternFill>
    </fill>
    <fill>
      <patternFill patternType="solid">
        <fgColor rgb="FFFF99FF"/>
        <bgColor indexed="64"/>
      </patternFill>
    </fill>
    <fill>
      <patternFill patternType="solid">
        <fgColor theme="5" tint="0.39997558519241921"/>
        <bgColor indexed="64"/>
      </patternFill>
    </fill>
    <fill>
      <patternFill patternType="solid">
        <fgColor rgb="FFFF33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CCFF"/>
        <bgColor indexed="64"/>
      </patternFill>
    </fill>
    <fill>
      <patternFill patternType="solid">
        <fgColor rgb="FF9FCFFF"/>
        <bgColor indexed="64"/>
      </patternFill>
    </fill>
    <fill>
      <patternFill patternType="solid">
        <fgColor rgb="FFFFD1FF"/>
        <bgColor indexed="64"/>
      </patternFill>
    </fill>
    <fill>
      <patternFill patternType="solid">
        <fgColor theme="5" tint="0.79998168889431442"/>
        <bgColor indexed="64"/>
      </patternFill>
    </fill>
    <fill>
      <patternFill patternType="solid">
        <fgColor rgb="FFFFBBAB"/>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2"/>
        <bgColor indexed="64"/>
      </patternFill>
    </fill>
    <fill>
      <patternFill patternType="solid">
        <fgColor rgb="FFB28D42"/>
        <bgColor indexed="64"/>
      </patternFill>
    </fill>
    <fill>
      <patternFill patternType="solid">
        <fgColor rgb="FF504F4E"/>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rgb="FFE2D1B0"/>
        <bgColor indexed="64"/>
      </patternFill>
    </fill>
    <fill>
      <patternFill patternType="solid">
        <fgColor rgb="FF002060"/>
        <bgColor indexed="64"/>
      </patternFill>
    </fill>
    <fill>
      <patternFill patternType="solid">
        <fgColor theme="4" tint="-0.249977111117893"/>
        <bgColor indexed="64"/>
      </patternFill>
    </fill>
    <fill>
      <patternFill patternType="solid">
        <fgColor theme="1"/>
        <bgColor indexed="64"/>
      </patternFill>
    </fill>
    <fill>
      <patternFill patternType="solid">
        <fgColor theme="9" tint="-0.249977111117893"/>
        <bgColor indexed="64"/>
      </patternFill>
    </fill>
    <fill>
      <patternFill patternType="solid">
        <fgColor theme="0"/>
        <bgColor rgb="FF000000"/>
      </patternFill>
    </fill>
    <fill>
      <patternFill patternType="solid">
        <fgColor rgb="FFC00000"/>
        <bgColor indexed="64"/>
      </patternFill>
    </fill>
    <fill>
      <patternFill patternType="solid">
        <fgColor rgb="FFF5EFE3"/>
        <bgColor indexed="64"/>
      </patternFill>
    </fill>
    <fill>
      <patternFill patternType="solid">
        <fgColor rgb="FFD9D9D9"/>
        <bgColor indexed="64"/>
      </patternFill>
    </fill>
    <fill>
      <patternFill patternType="solid">
        <fgColor rgb="FF000000"/>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thin">
        <color rgb="FFB28D42"/>
      </left>
      <right style="thin">
        <color rgb="FFB28D42"/>
      </right>
      <top style="thin">
        <color rgb="FFB28D42"/>
      </top>
      <bottom style="thin">
        <color rgb="FFB28D42"/>
      </bottom>
      <diagonal/>
    </border>
    <border>
      <left style="thin">
        <color rgb="FFB28D42"/>
      </left>
      <right style="thin">
        <color rgb="FFB28D42"/>
      </right>
      <top style="thin">
        <color rgb="FFB28D42"/>
      </top>
      <bottom/>
      <diagonal/>
    </border>
    <border>
      <left style="thin">
        <color rgb="FFB28D42"/>
      </left>
      <right style="thin">
        <color rgb="FFB28D42"/>
      </right>
      <top/>
      <bottom/>
      <diagonal/>
    </border>
    <border>
      <left style="thin">
        <color rgb="FFB28D42"/>
      </left>
      <right style="thin">
        <color rgb="FFB28D42"/>
      </right>
      <top/>
      <bottom style="thin">
        <color rgb="FFB28D42"/>
      </bottom>
      <diagonal/>
    </border>
    <border>
      <left style="thin">
        <color rgb="FFB28D42"/>
      </left>
      <right style="thin">
        <color rgb="FFB28D42"/>
      </right>
      <top/>
      <bottom style="medium">
        <color rgb="FFFFFFFF"/>
      </bottom>
      <diagonal/>
    </border>
    <border>
      <left style="thin">
        <color rgb="FFB28D42"/>
      </left>
      <right style="thin">
        <color rgb="FFB28D42"/>
      </right>
      <top style="medium">
        <color rgb="FFFFFFFF"/>
      </top>
      <bottom style="thin">
        <color rgb="FFB28D4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right style="hair">
        <color auto="1"/>
      </right>
      <top style="hair">
        <color auto="1"/>
      </top>
      <bottom style="hair">
        <color theme="0" tint="-0.499984740745262"/>
      </bottom>
      <diagonal/>
    </border>
    <border>
      <left/>
      <right/>
      <top style="hair">
        <color auto="1"/>
      </top>
      <bottom style="hair">
        <color theme="0" tint="-0.499984740745262"/>
      </bottom>
      <diagonal/>
    </border>
    <border>
      <left style="hair">
        <color auto="1"/>
      </left>
      <right/>
      <top style="hair">
        <color auto="1"/>
      </top>
      <bottom style="hair">
        <color theme="0" tint="-0.499984740745262"/>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1" fillId="0" borderId="0" applyNumberFormat="0" applyFill="0" applyBorder="0" applyAlignment="0" applyProtection="0"/>
    <xf numFmtId="0" fontId="42" fillId="0" borderId="0"/>
    <xf numFmtId="0" fontId="43" fillId="0" borderId="0" applyNumberFormat="0" applyFill="0" applyBorder="0" applyAlignment="0" applyProtection="0"/>
    <xf numFmtId="0" fontId="46" fillId="0" borderId="0"/>
    <xf numFmtId="0" fontId="31" fillId="0" borderId="0" applyNumberFormat="0" applyFill="0" applyBorder="0" applyAlignment="0" applyProtection="0"/>
  </cellStyleXfs>
  <cellXfs count="409">
    <xf numFmtId="0" fontId="0" fillId="0" borderId="0" xfId="0"/>
    <xf numFmtId="0" fontId="0" fillId="33" borderId="0" xfId="0" applyFill="1" applyAlignment="1">
      <alignment horizontal="center" vertical="center" wrapText="1"/>
    </xf>
    <xf numFmtId="0" fontId="20" fillId="35" borderId="15" xfId="0" applyFont="1" applyFill="1" applyBorder="1" applyAlignment="1">
      <alignment horizontal="center" vertical="center" wrapText="1"/>
    </xf>
    <xf numFmtId="0" fontId="18" fillId="39" borderId="15" xfId="0" applyFont="1" applyFill="1" applyBorder="1" applyAlignment="1">
      <alignment horizontal="center" vertical="center" wrapText="1"/>
    </xf>
    <xf numFmtId="0" fontId="18" fillId="41" borderId="15" xfId="0" applyFont="1" applyFill="1" applyBorder="1" applyAlignment="1">
      <alignment horizontal="center" vertical="center" wrapText="1"/>
    </xf>
    <xf numFmtId="0" fontId="18" fillId="42" borderId="15" xfId="0" applyFont="1" applyFill="1" applyBorder="1" applyAlignment="1">
      <alignment horizontal="center" vertical="center" wrapText="1"/>
    </xf>
    <xf numFmtId="0" fontId="22" fillId="50" borderId="0" xfId="0" applyFont="1" applyFill="1" applyAlignment="1" applyProtection="1">
      <alignment horizontal="center" vertical="center" wrapText="1"/>
      <protection locked="0"/>
    </xf>
    <xf numFmtId="0" fontId="23" fillId="33" borderId="0" xfId="0" applyFont="1" applyFill="1" applyAlignment="1">
      <alignment horizontal="center" vertical="center" wrapText="1"/>
    </xf>
    <xf numFmtId="0" fontId="25" fillId="33" borderId="15" xfId="0" applyFont="1" applyFill="1" applyBorder="1" applyAlignment="1">
      <alignment vertical="center" wrapText="1"/>
    </xf>
    <xf numFmtId="0" fontId="22" fillId="33" borderId="0" xfId="0" applyFont="1" applyFill="1" applyAlignment="1" applyProtection="1">
      <alignment horizontal="center" vertical="center" wrapText="1"/>
      <protection locked="0"/>
    </xf>
    <xf numFmtId="0" fontId="0" fillId="50" borderId="0" xfId="0" applyFill="1" applyProtection="1">
      <protection locked="0"/>
    </xf>
    <xf numFmtId="0" fontId="0" fillId="33" borderId="0" xfId="0" applyFill="1" applyProtection="1">
      <protection locked="0"/>
    </xf>
    <xf numFmtId="0" fontId="26" fillId="33" borderId="15" xfId="0" applyFont="1" applyFill="1" applyBorder="1" applyAlignment="1">
      <alignment horizontal="center" vertical="center" wrapText="1"/>
    </xf>
    <xf numFmtId="0" fontId="22" fillId="33" borderId="0" xfId="0" applyFont="1" applyFill="1" applyAlignment="1">
      <alignment horizontal="center" vertical="center" wrapText="1"/>
    </xf>
    <xf numFmtId="0" fontId="22" fillId="33" borderId="15" xfId="0" applyFont="1" applyFill="1" applyBorder="1" applyAlignment="1">
      <alignment horizontal="center" vertical="center" wrapText="1"/>
    </xf>
    <xf numFmtId="0" fontId="0" fillId="50" borderId="0" xfId="0" applyFill="1" applyAlignment="1">
      <alignment horizontal="center" vertical="center" wrapText="1"/>
    </xf>
    <xf numFmtId="0" fontId="21" fillId="53" borderId="0" xfId="0" applyFont="1" applyFill="1" applyAlignment="1">
      <alignment horizontal="center" vertical="center" wrapText="1"/>
    </xf>
    <xf numFmtId="0" fontId="21" fillId="53" borderId="19" xfId="0" applyFont="1" applyFill="1" applyBorder="1" applyAlignment="1">
      <alignment horizontal="center" vertical="center" wrapText="1"/>
    </xf>
    <xf numFmtId="0" fontId="23" fillId="53" borderId="15" xfId="0" applyFont="1" applyFill="1" applyBorder="1" applyAlignment="1">
      <alignment horizontal="center" vertical="center" wrapText="1"/>
    </xf>
    <xf numFmtId="0" fontId="23" fillId="53" borderId="15" xfId="0" applyFont="1" applyFill="1" applyBorder="1" applyAlignment="1" applyProtection="1">
      <alignment horizontal="center" vertical="center" wrapText="1"/>
      <protection locked="0"/>
    </xf>
    <xf numFmtId="0" fontId="22" fillId="33" borderId="15" xfId="0" applyFont="1" applyFill="1" applyBorder="1" applyAlignment="1" applyProtection="1">
      <alignment horizontal="center" vertical="center" wrapText="1"/>
      <protection locked="0"/>
    </xf>
    <xf numFmtId="1" fontId="29" fillId="33" borderId="15" xfId="0" applyNumberFormat="1" applyFont="1" applyFill="1" applyBorder="1" applyAlignment="1">
      <alignment horizontal="center" vertical="center" wrapText="1"/>
    </xf>
    <xf numFmtId="0" fontId="26" fillId="33" borderId="12" xfId="0" applyFont="1" applyFill="1" applyBorder="1" applyAlignment="1">
      <alignment horizontal="center" vertical="center" wrapText="1"/>
    </xf>
    <xf numFmtId="0" fontId="26" fillId="58" borderId="15" xfId="0" applyFont="1" applyFill="1" applyBorder="1" applyAlignment="1">
      <alignment horizontal="center" vertical="center" wrapText="1"/>
    </xf>
    <xf numFmtId="0" fontId="26" fillId="57" borderId="15" xfId="0" applyFont="1" applyFill="1" applyBorder="1" applyAlignment="1">
      <alignment horizontal="center" vertical="center" wrapText="1"/>
    </xf>
    <xf numFmtId="0" fontId="26" fillId="52" borderId="15" xfId="0" applyFont="1" applyFill="1" applyBorder="1" applyAlignment="1" applyProtection="1">
      <alignment horizontal="center" vertical="center" wrapText="1"/>
      <protection locked="0"/>
    </xf>
    <xf numFmtId="0" fontId="22" fillId="37" borderId="15" xfId="0" applyFont="1" applyFill="1" applyBorder="1" applyAlignment="1">
      <alignment horizontal="center" vertical="center" wrapText="1"/>
    </xf>
    <xf numFmtId="0" fontId="22" fillId="45" borderId="15" xfId="0" applyFont="1" applyFill="1" applyBorder="1" applyAlignment="1">
      <alignment horizontal="center" vertical="center" wrapText="1"/>
    </xf>
    <xf numFmtId="0" fontId="26" fillId="43" borderId="15" xfId="0" applyFont="1" applyFill="1" applyBorder="1" applyAlignment="1">
      <alignment horizontal="center" vertical="center" wrapText="1"/>
    </xf>
    <xf numFmtId="0" fontId="22" fillId="43" borderId="15" xfId="0" applyFont="1" applyFill="1" applyBorder="1" applyAlignment="1">
      <alignment horizontal="center" vertical="center" wrapText="1"/>
    </xf>
    <xf numFmtId="0" fontId="26" fillId="56" borderId="15" xfId="0" applyFont="1" applyFill="1" applyBorder="1" applyAlignment="1">
      <alignment horizontal="center" vertical="center" wrapText="1"/>
    </xf>
    <xf numFmtId="0" fontId="19" fillId="46" borderId="15" xfId="0" applyFont="1" applyFill="1" applyBorder="1" applyAlignment="1">
      <alignment horizontal="center" vertical="center" wrapText="1"/>
    </xf>
    <xf numFmtId="0" fontId="26" fillId="45" borderId="15" xfId="0" applyFont="1" applyFill="1" applyBorder="1" applyAlignment="1">
      <alignment horizontal="center" vertical="center" wrapText="1"/>
    </xf>
    <xf numFmtId="0" fontId="19" fillId="45" borderId="15" xfId="0" applyFont="1" applyFill="1" applyBorder="1" applyAlignment="1">
      <alignment horizontal="center" vertical="center" wrapText="1"/>
    </xf>
    <xf numFmtId="0" fontId="22" fillId="58" borderId="15" xfId="0" applyFont="1" applyFill="1" applyBorder="1" applyAlignment="1">
      <alignment horizontal="center" vertical="center" wrapText="1"/>
    </xf>
    <xf numFmtId="0" fontId="19" fillId="43" borderId="15" xfId="0" applyFont="1" applyFill="1" applyBorder="1" applyAlignment="1">
      <alignment horizontal="center" vertical="center" wrapText="1"/>
    </xf>
    <xf numFmtId="0" fontId="19" fillId="44" borderId="15" xfId="0" applyFont="1" applyFill="1" applyBorder="1" applyAlignment="1">
      <alignment horizontal="center" vertical="center" wrapText="1"/>
    </xf>
    <xf numFmtId="0" fontId="22" fillId="57" borderId="15" xfId="0" applyFont="1" applyFill="1" applyBorder="1" applyAlignment="1">
      <alignment horizontal="center" vertical="center" wrapText="1"/>
    </xf>
    <xf numFmtId="0" fontId="19" fillId="48" borderId="15" xfId="0" applyFont="1" applyFill="1" applyBorder="1" applyAlignment="1">
      <alignment horizontal="center" vertical="center" wrapText="1"/>
    </xf>
    <xf numFmtId="0" fontId="19" fillId="33" borderId="0" xfId="0" applyFont="1" applyFill="1" applyAlignment="1">
      <alignment horizontal="center" vertical="center" wrapText="1"/>
    </xf>
    <xf numFmtId="0" fontId="26" fillId="37" borderId="15" xfId="0" applyFont="1" applyFill="1" applyBorder="1" applyAlignment="1">
      <alignment horizontal="center" vertical="center" wrapText="1"/>
    </xf>
    <xf numFmtId="0" fontId="19" fillId="49" borderId="15" xfId="0" applyFont="1" applyFill="1" applyBorder="1" applyAlignment="1">
      <alignment horizontal="center" vertical="center" wrapText="1"/>
    </xf>
    <xf numFmtId="0" fontId="22" fillId="56" borderId="15" xfId="0" applyFont="1" applyFill="1" applyBorder="1" applyAlignment="1">
      <alignment horizontal="center" vertical="center" wrapText="1"/>
    </xf>
    <xf numFmtId="0" fontId="19" fillId="47" borderId="15"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32" fillId="44" borderId="15" xfId="0" applyFont="1" applyFill="1" applyBorder="1" applyAlignment="1">
      <alignment horizontal="center" vertical="center" wrapText="1"/>
    </xf>
    <xf numFmtId="22" fontId="22" fillId="33" borderId="15" xfId="0" applyNumberFormat="1" applyFont="1" applyFill="1" applyBorder="1" applyAlignment="1" applyProtection="1">
      <alignment horizontal="center" vertical="center" wrapText="1"/>
      <protection locked="0"/>
    </xf>
    <xf numFmtId="0" fontId="34" fillId="33" borderId="0" xfId="0" applyFont="1" applyFill="1" applyAlignment="1">
      <alignment horizontal="center" vertical="center" wrapText="1"/>
    </xf>
    <xf numFmtId="0" fontId="34" fillId="33" borderId="0" xfId="0" applyFont="1" applyFill="1" applyAlignment="1">
      <alignment horizontal="center" vertical="center"/>
    </xf>
    <xf numFmtId="0" fontId="34" fillId="33" borderId="0" xfId="0" applyFont="1" applyFill="1" applyAlignment="1">
      <alignment horizontal="justify" vertical="center" wrapText="1"/>
    </xf>
    <xf numFmtId="0" fontId="36" fillId="33" borderId="0" xfId="0" applyFont="1" applyFill="1"/>
    <xf numFmtId="0" fontId="37" fillId="33" borderId="0" xfId="0" applyFont="1" applyFill="1" applyAlignment="1">
      <alignment horizontal="center" vertical="center" wrapText="1"/>
    </xf>
    <xf numFmtId="0" fontId="37" fillId="0" borderId="0" xfId="0" applyFont="1" applyAlignment="1">
      <alignment horizontal="center" vertical="center" wrapText="1"/>
    </xf>
    <xf numFmtId="0" fontId="39" fillId="55" borderId="15" xfId="0" applyFont="1" applyFill="1" applyBorder="1" applyAlignment="1">
      <alignment horizontal="center" vertical="center" wrapText="1"/>
    </xf>
    <xf numFmtId="0" fontId="37" fillId="33" borderId="0" xfId="0" applyFont="1" applyFill="1" applyAlignment="1">
      <alignment horizontal="left" vertical="center" wrapText="1"/>
    </xf>
    <xf numFmtId="0" fontId="37" fillId="0" borderId="0" xfId="0" applyFont="1" applyAlignment="1">
      <alignment horizontal="left" vertical="center" wrapText="1"/>
    </xf>
    <xf numFmtId="0" fontId="37" fillId="33" borderId="0" xfId="0" applyFont="1" applyFill="1" applyAlignment="1">
      <alignment horizontal="justify" vertical="center" wrapText="1"/>
    </xf>
    <xf numFmtId="0" fontId="42" fillId="0" borderId="0" xfId="43" applyAlignment="1">
      <alignment horizontal="center" vertical="center"/>
    </xf>
    <xf numFmtId="0" fontId="26" fillId="55" borderId="15" xfId="43" applyFont="1" applyFill="1" applyBorder="1" applyAlignment="1" applyProtection="1">
      <alignment vertical="center" wrapText="1"/>
      <protection locked="0"/>
    </xf>
    <xf numFmtId="0" fontId="44" fillId="55" borderId="15" xfId="44" applyFont="1" applyFill="1" applyBorder="1" applyAlignment="1" applyProtection="1">
      <alignment vertical="center" wrapText="1"/>
      <protection locked="0"/>
    </xf>
    <xf numFmtId="0" fontId="26" fillId="51" borderId="15" xfId="43" applyFont="1" applyFill="1" applyBorder="1" applyAlignment="1" applyProtection="1">
      <alignment vertical="center" wrapText="1"/>
      <protection locked="0"/>
    </xf>
    <xf numFmtId="0" fontId="26" fillId="55" borderId="11" xfId="43" applyFont="1" applyFill="1" applyBorder="1" applyAlignment="1" applyProtection="1">
      <alignment vertical="center" wrapText="1"/>
      <protection locked="0"/>
    </xf>
    <xf numFmtId="0" fontId="26" fillId="55" borderId="15" xfId="43" applyFont="1" applyFill="1" applyBorder="1" applyAlignment="1">
      <alignment horizontal="center" vertical="center" wrapText="1"/>
    </xf>
    <xf numFmtId="0" fontId="26" fillId="55" borderId="15" xfId="43" applyFont="1" applyFill="1" applyBorder="1" applyAlignment="1">
      <alignment wrapText="1"/>
    </xf>
    <xf numFmtId="0" fontId="42" fillId="0" borderId="0" xfId="43"/>
    <xf numFmtId="0" fontId="26" fillId="61" borderId="15" xfId="43" applyFont="1" applyFill="1" applyBorder="1" applyAlignment="1" applyProtection="1">
      <alignment vertical="center" wrapText="1"/>
      <protection locked="0"/>
    </xf>
    <xf numFmtId="0" fontId="26" fillId="61" borderId="11" xfId="43" applyFont="1" applyFill="1" applyBorder="1" applyAlignment="1" applyProtection="1">
      <alignment vertical="center" wrapText="1"/>
      <protection locked="0"/>
    </xf>
    <xf numFmtId="0" fontId="26" fillId="55" borderId="14" xfId="43" applyFont="1" applyFill="1" applyBorder="1" applyAlignment="1" applyProtection="1">
      <alignment vertical="center" wrapText="1"/>
      <protection locked="0"/>
    </xf>
    <xf numFmtId="0" fontId="42" fillId="55" borderId="0" xfId="43" applyFill="1" applyAlignment="1">
      <alignment vertical="center"/>
    </xf>
    <xf numFmtId="0" fontId="26" fillId="55" borderId="0" xfId="43" applyFont="1" applyFill="1" applyAlignment="1">
      <alignment vertical="center"/>
    </xf>
    <xf numFmtId="0" fontId="42" fillId="55" borderId="0" xfId="43" applyFill="1" applyAlignment="1">
      <alignment horizontal="center" vertical="center"/>
    </xf>
    <xf numFmtId="0" fontId="42" fillId="0" borderId="0" xfId="43" applyAlignment="1">
      <alignment horizontal="center" vertical="center" wrapText="1"/>
    </xf>
    <xf numFmtId="0" fontId="42" fillId="0" borderId="0" xfId="43" applyAlignment="1">
      <alignment vertical="center"/>
    </xf>
    <xf numFmtId="0" fontId="26" fillId="0" borderId="0" xfId="43" applyFont="1" applyAlignment="1">
      <alignment vertical="center"/>
    </xf>
    <xf numFmtId="0" fontId="26" fillId="0" borderId="0" xfId="43" applyFont="1" applyAlignment="1">
      <alignment horizontal="center" vertical="center" wrapText="1"/>
    </xf>
    <xf numFmtId="0" fontId="26" fillId="0" borderId="15" xfId="0" applyFont="1" applyBorder="1" applyAlignment="1" applyProtection="1">
      <alignment horizontal="center" vertical="center" wrapText="1"/>
      <protection locked="0"/>
    </xf>
    <xf numFmtId="0" fontId="26" fillId="33" borderId="15" xfId="0" applyFont="1" applyFill="1" applyBorder="1" applyAlignment="1" applyProtection="1">
      <alignment horizontal="center" vertical="center" wrapText="1"/>
      <protection locked="0"/>
    </xf>
    <xf numFmtId="164" fontId="26" fillId="0" borderId="15" xfId="0" applyNumberFormat="1"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15" xfId="0" applyFont="1" applyBorder="1" applyAlignment="1" applyProtection="1">
      <alignment horizontal="left" vertical="center" wrapText="1"/>
      <protection locked="0"/>
    </xf>
    <xf numFmtId="49" fontId="26" fillId="0" borderId="11" xfId="0" applyNumberFormat="1" applyFont="1" applyBorder="1" applyAlignment="1" applyProtection="1">
      <alignment horizontal="center" vertical="center" wrapText="1"/>
      <protection locked="0"/>
    </xf>
    <xf numFmtId="49" fontId="26" fillId="0" borderId="15" xfId="0" applyNumberFormat="1" applyFont="1" applyBorder="1" applyAlignment="1" applyProtection="1">
      <alignment horizontal="center" vertical="center" wrapText="1"/>
      <protection locked="0"/>
    </xf>
    <xf numFmtId="0" fontId="26" fillId="55" borderId="15" xfId="0" applyFont="1" applyFill="1" applyBorder="1" applyAlignment="1" applyProtection="1">
      <alignment horizontal="center" vertical="center" wrapText="1"/>
      <protection locked="0"/>
    </xf>
    <xf numFmtId="164" fontId="26" fillId="55" borderId="15" xfId="0" applyNumberFormat="1" applyFont="1" applyFill="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164" fontId="26" fillId="33" borderId="15" xfId="0" applyNumberFormat="1" applyFont="1" applyFill="1" applyBorder="1" applyAlignment="1" applyProtection="1">
      <alignment horizontal="center" vertical="center" wrapText="1"/>
      <protection locked="0"/>
    </xf>
    <xf numFmtId="0" fontId="26" fillId="33" borderId="15" xfId="0" applyFont="1" applyFill="1" applyBorder="1" applyAlignment="1" applyProtection="1">
      <alignment horizontal="left" vertical="center" wrapText="1"/>
      <protection locked="0"/>
    </xf>
    <xf numFmtId="49" fontId="26" fillId="33" borderId="15" xfId="0" applyNumberFormat="1" applyFont="1" applyFill="1" applyBorder="1" applyAlignment="1" applyProtection="1">
      <alignment horizontal="center" vertical="center" wrapText="1"/>
      <protection locked="0"/>
    </xf>
    <xf numFmtId="14" fontId="26" fillId="0" borderId="15" xfId="0" applyNumberFormat="1" applyFont="1" applyBorder="1" applyAlignment="1" applyProtection="1">
      <alignment horizontal="center" vertical="center" wrapText="1"/>
      <protection locked="0"/>
    </xf>
    <xf numFmtId="0" fontId="34" fillId="33" borderId="15" xfId="0" applyFont="1" applyFill="1" applyBorder="1" applyAlignment="1">
      <alignment horizontal="justify" vertical="center" wrapText="1"/>
    </xf>
    <xf numFmtId="0" fontId="34" fillId="33" borderId="15" xfId="0" applyFont="1" applyFill="1" applyBorder="1" applyAlignment="1">
      <alignment horizontal="center" vertical="center" wrapText="1"/>
    </xf>
    <xf numFmtId="0" fontId="35" fillId="53" borderId="15" xfId="0" applyFont="1" applyFill="1" applyBorder="1" applyAlignment="1">
      <alignment horizontal="center" vertical="center" wrapText="1"/>
    </xf>
    <xf numFmtId="0" fontId="22" fillId="33" borderId="15" xfId="0" applyFont="1" applyFill="1" applyBorder="1" applyAlignment="1">
      <alignment horizontal="justify" vertical="center" wrapText="1"/>
    </xf>
    <xf numFmtId="0" fontId="22" fillId="63" borderId="15" xfId="0" applyFont="1" applyFill="1" applyBorder="1" applyAlignment="1">
      <alignment horizontal="center" vertical="center" wrapText="1"/>
    </xf>
    <xf numFmtId="0" fontId="29" fillId="59" borderId="15" xfId="0" applyFont="1" applyFill="1" applyBorder="1" applyAlignment="1">
      <alignment horizontal="center" vertical="center" wrapText="1"/>
    </xf>
    <xf numFmtId="0" fontId="29" fillId="59" borderId="15" xfId="0" applyFont="1" applyFill="1" applyBorder="1" applyAlignment="1">
      <alignment horizontal="justify" vertical="center" wrapText="1"/>
    </xf>
    <xf numFmtId="0" fontId="22" fillId="60" borderId="15" xfId="0" applyFont="1" applyFill="1" applyBorder="1" applyAlignment="1">
      <alignment horizontal="center" vertical="center" wrapText="1"/>
    </xf>
    <xf numFmtId="0" fontId="22" fillId="60" borderId="15" xfId="0" applyFont="1" applyFill="1" applyBorder="1" applyAlignment="1">
      <alignment horizontal="justify" vertical="center" wrapText="1"/>
    </xf>
    <xf numFmtId="0" fontId="29" fillId="33" borderId="15" xfId="0" applyFont="1" applyFill="1" applyBorder="1" applyAlignment="1">
      <alignment horizontal="center" vertical="center" wrapText="1"/>
    </xf>
    <xf numFmtId="0" fontId="40" fillId="53" borderId="15" xfId="0" applyFont="1" applyFill="1" applyBorder="1" applyAlignment="1">
      <alignment horizontal="center" vertical="center" wrapText="1"/>
    </xf>
    <xf numFmtId="0" fontId="30" fillId="53" borderId="0" xfId="43" applyFont="1" applyFill="1" applyAlignment="1">
      <alignment horizontal="center" vertical="center" wrapText="1"/>
    </xf>
    <xf numFmtId="0" fontId="23" fillId="53" borderId="0" xfId="43" applyFont="1" applyFill="1" applyAlignment="1">
      <alignment horizontal="center" vertical="center" wrapText="1"/>
    </xf>
    <xf numFmtId="0" fontId="42" fillId="33" borderId="0" xfId="43" applyFill="1" applyAlignment="1">
      <alignment horizontal="center" vertical="center"/>
    </xf>
    <xf numFmtId="0" fontId="42" fillId="33" borderId="0" xfId="43" applyFill="1"/>
    <xf numFmtId="0" fontId="42" fillId="33" borderId="0" xfId="43" applyFill="1" applyAlignment="1">
      <alignment horizontal="center" vertical="center" wrapText="1"/>
    </xf>
    <xf numFmtId="0" fontId="42" fillId="33" borderId="0" xfId="43" applyFill="1" applyAlignment="1">
      <alignment vertical="center"/>
    </xf>
    <xf numFmtId="0" fontId="26" fillId="33" borderId="0" xfId="43" applyFont="1" applyFill="1" applyAlignment="1">
      <alignment vertical="center"/>
    </xf>
    <xf numFmtId="0" fontId="26" fillId="33" borderId="0" xfId="43" applyFont="1" applyFill="1" applyAlignment="1">
      <alignment horizontal="center" vertical="center" wrapText="1"/>
    </xf>
    <xf numFmtId="0" fontId="30" fillId="53" borderId="14" xfId="43" applyFont="1" applyFill="1" applyBorder="1" applyAlignment="1">
      <alignment horizontal="center" vertical="center" wrapText="1"/>
    </xf>
    <xf numFmtId="0" fontId="19" fillId="33" borderId="0" xfId="0" applyFont="1" applyFill="1"/>
    <xf numFmtId="165" fontId="34" fillId="33" borderId="15" xfId="0" applyNumberFormat="1" applyFont="1" applyFill="1" applyBorder="1" applyAlignment="1">
      <alignment horizontal="center" vertical="center" wrapText="1"/>
    </xf>
    <xf numFmtId="0" fontId="42" fillId="33" borderId="15" xfId="43" applyFill="1" applyBorder="1" applyAlignment="1">
      <alignment horizontal="center" vertical="center"/>
    </xf>
    <xf numFmtId="0" fontId="42" fillId="33" borderId="15" xfId="43" applyFill="1" applyBorder="1" applyAlignment="1">
      <alignment horizontal="center" vertical="center" wrapText="1"/>
    </xf>
    <xf numFmtId="0" fontId="42" fillId="33" borderId="15" xfId="43" applyFill="1" applyBorder="1" applyAlignment="1">
      <alignment horizontal="center" wrapText="1"/>
    </xf>
    <xf numFmtId="0" fontId="42" fillId="33" borderId="15" xfId="43" applyFill="1" applyBorder="1" applyAlignment="1">
      <alignment horizontal="center"/>
    </xf>
    <xf numFmtId="0" fontId="42" fillId="33" borderId="15" xfId="43" applyFill="1" applyBorder="1" applyAlignment="1">
      <alignment horizontal="justify" vertical="center" wrapText="1"/>
    </xf>
    <xf numFmtId="0" fontId="42" fillId="33" borderId="15" xfId="43" applyFill="1" applyBorder="1" applyAlignment="1">
      <alignment horizontal="justify" vertical="center"/>
    </xf>
    <xf numFmtId="0" fontId="41" fillId="33" borderId="15" xfId="0" applyFont="1" applyFill="1" applyBorder="1" applyAlignment="1">
      <alignment horizontal="justify" vertical="center" wrapText="1"/>
    </xf>
    <xf numFmtId="0" fontId="37" fillId="33" borderId="15" xfId="0" applyFont="1" applyFill="1" applyBorder="1" applyAlignment="1">
      <alignment horizontal="justify" vertical="center" wrapText="1"/>
    </xf>
    <xf numFmtId="166" fontId="22" fillId="33" borderId="15" xfId="0" applyNumberFormat="1" applyFont="1" applyFill="1" applyBorder="1" applyAlignment="1" applyProtection="1">
      <alignment horizontal="center" vertical="center" wrapText="1"/>
      <protection locked="0"/>
    </xf>
    <xf numFmtId="14" fontId="22" fillId="33" borderId="15" xfId="0" applyNumberFormat="1" applyFont="1" applyFill="1" applyBorder="1" applyAlignment="1" applyProtection="1">
      <alignment horizontal="center" vertical="center" wrapText="1"/>
      <protection locked="0"/>
    </xf>
    <xf numFmtId="0" fontId="23" fillId="62" borderId="15" xfId="0" applyFont="1" applyFill="1" applyBorder="1" applyAlignment="1" applyProtection="1">
      <alignment horizontal="center" vertical="center" wrapText="1"/>
      <protection locked="0"/>
    </xf>
    <xf numFmtId="0" fontId="23" fillId="64" borderId="15" xfId="0" applyFont="1" applyFill="1" applyBorder="1" applyAlignment="1" applyProtection="1">
      <alignment horizontal="center" vertical="center" wrapText="1"/>
      <protection locked="0"/>
    </xf>
    <xf numFmtId="0" fontId="23" fillId="65" borderId="15" xfId="0" applyFont="1" applyFill="1" applyBorder="1" applyAlignment="1" applyProtection="1">
      <alignment horizontal="center" vertical="center" wrapText="1"/>
      <protection locked="0"/>
    </xf>
    <xf numFmtId="14" fontId="26" fillId="33" borderId="15" xfId="0" applyNumberFormat="1" applyFont="1" applyFill="1" applyBorder="1" applyAlignment="1">
      <alignment horizontal="center" vertical="center" wrapText="1"/>
    </xf>
    <xf numFmtId="0" fontId="22" fillId="60" borderId="15" xfId="0" applyFont="1" applyFill="1" applyBorder="1" applyAlignment="1" applyProtection="1">
      <alignment horizontal="center" vertical="center" wrapText="1"/>
      <protection locked="0"/>
    </xf>
    <xf numFmtId="166" fontId="22" fillId="60" borderId="15" xfId="0" applyNumberFormat="1" applyFont="1" applyFill="1" applyBorder="1" applyAlignment="1" applyProtection="1">
      <alignment horizontal="center" vertical="center" wrapText="1"/>
      <protection locked="0"/>
    </xf>
    <xf numFmtId="1" fontId="29" fillId="60" borderId="15" xfId="0" applyNumberFormat="1" applyFont="1" applyFill="1" applyBorder="1" applyAlignment="1">
      <alignment horizontal="center" vertical="center" wrapText="1"/>
    </xf>
    <xf numFmtId="22" fontId="22" fillId="60" borderId="15" xfId="0" applyNumberFormat="1" applyFont="1" applyFill="1" applyBorder="1" applyAlignment="1" applyProtection="1">
      <alignment horizontal="center" vertical="center" wrapText="1"/>
      <protection locked="0"/>
    </xf>
    <xf numFmtId="166" fontId="26" fillId="0" borderId="15" xfId="0" applyNumberFormat="1" applyFont="1" applyBorder="1" applyAlignment="1" applyProtection="1">
      <alignment horizontal="center" vertical="center" wrapText="1"/>
      <protection locked="0"/>
    </xf>
    <xf numFmtId="0" fontId="26" fillId="33" borderId="24" xfId="0" applyFont="1" applyFill="1" applyBorder="1" applyAlignment="1" applyProtection="1">
      <alignment horizontal="center" vertical="center" wrapText="1"/>
      <protection locked="0"/>
    </xf>
    <xf numFmtId="166" fontId="26" fillId="0" borderId="15" xfId="0" applyNumberFormat="1" applyFont="1" applyBorder="1" applyAlignment="1" applyProtection="1">
      <alignment horizontal="left" vertical="center" wrapText="1"/>
      <protection locked="0"/>
    </xf>
    <xf numFmtId="166" fontId="26" fillId="33" borderId="15" xfId="0" applyNumberFormat="1" applyFont="1" applyFill="1" applyBorder="1" applyAlignment="1" applyProtection="1">
      <alignment horizontal="left" vertical="center" wrapText="1"/>
      <protection locked="0"/>
    </xf>
    <xf numFmtId="166" fontId="26" fillId="33" borderId="15" xfId="0" applyNumberFormat="1" applyFont="1" applyFill="1" applyBorder="1" applyAlignment="1" applyProtection="1">
      <alignment horizontal="center" vertical="center" wrapText="1"/>
      <protection locked="0"/>
    </xf>
    <xf numFmtId="14" fontId="26" fillId="0" borderId="15" xfId="0" applyNumberFormat="1" applyFont="1" applyBorder="1" applyAlignment="1" applyProtection="1">
      <alignment horizontal="left" vertical="center" wrapText="1"/>
      <protection locked="0"/>
    </xf>
    <xf numFmtId="166" fontId="22" fillId="55" borderId="15" xfId="0" applyNumberFormat="1" applyFont="1" applyFill="1" applyBorder="1" applyAlignment="1" applyProtection="1">
      <alignment horizontal="center" vertical="center" wrapText="1"/>
      <protection locked="0"/>
    </xf>
    <xf numFmtId="0" fontId="22" fillId="55" borderId="15" xfId="0" applyFont="1" applyFill="1" applyBorder="1" applyAlignment="1" applyProtection="1">
      <alignment horizontal="center" vertical="center" wrapText="1"/>
      <protection locked="0"/>
    </xf>
    <xf numFmtId="14" fontId="22" fillId="55" borderId="15" xfId="0" applyNumberFormat="1" applyFont="1" applyFill="1" applyBorder="1" applyAlignment="1" applyProtection="1">
      <alignment horizontal="center" vertical="center" wrapText="1"/>
      <protection locked="0"/>
    </xf>
    <xf numFmtId="166" fontId="26" fillId="55" borderId="15" xfId="0" applyNumberFormat="1" applyFont="1" applyFill="1" applyBorder="1" applyAlignment="1" applyProtection="1">
      <alignment horizontal="center" vertical="center" wrapText="1"/>
      <protection locked="0"/>
    </xf>
    <xf numFmtId="1" fontId="29" fillId="55" borderId="15" xfId="0" applyNumberFormat="1" applyFont="1" applyFill="1" applyBorder="1" applyAlignment="1">
      <alignment horizontal="center" vertical="center" wrapText="1"/>
    </xf>
    <xf numFmtId="0" fontId="22" fillId="55" borderId="15" xfId="0" applyFont="1" applyFill="1" applyBorder="1" applyAlignment="1">
      <alignment horizontal="center" vertical="center" wrapText="1"/>
    </xf>
    <xf numFmtId="0" fontId="47" fillId="33" borderId="15" xfId="0" applyFont="1" applyFill="1" applyBorder="1" applyAlignment="1" applyProtection="1">
      <alignment horizontal="center" vertical="center" wrapText="1"/>
      <protection locked="0"/>
    </xf>
    <xf numFmtId="0" fontId="47" fillId="0" borderId="15" xfId="0" applyFont="1" applyBorder="1" applyAlignment="1" applyProtection="1">
      <alignment horizontal="center" vertical="center" wrapText="1"/>
      <protection locked="0"/>
    </xf>
    <xf numFmtId="166" fontId="47" fillId="0" borderId="15" xfId="0" applyNumberFormat="1" applyFont="1" applyBorder="1" applyAlignment="1" applyProtection="1">
      <alignment horizontal="center" vertical="center" wrapText="1"/>
      <protection locked="0"/>
    </xf>
    <xf numFmtId="0" fontId="47" fillId="0" borderId="13" xfId="0" applyFont="1" applyBorder="1" applyAlignment="1" applyProtection="1">
      <alignment horizontal="center" vertical="center" wrapText="1"/>
      <protection locked="0"/>
    </xf>
    <xf numFmtId="22" fontId="47" fillId="0" borderId="20" xfId="0" applyNumberFormat="1" applyFont="1" applyBorder="1" applyAlignment="1" applyProtection="1">
      <alignment horizontal="center" vertical="center" wrapText="1"/>
      <protection locked="0"/>
    </xf>
    <xf numFmtId="22" fontId="47" fillId="0" borderId="13" xfId="0" applyNumberFormat="1" applyFont="1" applyBorder="1" applyAlignment="1" applyProtection="1">
      <alignment horizontal="center" vertical="center" wrapText="1"/>
      <protection locked="0"/>
    </xf>
    <xf numFmtId="0" fontId="47"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22" fontId="47" fillId="0" borderId="12" xfId="0" applyNumberFormat="1" applyFont="1" applyBorder="1" applyAlignment="1" applyProtection="1">
      <alignment horizontal="center" vertical="center" wrapText="1"/>
      <protection locked="0"/>
    </xf>
    <xf numFmtId="22" fontId="47" fillId="0" borderId="15" xfId="0" applyNumberFormat="1" applyFont="1" applyBorder="1" applyAlignment="1" applyProtection="1">
      <alignment horizontal="center" vertical="center" wrapText="1"/>
      <protection locked="0"/>
    </xf>
    <xf numFmtId="0" fontId="47" fillId="0" borderId="11" xfId="0" applyFont="1" applyBorder="1" applyAlignment="1" applyProtection="1">
      <alignment horizontal="center" vertical="center" wrapText="1"/>
      <protection locked="0"/>
    </xf>
    <xf numFmtId="0" fontId="47" fillId="0" borderId="21" xfId="0" applyFont="1" applyBorder="1" applyAlignment="1" applyProtection="1">
      <alignment horizontal="center" vertical="center" wrapText="1"/>
      <protection locked="0"/>
    </xf>
    <xf numFmtId="0" fontId="45" fillId="33" borderId="15" xfId="0" applyFont="1" applyFill="1" applyBorder="1" applyAlignment="1" applyProtection="1">
      <alignment horizontal="center" vertical="center" wrapText="1"/>
      <protection locked="0"/>
    </xf>
    <xf numFmtId="166" fontId="45" fillId="33" borderId="15" xfId="0" applyNumberFormat="1" applyFont="1" applyFill="1" applyBorder="1" applyAlignment="1" applyProtection="1">
      <alignment horizontal="center" vertical="center" wrapText="1"/>
      <protection locked="0"/>
    </xf>
    <xf numFmtId="0" fontId="45" fillId="66" borderId="15" xfId="0" applyFont="1" applyFill="1" applyBorder="1" applyAlignment="1" applyProtection="1">
      <alignment horizontal="center" vertical="center" wrapText="1"/>
      <protection locked="0"/>
    </xf>
    <xf numFmtId="166" fontId="45" fillId="66" borderId="15" xfId="0" applyNumberFormat="1" applyFont="1" applyFill="1" applyBorder="1" applyAlignment="1" applyProtection="1">
      <alignment horizontal="center" vertical="center" wrapText="1"/>
      <protection locked="0"/>
    </xf>
    <xf numFmtId="1" fontId="23" fillId="66" borderId="15" xfId="0" applyNumberFormat="1" applyFont="1" applyFill="1" applyBorder="1" applyAlignment="1">
      <alignment horizontal="center" vertical="center" wrapText="1"/>
    </xf>
    <xf numFmtId="22" fontId="45" fillId="66" borderId="15" xfId="0" applyNumberFormat="1" applyFont="1" applyFill="1" applyBorder="1" applyAlignment="1" applyProtection="1">
      <alignment horizontal="center" vertical="center" wrapText="1"/>
      <protection locked="0"/>
    </xf>
    <xf numFmtId="0" fontId="45" fillId="66" borderId="15" xfId="0" applyFont="1" applyFill="1" applyBorder="1" applyAlignment="1">
      <alignment horizontal="center" vertical="center" wrapText="1"/>
    </xf>
    <xf numFmtId="0" fontId="50" fillId="33" borderId="15" xfId="0" applyFont="1" applyFill="1" applyBorder="1" applyAlignment="1" applyProtection="1">
      <alignment horizontal="center" vertical="center" wrapText="1"/>
      <protection locked="0"/>
    </xf>
    <xf numFmtId="0" fontId="30" fillId="66" borderId="15" xfId="0" applyFont="1" applyFill="1" applyBorder="1" applyAlignment="1">
      <alignment horizontal="center" vertical="center" wrapText="1"/>
    </xf>
    <xf numFmtId="14" fontId="21" fillId="53" borderId="0" xfId="0" applyNumberFormat="1" applyFont="1" applyFill="1" applyAlignment="1">
      <alignment horizontal="center" vertical="center" wrapText="1"/>
    </xf>
    <xf numFmtId="0" fontId="28" fillId="33" borderId="0" xfId="0" applyFont="1" applyFill="1" applyAlignment="1">
      <alignment horizontal="center" vertical="center" wrapText="1"/>
    </xf>
    <xf numFmtId="0" fontId="29" fillId="50" borderId="0" xfId="0" applyFont="1" applyFill="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0" fillId="69" borderId="15" xfId="0" applyFont="1" applyFill="1" applyBorder="1" applyAlignment="1">
      <alignment horizontal="center" vertical="center" wrapText="1"/>
    </xf>
    <xf numFmtId="0" fontId="54" fillId="0" borderId="25" xfId="0" applyFont="1" applyBorder="1" applyAlignment="1">
      <alignment horizontal="center" vertical="center" wrapText="1" readingOrder="1"/>
    </xf>
    <xf numFmtId="0" fontId="55" fillId="53" borderId="25" xfId="0" applyFont="1" applyFill="1" applyBorder="1" applyAlignment="1">
      <alignment horizontal="center" vertical="center" wrapText="1" readingOrder="1"/>
    </xf>
    <xf numFmtId="0" fontId="57" fillId="0" borderId="25" xfId="0" applyFont="1" applyBorder="1" applyAlignment="1">
      <alignment horizontal="justify" vertical="center" wrapText="1" readingOrder="1"/>
    </xf>
    <xf numFmtId="0" fontId="58" fillId="0" borderId="25" xfId="0" applyFont="1" applyBorder="1" applyAlignment="1">
      <alignment horizontal="center" vertical="center" wrapText="1" readingOrder="1"/>
    </xf>
    <xf numFmtId="0" fontId="57" fillId="71" borderId="25" xfId="0" applyFont="1" applyFill="1" applyBorder="1" applyAlignment="1">
      <alignment horizontal="justify" vertical="center" wrapText="1" readingOrder="1"/>
    </xf>
    <xf numFmtId="0" fontId="53" fillId="71" borderId="25" xfId="0" applyFont="1" applyFill="1" applyBorder="1" applyAlignment="1">
      <alignment horizontal="center" vertical="center" wrapText="1"/>
    </xf>
    <xf numFmtId="0" fontId="54" fillId="0" borderId="30" xfId="0" applyFont="1" applyBorder="1" applyAlignment="1">
      <alignment horizontal="center" vertical="center" wrapText="1" readingOrder="1"/>
    </xf>
    <xf numFmtId="0" fontId="56" fillId="72" borderId="25" xfId="0" applyFont="1" applyFill="1" applyBorder="1" applyAlignment="1">
      <alignment horizontal="center" vertical="center" wrapText="1" readingOrder="1"/>
    </xf>
    <xf numFmtId="0" fontId="30" fillId="54" borderId="15" xfId="0" applyFont="1" applyFill="1" applyBorder="1" applyAlignment="1">
      <alignment horizontal="center" vertical="center" wrapText="1"/>
    </xf>
    <xf numFmtId="0" fontId="18" fillId="39" borderId="13" xfId="0" applyFont="1" applyFill="1" applyBorder="1" applyAlignment="1">
      <alignment horizontal="center" vertical="center" wrapText="1"/>
    </xf>
    <xf numFmtId="0" fontId="18" fillId="41" borderId="13" xfId="0" applyFont="1" applyFill="1" applyBorder="1" applyAlignment="1">
      <alignment horizontal="center" vertical="center" wrapText="1"/>
    </xf>
    <xf numFmtId="0" fontId="18" fillId="42" borderId="13" xfId="0" applyFont="1" applyFill="1" applyBorder="1" applyAlignment="1">
      <alignment horizontal="center" vertical="center" wrapText="1"/>
    </xf>
    <xf numFmtId="0" fontId="29" fillId="33" borderId="0" xfId="0" applyFont="1" applyFill="1" applyAlignment="1">
      <alignment horizontal="center" vertical="center" wrapText="1"/>
    </xf>
    <xf numFmtId="14" fontId="19" fillId="33" borderId="15" xfId="0" applyNumberFormat="1" applyFont="1" applyFill="1" applyBorder="1" applyAlignment="1">
      <alignment horizontal="center" vertical="center" wrapText="1"/>
    </xf>
    <xf numFmtId="0" fontId="29" fillId="33" borderId="0" xfId="0" applyFont="1" applyFill="1" applyAlignment="1" applyProtection="1">
      <alignment horizontal="center" vertical="center" wrapText="1"/>
      <protection locked="0"/>
    </xf>
    <xf numFmtId="0" fontId="16" fillId="50" borderId="0" xfId="0" applyFont="1" applyFill="1" applyProtection="1">
      <protection locked="0"/>
    </xf>
    <xf numFmtId="0" fontId="16" fillId="33" borderId="0" xfId="0" applyFont="1" applyFill="1" applyProtection="1">
      <protection locked="0"/>
    </xf>
    <xf numFmtId="0" fontId="61" fillId="33" borderId="0" xfId="0" applyFont="1" applyFill="1" applyAlignment="1">
      <alignment horizontal="center" vertical="center" wrapText="1"/>
    </xf>
    <xf numFmtId="0" fontId="62" fillId="60" borderId="31" xfId="0" applyFont="1" applyFill="1" applyBorder="1" applyAlignment="1">
      <alignment horizontal="center" vertical="center" wrapText="1"/>
    </xf>
    <xf numFmtId="0" fontId="61" fillId="0" borderId="31" xfId="0" applyFont="1" applyBorder="1" applyAlignment="1">
      <alignment horizontal="center" vertical="center" wrapText="1"/>
    </xf>
    <xf numFmtId="0" fontId="62" fillId="60" borderId="32" xfId="0" applyFont="1" applyFill="1" applyBorder="1" applyAlignment="1">
      <alignment horizontal="center" vertical="center" wrapText="1"/>
    </xf>
    <xf numFmtId="0" fontId="19" fillId="43" borderId="15" xfId="0" applyFont="1" applyFill="1" applyBorder="1" applyAlignment="1">
      <alignment horizontal="center" vertical="center" wrapText="1" readingOrder="1"/>
    </xf>
    <xf numFmtId="0" fontId="19" fillId="42" borderId="15" xfId="0" applyFont="1" applyFill="1" applyBorder="1" applyAlignment="1">
      <alignment horizontal="center" vertical="center" wrapText="1"/>
    </xf>
    <xf numFmtId="0" fontId="19" fillId="41" borderId="15" xfId="0" applyFont="1" applyFill="1" applyBorder="1" applyAlignment="1">
      <alignment horizontal="center" vertical="center" wrapText="1"/>
    </xf>
    <xf numFmtId="0" fontId="19" fillId="40" borderId="15" xfId="0" applyFont="1" applyFill="1" applyBorder="1" applyAlignment="1">
      <alignment horizontal="center" vertical="center" wrapText="1"/>
    </xf>
    <xf numFmtId="0" fontId="19" fillId="39" borderId="15" xfId="0" applyFont="1" applyFill="1" applyBorder="1" applyAlignment="1">
      <alignment horizontal="center" vertical="center" wrapText="1"/>
    </xf>
    <xf numFmtId="0" fontId="19" fillId="38" borderId="15" xfId="0" applyFont="1" applyFill="1" applyBorder="1" applyAlignment="1">
      <alignment horizontal="center" vertical="center" wrapText="1"/>
    </xf>
    <xf numFmtId="0" fontId="19" fillId="37" borderId="15" xfId="0" applyFont="1" applyFill="1" applyBorder="1" applyAlignment="1">
      <alignment horizontal="center" vertical="center" wrapText="1"/>
    </xf>
    <xf numFmtId="0" fontId="19" fillId="36" borderId="15" xfId="0" applyFont="1" applyFill="1" applyBorder="1" applyAlignment="1">
      <alignment horizontal="center" vertical="center" wrapText="1"/>
    </xf>
    <xf numFmtId="0" fontId="20" fillId="34" borderId="15" xfId="0" applyFont="1" applyFill="1" applyBorder="1" applyAlignment="1">
      <alignment horizontal="center" vertical="center" wrapText="1"/>
    </xf>
    <xf numFmtId="0" fontId="20" fillId="66" borderId="15" xfId="0" applyFont="1" applyFill="1" applyBorder="1" applyAlignment="1">
      <alignment horizontal="center" vertical="center" wrapText="1"/>
    </xf>
    <xf numFmtId="2" fontId="13" fillId="66" borderId="0" xfId="0" applyNumberFormat="1" applyFont="1" applyFill="1" applyAlignment="1">
      <alignment horizontal="center" vertical="center" wrapText="1"/>
    </xf>
    <xf numFmtId="0" fontId="62" fillId="55" borderId="31" xfId="0" applyFont="1" applyFill="1" applyBorder="1" applyAlignment="1">
      <alignment horizontal="left" vertical="center" wrapText="1"/>
    </xf>
    <xf numFmtId="0" fontId="20" fillId="66" borderId="15" xfId="0" applyFont="1" applyFill="1" applyBorder="1" applyAlignment="1">
      <alignment horizontal="left" vertical="center" wrapText="1"/>
    </xf>
    <xf numFmtId="0" fontId="20" fillId="34" borderId="15" xfId="0" applyFont="1" applyFill="1" applyBorder="1" applyAlignment="1">
      <alignment horizontal="left" vertical="center" wrapText="1"/>
    </xf>
    <xf numFmtId="0" fontId="62" fillId="55" borderId="15" xfId="0" applyFont="1" applyFill="1" applyBorder="1" applyAlignment="1">
      <alignment horizontal="left" vertical="center" wrapText="1"/>
    </xf>
    <xf numFmtId="0" fontId="0" fillId="0" borderId="0" xfId="0" applyAlignment="1">
      <alignment horizontal="left"/>
    </xf>
    <xf numFmtId="0" fontId="26" fillId="33" borderId="0" xfId="0" applyFont="1" applyFill="1" applyAlignment="1">
      <alignment horizontal="center" vertical="center" wrapText="1"/>
    </xf>
    <xf numFmtId="0" fontId="21" fillId="53" borderId="11" xfId="0" applyFont="1" applyFill="1" applyBorder="1" applyAlignment="1">
      <alignment horizontal="center" vertical="center" wrapText="1"/>
    </xf>
    <xf numFmtId="0" fontId="21" fillId="53" borderId="12" xfId="0" applyFont="1" applyFill="1" applyBorder="1" applyAlignment="1">
      <alignment horizontal="center" vertical="center" wrapText="1"/>
    </xf>
    <xf numFmtId="0" fontId="21" fillId="53" borderId="15" xfId="0" applyFont="1" applyFill="1" applyBorder="1" applyAlignment="1">
      <alignment horizontal="center" vertical="center" wrapText="1"/>
    </xf>
    <xf numFmtId="0" fontId="30" fillId="54" borderId="10" xfId="0" applyFont="1" applyFill="1" applyBorder="1" applyAlignment="1">
      <alignment horizontal="center" vertical="center" wrapText="1"/>
    </xf>
    <xf numFmtId="14" fontId="21" fillId="33" borderId="0" xfId="0" applyNumberFormat="1" applyFont="1" applyFill="1" applyAlignment="1">
      <alignment horizontal="center" vertical="center" wrapText="1"/>
    </xf>
    <xf numFmtId="0" fontId="18" fillId="58" borderId="11" xfId="0" applyFont="1" applyFill="1" applyBorder="1" applyAlignment="1">
      <alignment horizontal="center" vertical="center" wrapText="1"/>
    </xf>
    <xf numFmtId="0" fontId="30" fillId="66" borderId="36" xfId="0" applyFont="1" applyFill="1" applyBorder="1" applyAlignment="1">
      <alignment horizontal="center" vertical="center" wrapText="1"/>
    </xf>
    <xf numFmtId="0" fontId="20" fillId="54" borderId="10" xfId="0" applyFont="1" applyFill="1" applyBorder="1" applyAlignment="1">
      <alignment horizontal="center" vertical="center" textRotation="90" wrapText="1"/>
    </xf>
    <xf numFmtId="0" fontId="20" fillId="58" borderId="10" xfId="0" applyFont="1" applyFill="1" applyBorder="1" applyAlignment="1">
      <alignment horizontal="center" vertical="center" textRotation="90" wrapText="1"/>
    </xf>
    <xf numFmtId="0" fontId="20" fillId="35" borderId="10" xfId="0" applyFont="1" applyFill="1" applyBorder="1" applyAlignment="1">
      <alignment horizontal="center" vertical="center" wrapText="1"/>
    </xf>
    <xf numFmtId="0" fontId="20" fillId="66" borderId="10" xfId="0" applyFont="1" applyFill="1" applyBorder="1" applyAlignment="1">
      <alignment horizontal="center" vertical="center" wrapText="1"/>
    </xf>
    <xf numFmtId="0" fontId="20" fillId="34" borderId="10" xfId="0" applyFont="1" applyFill="1" applyBorder="1" applyAlignment="1">
      <alignment horizontal="center" vertical="center" wrapText="1"/>
    </xf>
    <xf numFmtId="0" fontId="20" fillId="58" borderId="10" xfId="0" applyFont="1" applyFill="1" applyBorder="1" applyAlignment="1">
      <alignment horizontal="center" vertical="center" wrapText="1"/>
    </xf>
    <xf numFmtId="0" fontId="19" fillId="36" borderId="10" xfId="0" applyFont="1" applyFill="1" applyBorder="1" applyAlignment="1">
      <alignment horizontal="center" vertical="center" textRotation="90" wrapText="1"/>
    </xf>
    <xf numFmtId="0" fontId="19" fillId="37" borderId="10" xfId="0" applyFont="1" applyFill="1" applyBorder="1" applyAlignment="1">
      <alignment horizontal="center" vertical="center" textRotation="90" wrapText="1"/>
    </xf>
    <xf numFmtId="0" fontId="19" fillId="38" borderId="10" xfId="0" applyFont="1" applyFill="1" applyBorder="1" applyAlignment="1">
      <alignment horizontal="center" vertical="center" textRotation="90" wrapText="1"/>
    </xf>
    <xf numFmtId="0" fontId="19" fillId="39" borderId="10" xfId="0" applyFont="1" applyFill="1" applyBorder="1" applyAlignment="1">
      <alignment horizontal="center" vertical="center" textRotation="90" wrapText="1"/>
    </xf>
    <xf numFmtId="0" fontId="19" fillId="40" borderId="10" xfId="0" applyFont="1" applyFill="1" applyBorder="1" applyAlignment="1">
      <alignment horizontal="center" vertical="center" textRotation="90" wrapText="1"/>
    </xf>
    <xf numFmtId="0" fontId="19" fillId="41" borderId="10" xfId="0" applyFont="1" applyFill="1" applyBorder="1" applyAlignment="1">
      <alignment horizontal="center" vertical="center" textRotation="90" wrapText="1"/>
    </xf>
    <xf numFmtId="0" fontId="19" fillId="42" borderId="10" xfId="0" applyFont="1" applyFill="1" applyBorder="1" applyAlignment="1">
      <alignment horizontal="center" vertical="center" textRotation="90" wrapText="1"/>
    </xf>
    <xf numFmtId="0" fontId="19" fillId="43" borderId="10" xfId="0" applyFont="1" applyFill="1" applyBorder="1" applyAlignment="1">
      <alignment horizontal="center" vertical="center" textRotation="90" wrapText="1" readingOrder="1"/>
    </xf>
    <xf numFmtId="0" fontId="19" fillId="43" borderId="10" xfId="0" applyFont="1" applyFill="1" applyBorder="1" applyAlignment="1">
      <alignment horizontal="center" vertical="center" textRotation="90" wrapText="1"/>
    </xf>
    <xf numFmtId="0" fontId="19" fillId="44" borderId="10" xfId="0" applyFont="1" applyFill="1" applyBorder="1" applyAlignment="1">
      <alignment horizontal="center" vertical="center" textRotation="90" wrapText="1"/>
    </xf>
    <xf numFmtId="0" fontId="19" fillId="45" borderId="10" xfId="0" applyFont="1" applyFill="1" applyBorder="1" applyAlignment="1">
      <alignment horizontal="center" vertical="center" textRotation="90" wrapText="1"/>
    </xf>
    <xf numFmtId="0" fontId="20" fillId="69" borderId="10" xfId="0" applyFont="1" applyFill="1" applyBorder="1" applyAlignment="1">
      <alignment horizontal="center" vertical="center" textRotation="90" wrapText="1"/>
    </xf>
    <xf numFmtId="0" fontId="19" fillId="46" borderId="10" xfId="0" applyFont="1" applyFill="1" applyBorder="1" applyAlignment="1">
      <alignment horizontal="center" vertical="center" textRotation="90" wrapText="1"/>
    </xf>
    <xf numFmtId="0" fontId="19" fillId="47" borderId="10" xfId="0" applyFont="1" applyFill="1" applyBorder="1" applyAlignment="1">
      <alignment horizontal="center" vertical="center" textRotation="90" wrapText="1"/>
    </xf>
    <xf numFmtId="0" fontId="19" fillId="48" borderId="10" xfId="0" applyFont="1" applyFill="1" applyBorder="1" applyAlignment="1">
      <alignment horizontal="center" vertical="center" textRotation="90" wrapText="1"/>
    </xf>
    <xf numFmtId="0" fontId="19" fillId="49" borderId="10" xfId="0" applyFont="1" applyFill="1" applyBorder="1" applyAlignment="1">
      <alignment horizontal="center" vertical="center" textRotation="90" wrapText="1"/>
    </xf>
    <xf numFmtId="0" fontId="19" fillId="58" borderId="22" xfId="0" applyFont="1" applyFill="1" applyBorder="1" applyAlignment="1">
      <alignment horizontal="center" vertical="center" textRotation="90" wrapText="1"/>
    </xf>
    <xf numFmtId="0" fontId="30" fillId="66" borderId="37" xfId="0" applyFont="1" applyFill="1" applyBorder="1" applyAlignment="1">
      <alignment horizontal="center" vertical="center" wrapText="1"/>
    </xf>
    <xf numFmtId="0" fontId="30" fillId="54" borderId="37" xfId="0" applyFont="1" applyFill="1" applyBorder="1" applyAlignment="1">
      <alignment horizontal="center" vertical="center" wrapText="1"/>
    </xf>
    <xf numFmtId="0" fontId="23" fillId="53" borderId="31" xfId="0" applyFont="1" applyFill="1" applyBorder="1" applyAlignment="1" applyProtection="1">
      <alignment horizontal="center" vertical="center" wrapText="1"/>
      <protection locked="0"/>
    </xf>
    <xf numFmtId="0" fontId="22" fillId="33" borderId="31" xfId="0" applyFont="1" applyFill="1" applyBorder="1" applyAlignment="1" applyProtection="1">
      <alignment horizontal="center" vertical="center" wrapText="1"/>
      <protection locked="0"/>
    </xf>
    <xf numFmtId="0" fontId="22" fillId="33" borderId="31" xfId="0" applyFont="1" applyFill="1" applyBorder="1" applyAlignment="1">
      <alignment horizontal="center" vertical="center" wrapText="1"/>
    </xf>
    <xf numFmtId="22" fontId="22" fillId="33" borderId="31" xfId="0" applyNumberFormat="1" applyFont="1" applyFill="1" applyBorder="1" applyAlignment="1" applyProtection="1">
      <alignment horizontal="center" vertical="center" wrapText="1"/>
      <protection locked="0"/>
    </xf>
    <xf numFmtId="1" fontId="29" fillId="33" borderId="31" xfId="0" applyNumberFormat="1" applyFont="1" applyFill="1" applyBorder="1" applyAlignment="1">
      <alignment horizontal="center" vertical="center" wrapText="1"/>
    </xf>
    <xf numFmtId="0" fontId="22" fillId="44" borderId="31" xfId="0" applyFont="1" applyFill="1" applyBorder="1" applyAlignment="1" applyProtection="1">
      <alignment horizontal="center" vertical="center" wrapText="1"/>
      <protection locked="0"/>
    </xf>
    <xf numFmtId="0" fontId="22" fillId="58" borderId="31" xfId="0" applyFont="1" applyFill="1" applyBorder="1" applyAlignment="1" applyProtection="1">
      <alignment horizontal="center" vertical="center" wrapText="1"/>
      <protection locked="0"/>
    </xf>
    <xf numFmtId="2" fontId="22" fillId="44" borderId="31" xfId="0" applyNumberFormat="1" applyFont="1" applyFill="1" applyBorder="1" applyAlignment="1" applyProtection="1">
      <alignment horizontal="center" vertical="center" wrapText="1"/>
      <protection locked="0"/>
    </xf>
    <xf numFmtId="2" fontId="22" fillId="33" borderId="31" xfId="0" applyNumberFormat="1" applyFont="1" applyFill="1" applyBorder="1" applyAlignment="1" applyProtection="1">
      <alignment horizontal="center" vertical="center" wrapText="1"/>
      <protection locked="0"/>
    </xf>
    <xf numFmtId="0" fontId="26" fillId="33" borderId="31" xfId="0" applyFont="1" applyFill="1" applyBorder="1" applyAlignment="1" applyProtection="1">
      <alignment horizontal="center" vertical="center" wrapText="1"/>
      <protection locked="0"/>
    </xf>
    <xf numFmtId="164" fontId="26" fillId="33" borderId="31" xfId="0" applyNumberFormat="1" applyFont="1" applyFill="1" applyBorder="1" applyAlignment="1" applyProtection="1">
      <alignment horizontal="center" vertical="center" wrapText="1"/>
      <protection locked="0"/>
    </xf>
    <xf numFmtId="14" fontId="22" fillId="33" borderId="31" xfId="0" applyNumberFormat="1" applyFont="1" applyFill="1" applyBorder="1" applyAlignment="1" applyProtection="1">
      <alignment horizontal="center" vertical="center" wrapText="1"/>
      <protection locked="0"/>
    </xf>
    <xf numFmtId="0" fontId="22" fillId="33" borderId="31" xfId="0" applyFont="1" applyFill="1" applyBorder="1" applyAlignment="1" applyProtection="1">
      <alignment horizontal="left" vertical="center" wrapText="1"/>
      <protection locked="0"/>
    </xf>
    <xf numFmtId="0" fontId="22" fillId="68" borderId="31" xfId="0" applyFont="1" applyFill="1" applyBorder="1" applyAlignment="1">
      <alignment horizontal="center" vertical="center" wrapText="1"/>
    </xf>
    <xf numFmtId="167" fontId="65" fillId="44" borderId="31" xfId="0" applyNumberFormat="1" applyFont="1" applyFill="1" applyBorder="1" applyAlignment="1">
      <alignment horizontal="center" vertical="center" wrapText="1"/>
    </xf>
    <xf numFmtId="167" fontId="65" fillId="33" borderId="31" xfId="0" applyNumberFormat="1" applyFont="1" applyFill="1" applyBorder="1" applyAlignment="1">
      <alignment horizontal="center" vertical="center" wrapText="1"/>
    </xf>
    <xf numFmtId="2" fontId="65" fillId="44" borderId="31" xfId="0" applyNumberFormat="1" applyFont="1" applyFill="1" applyBorder="1" applyAlignment="1">
      <alignment horizontal="center" vertical="center" wrapText="1"/>
    </xf>
    <xf numFmtId="2" fontId="65" fillId="33" borderId="31" xfId="0" applyNumberFormat="1" applyFont="1" applyFill="1" applyBorder="1" applyAlignment="1">
      <alignment horizontal="center" vertical="center" wrapText="1"/>
    </xf>
    <xf numFmtId="0" fontId="63" fillId="33" borderId="31" xfId="0" applyFont="1" applyFill="1" applyBorder="1" applyAlignment="1">
      <alignment horizontal="center" vertical="center" wrapText="1"/>
    </xf>
    <xf numFmtId="167" fontId="64" fillId="44" borderId="31" xfId="0" applyNumberFormat="1" applyFont="1" applyFill="1" applyBorder="1" applyAlignment="1">
      <alignment horizontal="center" vertical="center" wrapText="1"/>
    </xf>
    <xf numFmtId="167" fontId="64" fillId="33" borderId="31" xfId="0" applyNumberFormat="1" applyFont="1" applyFill="1" applyBorder="1" applyAlignment="1">
      <alignment horizontal="center" vertical="center" wrapText="1"/>
    </xf>
    <xf numFmtId="2" fontId="64" fillId="44" borderId="31" xfId="0" applyNumberFormat="1" applyFont="1" applyFill="1" applyBorder="1" applyAlignment="1">
      <alignment horizontal="center" vertical="center" wrapText="1"/>
    </xf>
    <xf numFmtId="2" fontId="64" fillId="33" borderId="31" xfId="0" applyNumberFormat="1" applyFont="1" applyFill="1" applyBorder="1" applyAlignment="1">
      <alignment horizontal="center" vertical="center" wrapText="1"/>
    </xf>
    <xf numFmtId="0" fontId="26" fillId="33" borderId="31" xfId="0" applyFont="1" applyFill="1" applyBorder="1" applyAlignment="1" applyProtection="1">
      <alignment horizontal="left" vertical="center" wrapText="1"/>
      <protection locked="0"/>
    </xf>
    <xf numFmtId="49" fontId="26" fillId="33" borderId="31" xfId="0" applyNumberFormat="1" applyFont="1" applyFill="1" applyBorder="1" applyAlignment="1" applyProtection="1">
      <alignment horizontal="center" vertical="center" wrapText="1"/>
      <protection locked="0"/>
    </xf>
    <xf numFmtId="0" fontId="65" fillId="44" borderId="31" xfId="0" applyFont="1" applyFill="1" applyBorder="1" applyAlignment="1">
      <alignment horizontal="center" vertical="center" wrapText="1"/>
    </xf>
    <xf numFmtId="0" fontId="0" fillId="33" borderId="31" xfId="0" applyFill="1" applyBorder="1" applyAlignment="1">
      <alignment wrapText="1"/>
    </xf>
    <xf numFmtId="0" fontId="22" fillId="60" borderId="31" xfId="0" applyFont="1" applyFill="1" applyBorder="1" applyAlignment="1" applyProtection="1">
      <alignment horizontal="center" vertical="center" wrapText="1"/>
      <protection locked="0"/>
    </xf>
    <xf numFmtId="0" fontId="66" fillId="33" borderId="15" xfId="0" applyFont="1" applyFill="1" applyBorder="1" applyAlignment="1">
      <alignment horizontal="center" vertical="center" wrapText="1"/>
    </xf>
    <xf numFmtId="0" fontId="22" fillId="33" borderId="10" xfId="0" applyFont="1" applyFill="1" applyBorder="1" applyAlignment="1">
      <alignment horizontal="center" vertical="center" wrapText="1"/>
    </xf>
    <xf numFmtId="14" fontId="21" fillId="53" borderId="0" xfId="0" applyNumberFormat="1" applyFont="1" applyFill="1" applyAlignment="1">
      <alignment horizontal="center" vertical="center" wrapText="1"/>
    </xf>
    <xf numFmtId="0" fontId="30" fillId="54" borderId="36" xfId="0" applyFont="1" applyFill="1" applyBorder="1" applyAlignment="1">
      <alignment horizontal="center" vertical="center" wrapText="1"/>
    </xf>
    <xf numFmtId="0" fontId="28" fillId="33" borderId="11" xfId="0" applyFont="1" applyFill="1" applyBorder="1" applyAlignment="1">
      <alignment horizontal="center" vertical="center" wrapText="1"/>
    </xf>
    <xf numFmtId="0" fontId="28" fillId="33" borderId="12" xfId="0" applyFont="1" applyFill="1" applyBorder="1" applyAlignment="1">
      <alignment horizontal="center" vertical="center" wrapText="1"/>
    </xf>
    <xf numFmtId="14" fontId="28" fillId="33" borderId="11" xfId="0" applyNumberFormat="1" applyFont="1" applyFill="1" applyBorder="1" applyAlignment="1">
      <alignment horizontal="center" vertical="center" wrapText="1"/>
    </xf>
    <xf numFmtId="14" fontId="21" fillId="53" borderId="15" xfId="0" applyNumberFormat="1" applyFont="1" applyFill="1" applyBorder="1" applyAlignment="1">
      <alignment horizontal="center" vertical="center" wrapText="1"/>
    </xf>
    <xf numFmtId="0" fontId="18" fillId="36" borderId="18" xfId="0" applyFont="1" applyFill="1" applyBorder="1" applyAlignment="1">
      <alignment horizontal="center" vertical="center" wrapText="1"/>
    </xf>
    <xf numFmtId="0" fontId="18" fillId="36" borderId="20" xfId="0" applyFont="1" applyFill="1" applyBorder="1" applyAlignment="1">
      <alignment horizontal="center" vertical="center" wrapText="1"/>
    </xf>
    <xf numFmtId="0" fontId="18" fillId="37" borderId="18" xfId="0" applyFont="1" applyFill="1" applyBorder="1" applyAlignment="1">
      <alignment horizontal="center" vertical="center" wrapText="1"/>
    </xf>
    <xf numFmtId="0" fontId="18" fillId="37" borderId="19" xfId="0" applyFont="1" applyFill="1" applyBorder="1" applyAlignment="1">
      <alignment horizontal="center" vertical="center" wrapText="1"/>
    </xf>
    <xf numFmtId="0" fontId="18" fillId="37" borderId="20" xfId="0" applyFont="1" applyFill="1" applyBorder="1" applyAlignment="1">
      <alignment horizontal="center" vertical="center" wrapText="1"/>
    </xf>
    <xf numFmtId="0" fontId="18" fillId="38" borderId="18" xfId="0" applyFont="1" applyFill="1" applyBorder="1" applyAlignment="1">
      <alignment horizontal="center" vertical="center" wrapText="1"/>
    </xf>
    <xf numFmtId="0" fontId="18" fillId="38" borderId="19" xfId="0" applyFont="1" applyFill="1" applyBorder="1" applyAlignment="1">
      <alignment horizontal="center" vertical="center" wrapText="1"/>
    </xf>
    <xf numFmtId="0" fontId="18" fillId="38" borderId="20" xfId="0" applyFont="1" applyFill="1" applyBorder="1" applyAlignment="1">
      <alignment horizontal="center" vertical="center" wrapText="1"/>
    </xf>
    <xf numFmtId="0" fontId="18" fillId="40" borderId="18" xfId="0" applyFont="1" applyFill="1" applyBorder="1" applyAlignment="1">
      <alignment horizontal="center" vertical="center" wrapText="1"/>
    </xf>
    <xf numFmtId="0" fontId="18" fillId="40" borderId="19" xfId="0" applyFont="1" applyFill="1" applyBorder="1" applyAlignment="1">
      <alignment horizontal="center" vertical="center" wrapText="1"/>
    </xf>
    <xf numFmtId="0" fontId="18" fillId="40" borderId="20" xfId="0" applyFont="1" applyFill="1" applyBorder="1" applyAlignment="1">
      <alignment horizontal="center" vertical="center" wrapText="1"/>
    </xf>
    <xf numFmtId="0" fontId="59" fillId="33" borderId="22" xfId="0" applyFont="1" applyFill="1" applyBorder="1" applyAlignment="1">
      <alignment horizontal="center" vertical="center" wrapText="1"/>
    </xf>
    <xf numFmtId="0" fontId="59" fillId="33" borderId="23" xfId="0" applyFont="1" applyFill="1" applyBorder="1" applyAlignment="1">
      <alignment horizontal="center" vertical="center" wrapText="1"/>
    </xf>
    <xf numFmtId="0" fontId="59" fillId="33" borderId="24" xfId="0" applyFont="1" applyFill="1" applyBorder="1" applyAlignment="1">
      <alignment horizontal="center" vertical="center" wrapText="1"/>
    </xf>
    <xf numFmtId="0" fontId="59" fillId="33" borderId="16" xfId="0" applyFont="1" applyFill="1" applyBorder="1" applyAlignment="1">
      <alignment horizontal="center" vertical="center" wrapText="1"/>
    </xf>
    <xf numFmtId="0" fontId="59" fillId="33" borderId="0" xfId="0" applyFont="1" applyFill="1" applyAlignment="1">
      <alignment horizontal="center" vertical="center" wrapText="1"/>
    </xf>
    <xf numFmtId="0" fontId="59" fillId="33" borderId="17" xfId="0" applyFont="1" applyFill="1" applyBorder="1" applyAlignment="1">
      <alignment horizontal="center" vertical="center" wrapText="1"/>
    </xf>
    <xf numFmtId="0" fontId="59" fillId="33" borderId="18" xfId="0" applyFont="1" applyFill="1" applyBorder="1" applyAlignment="1">
      <alignment horizontal="center" vertical="center" wrapText="1"/>
    </xf>
    <xf numFmtId="0" fontId="59" fillId="33" borderId="19" xfId="0" applyFont="1" applyFill="1" applyBorder="1" applyAlignment="1">
      <alignment horizontal="center" vertical="center" wrapText="1"/>
    </xf>
    <xf numFmtId="0" fontId="59" fillId="33" borderId="20" xfId="0" applyFont="1" applyFill="1" applyBorder="1" applyAlignment="1">
      <alignment horizontal="center" vertical="center" wrapText="1"/>
    </xf>
    <xf numFmtId="0" fontId="60" fillId="53" borderId="11" xfId="0" applyFont="1" applyFill="1" applyBorder="1" applyAlignment="1">
      <alignment horizontal="center" vertical="center" wrapText="1"/>
    </xf>
    <xf numFmtId="0" fontId="60" fillId="53" borderId="21" xfId="0" applyFont="1" applyFill="1" applyBorder="1" applyAlignment="1">
      <alignment horizontal="center" vertical="center" wrapText="1"/>
    </xf>
    <xf numFmtId="0" fontId="60" fillId="53" borderId="12" xfId="0" applyFont="1" applyFill="1" applyBorder="1" applyAlignment="1">
      <alignment horizontal="center" vertical="center" wrapText="1"/>
    </xf>
    <xf numFmtId="0" fontId="21" fillId="53" borderId="15" xfId="0" applyFont="1" applyFill="1" applyBorder="1" applyAlignment="1">
      <alignment horizontal="center" vertical="center" wrapText="1"/>
    </xf>
    <xf numFmtId="0" fontId="30" fillId="54" borderId="11" xfId="0" applyFont="1" applyFill="1" applyBorder="1" applyAlignment="1">
      <alignment horizontal="center" vertical="center" wrapText="1"/>
    </xf>
    <xf numFmtId="0" fontId="30" fillId="54" borderId="21" xfId="0" applyFont="1" applyFill="1" applyBorder="1" applyAlignment="1">
      <alignment horizontal="center" vertical="center" wrapText="1"/>
    </xf>
    <xf numFmtId="0" fontId="30" fillId="54" borderId="12" xfId="0" applyFont="1" applyFill="1" applyBorder="1" applyAlignment="1">
      <alignment horizontal="center" vertical="center" wrapText="1"/>
    </xf>
    <xf numFmtId="0" fontId="19" fillId="33" borderId="11" xfId="0" applyFont="1" applyFill="1" applyBorder="1" applyAlignment="1">
      <alignment horizontal="left" vertical="center" wrapText="1"/>
    </xf>
    <xf numFmtId="0" fontId="19" fillId="33" borderId="21" xfId="0" applyFont="1" applyFill="1" applyBorder="1" applyAlignment="1">
      <alignment horizontal="left" vertical="center" wrapText="1"/>
    </xf>
    <xf numFmtId="0" fontId="19" fillId="33" borderId="12" xfId="0" applyFont="1" applyFill="1" applyBorder="1" applyAlignment="1">
      <alignment horizontal="left" vertical="center" wrapText="1"/>
    </xf>
    <xf numFmtId="14" fontId="19" fillId="33" borderId="11" xfId="0" applyNumberFormat="1" applyFont="1" applyFill="1" applyBorder="1" applyAlignment="1">
      <alignment horizontal="center" vertical="center" wrapText="1"/>
    </xf>
    <xf numFmtId="14" fontId="19" fillId="33" borderId="12" xfId="0" applyNumberFormat="1" applyFont="1" applyFill="1" applyBorder="1" applyAlignment="1">
      <alignment horizontal="center" vertical="center" wrapText="1"/>
    </xf>
    <xf numFmtId="0" fontId="21" fillId="53" borderId="11" xfId="0" applyFont="1" applyFill="1" applyBorder="1" applyAlignment="1">
      <alignment horizontal="center" vertical="center" wrapText="1"/>
    </xf>
    <xf numFmtId="0" fontId="21" fillId="53" borderId="21" xfId="0" applyFont="1" applyFill="1" applyBorder="1" applyAlignment="1">
      <alignment horizontal="center" vertical="center" wrapText="1"/>
    </xf>
    <xf numFmtId="0" fontId="21" fillId="53" borderId="12" xfId="0" applyFont="1" applyFill="1" applyBorder="1" applyAlignment="1">
      <alignment horizontal="center" vertical="center" wrapText="1"/>
    </xf>
    <xf numFmtId="0" fontId="30" fillId="35" borderId="11" xfId="0" applyFont="1" applyFill="1" applyBorder="1" applyAlignment="1">
      <alignment horizontal="center" vertical="center" wrapText="1"/>
    </xf>
    <xf numFmtId="0" fontId="30" fillId="35" borderId="12" xfId="0" applyFont="1" applyFill="1" applyBorder="1" applyAlignment="1">
      <alignment horizontal="center" vertical="center" wrapText="1"/>
    </xf>
    <xf numFmtId="0" fontId="30" fillId="35" borderId="21" xfId="0" applyFont="1" applyFill="1" applyBorder="1" applyAlignment="1">
      <alignment horizontal="center" vertical="center" wrapText="1"/>
    </xf>
    <xf numFmtId="0" fontId="62" fillId="55" borderId="31" xfId="0" applyFont="1" applyFill="1" applyBorder="1" applyAlignment="1">
      <alignment horizontal="center" vertical="center" wrapText="1"/>
    </xf>
    <xf numFmtId="0" fontId="32" fillId="48" borderId="11" xfId="0" applyFont="1" applyFill="1" applyBorder="1" applyAlignment="1">
      <alignment horizontal="center" vertical="center" wrapText="1"/>
    </xf>
    <xf numFmtId="0" fontId="32" fillId="48" borderId="21" xfId="0" applyFont="1" applyFill="1" applyBorder="1" applyAlignment="1">
      <alignment horizontal="center" vertical="center" wrapText="1"/>
    </xf>
    <xf numFmtId="0" fontId="32" fillId="48" borderId="12" xfId="0" applyFont="1" applyFill="1" applyBorder="1" applyAlignment="1">
      <alignment horizontal="center" vertical="center" wrapText="1"/>
    </xf>
    <xf numFmtId="14" fontId="32" fillId="43" borderId="11" xfId="0" applyNumberFormat="1" applyFont="1" applyFill="1" applyBorder="1" applyAlignment="1">
      <alignment horizontal="center" vertical="center" wrapText="1"/>
    </xf>
    <xf numFmtId="14" fontId="32" fillId="43" borderId="21" xfId="0" applyNumberFormat="1" applyFont="1" applyFill="1" applyBorder="1" applyAlignment="1">
      <alignment horizontal="center" vertical="center" wrapText="1"/>
    </xf>
    <xf numFmtId="14" fontId="32" fillId="43" borderId="12" xfId="0" applyNumberFormat="1" applyFont="1" applyFill="1" applyBorder="1" applyAlignment="1">
      <alignment horizontal="center" vertical="center" wrapText="1"/>
    </xf>
    <xf numFmtId="0" fontId="32" fillId="44" borderId="11" xfId="0" applyFont="1" applyFill="1" applyBorder="1" applyAlignment="1">
      <alignment horizontal="center" vertical="center" wrapText="1"/>
    </xf>
    <xf numFmtId="0" fontId="32" fillId="44" borderId="21" xfId="0" applyFont="1" applyFill="1" applyBorder="1" applyAlignment="1">
      <alignment horizontal="center" vertical="center" wrapText="1"/>
    </xf>
    <xf numFmtId="0" fontId="32" fillId="44" borderId="12" xfId="0" applyFont="1" applyFill="1" applyBorder="1" applyAlignment="1">
      <alignment horizontal="center" vertical="center" wrapText="1"/>
    </xf>
    <xf numFmtId="0" fontId="32" fillId="44" borderId="35" xfId="0" applyFont="1" applyFill="1" applyBorder="1" applyAlignment="1">
      <alignment horizontal="center" vertical="center" wrapText="1"/>
    </xf>
    <xf numFmtId="0" fontId="32" fillId="44" borderId="34" xfId="0" applyFont="1" applyFill="1" applyBorder="1" applyAlignment="1">
      <alignment horizontal="center" vertical="center" wrapText="1"/>
    </xf>
    <xf numFmtId="0" fontId="32" fillId="44" borderId="33" xfId="0" applyFont="1" applyFill="1" applyBorder="1" applyAlignment="1">
      <alignment horizontal="center" vertical="center" wrapText="1"/>
    </xf>
    <xf numFmtId="0" fontId="62" fillId="55" borderId="15" xfId="0" applyFont="1" applyFill="1" applyBorder="1" applyAlignment="1">
      <alignment horizontal="center" vertical="center" wrapText="1"/>
    </xf>
    <xf numFmtId="0" fontId="33" fillId="33" borderId="15" xfId="0" applyFont="1" applyFill="1" applyBorder="1" applyAlignment="1">
      <alignment horizontal="center" vertical="center" wrapText="1"/>
    </xf>
    <xf numFmtId="0" fontId="22" fillId="63" borderId="15" xfId="0" applyFont="1" applyFill="1" applyBorder="1" applyAlignment="1">
      <alignment horizontal="center" vertical="center" wrapText="1"/>
    </xf>
    <xf numFmtId="0" fontId="29" fillId="33" borderId="15" xfId="0" applyFont="1" applyFill="1" applyBorder="1" applyAlignment="1">
      <alignment horizontal="center" vertical="center" wrapText="1"/>
    </xf>
    <xf numFmtId="0" fontId="22" fillId="33" borderId="15" xfId="0" applyFont="1" applyFill="1" applyBorder="1" applyAlignment="1">
      <alignment horizontal="justify" vertical="center" wrapText="1"/>
    </xf>
    <xf numFmtId="0" fontId="22" fillId="33" borderId="15" xfId="0" applyFont="1" applyFill="1" applyBorder="1" applyAlignment="1">
      <alignment horizontal="left" vertical="center" wrapText="1"/>
    </xf>
    <xf numFmtId="0" fontId="22" fillId="33" borderId="15" xfId="0" applyFont="1" applyFill="1" applyBorder="1" applyAlignment="1">
      <alignment horizontal="center" vertical="center" wrapText="1"/>
    </xf>
    <xf numFmtId="0" fontId="48" fillId="33" borderId="15" xfId="0" applyFont="1" applyFill="1" applyBorder="1" applyAlignment="1">
      <alignment horizontal="center" vertical="center" wrapText="1"/>
    </xf>
    <xf numFmtId="0" fontId="29" fillId="33" borderId="15" xfId="0" applyFont="1" applyFill="1" applyBorder="1" applyAlignment="1">
      <alignment horizontal="left" vertical="center" wrapText="1"/>
    </xf>
    <xf numFmtId="0" fontId="38" fillId="33" borderId="15" xfId="0" applyFont="1" applyFill="1" applyBorder="1" applyAlignment="1">
      <alignment horizontal="center" vertical="center" wrapText="1"/>
    </xf>
    <xf numFmtId="0" fontId="31" fillId="55" borderId="15" xfId="46" applyFill="1" applyBorder="1" applyAlignment="1">
      <alignment horizontal="center" vertical="center" wrapText="1"/>
    </xf>
    <xf numFmtId="0" fontId="57" fillId="70" borderId="26" xfId="0" applyFont="1" applyFill="1" applyBorder="1" applyAlignment="1">
      <alignment horizontal="center" vertical="center" wrapText="1" readingOrder="1"/>
    </xf>
    <xf numFmtId="0" fontId="57" fillId="70" borderId="27" xfId="0" applyFont="1" applyFill="1" applyBorder="1" applyAlignment="1">
      <alignment horizontal="center" vertical="center" wrapText="1" readingOrder="1"/>
    </xf>
    <xf numFmtId="0" fontId="57" fillId="70" borderId="28" xfId="0" applyFont="1" applyFill="1" applyBorder="1" applyAlignment="1">
      <alignment horizontal="center" vertical="center" wrapText="1" readingOrder="1"/>
    </xf>
    <xf numFmtId="0" fontId="58" fillId="70" borderId="26" xfId="0" applyFont="1" applyFill="1" applyBorder="1" applyAlignment="1">
      <alignment horizontal="center" vertical="center" wrapText="1" readingOrder="1"/>
    </xf>
    <xf numFmtId="0" fontId="58" fillId="70" borderId="27" xfId="0" applyFont="1" applyFill="1" applyBorder="1" applyAlignment="1">
      <alignment horizontal="center" vertical="center" wrapText="1" readingOrder="1"/>
    </xf>
    <xf numFmtId="0" fontId="58" fillId="70" borderId="28" xfId="0" applyFont="1" applyFill="1" applyBorder="1" applyAlignment="1">
      <alignment horizontal="center" vertical="center" wrapText="1" readingOrder="1"/>
    </xf>
    <xf numFmtId="0" fontId="57" fillId="0" borderId="26" xfId="0" applyFont="1" applyBorder="1" applyAlignment="1">
      <alignment horizontal="justify" vertical="center" wrapText="1" readingOrder="1"/>
    </xf>
    <xf numFmtId="0" fontId="57" fillId="0" borderId="28" xfId="0" applyFont="1" applyBorder="1" applyAlignment="1">
      <alignment horizontal="justify" vertical="center" wrapText="1" readingOrder="1"/>
    </xf>
    <xf numFmtId="0" fontId="58" fillId="0" borderId="26" xfId="0" applyFont="1" applyBorder="1" applyAlignment="1">
      <alignment horizontal="center" vertical="center" wrapText="1" readingOrder="1"/>
    </xf>
    <xf numFmtId="0" fontId="58" fillId="0" borderId="28" xfId="0" applyFont="1" applyBorder="1" applyAlignment="1">
      <alignment horizontal="center" vertical="center" wrapText="1" readingOrder="1"/>
    </xf>
    <xf numFmtId="0" fontId="56" fillId="54" borderId="26" xfId="0" applyFont="1" applyFill="1" applyBorder="1" applyAlignment="1">
      <alignment horizontal="center" vertical="center" textRotation="90" wrapText="1" readingOrder="1"/>
    </xf>
    <xf numFmtId="0" fontId="56" fillId="54" borderId="27" xfId="0" applyFont="1" applyFill="1" applyBorder="1" applyAlignment="1">
      <alignment horizontal="center" vertical="center" textRotation="90" wrapText="1" readingOrder="1"/>
    </xf>
    <xf numFmtId="0" fontId="56" fillId="54" borderId="28" xfId="0" applyFont="1" applyFill="1" applyBorder="1" applyAlignment="1">
      <alignment horizontal="center" vertical="center" textRotation="90" wrapText="1" readingOrder="1"/>
    </xf>
    <xf numFmtId="0" fontId="57" fillId="0" borderId="26" xfId="0" applyFont="1" applyBorder="1" applyAlignment="1">
      <alignment horizontal="center" vertical="center" wrapText="1" readingOrder="1"/>
    </xf>
    <xf numFmtId="0" fontId="57" fillId="0" borderId="27" xfId="0" applyFont="1" applyBorder="1" applyAlignment="1">
      <alignment horizontal="center" vertical="center" wrapText="1" readingOrder="1"/>
    </xf>
    <xf numFmtId="0" fontId="57" fillId="0" borderId="28" xfId="0" applyFont="1" applyBorder="1" applyAlignment="1">
      <alignment horizontal="center" vertical="center" wrapText="1" readingOrder="1"/>
    </xf>
    <xf numFmtId="0" fontId="57" fillId="0" borderId="29" xfId="0" applyFont="1" applyBorder="1" applyAlignment="1">
      <alignment horizontal="center" vertical="center" wrapText="1" readingOrder="1"/>
    </xf>
    <xf numFmtId="0" fontId="33" fillId="33" borderId="11" xfId="0" applyFont="1" applyFill="1" applyBorder="1" applyAlignment="1">
      <alignment horizontal="center" vertical="center" wrapText="1"/>
    </xf>
    <xf numFmtId="0" fontId="33" fillId="33" borderId="21" xfId="0" applyFont="1" applyFill="1" applyBorder="1" applyAlignment="1">
      <alignment horizontal="center" vertical="center" wrapText="1"/>
    </xf>
    <xf numFmtId="0" fontId="33" fillId="33" borderId="12" xfId="0" applyFont="1" applyFill="1" applyBorder="1" applyAlignment="1">
      <alignment horizontal="center" vertical="center" wrapText="1"/>
    </xf>
    <xf numFmtId="0" fontId="30" fillId="54" borderId="10" xfId="0" applyFont="1" applyFill="1" applyBorder="1" applyAlignment="1">
      <alignment horizontal="center" vertical="center" wrapText="1"/>
    </xf>
    <xf numFmtId="0" fontId="30" fillId="54" borderId="13" xfId="0" applyFont="1" applyFill="1" applyBorder="1" applyAlignment="1">
      <alignment horizontal="center" vertical="center" wrapText="1"/>
    </xf>
    <xf numFmtId="0" fontId="19" fillId="47" borderId="15" xfId="0" applyFont="1" applyFill="1" applyBorder="1" applyAlignment="1">
      <alignment horizontal="center" vertical="center" textRotation="90" wrapText="1"/>
    </xf>
    <xf numFmtId="0" fontId="19" fillId="45" borderId="15" xfId="0" applyFont="1" applyFill="1" applyBorder="1" applyAlignment="1">
      <alignment horizontal="center" vertical="center" textRotation="90" wrapText="1"/>
    </xf>
    <xf numFmtId="0" fontId="19" fillId="37" borderId="15" xfId="0" applyFont="1" applyFill="1" applyBorder="1" applyAlignment="1">
      <alignment horizontal="center" vertical="center" textRotation="90" wrapText="1"/>
    </xf>
    <xf numFmtId="0" fontId="19" fillId="38" borderId="15" xfId="0" applyFont="1" applyFill="1" applyBorder="1" applyAlignment="1">
      <alignment horizontal="center" vertical="center" textRotation="90" wrapText="1"/>
    </xf>
    <xf numFmtId="0" fontId="19" fillId="39" borderId="15" xfId="0" applyFont="1" applyFill="1" applyBorder="1" applyAlignment="1">
      <alignment horizontal="center" vertical="center" textRotation="90" wrapText="1"/>
    </xf>
    <xf numFmtId="0" fontId="19" fillId="40" borderId="15" xfId="0" applyFont="1" applyFill="1" applyBorder="1" applyAlignment="1">
      <alignment horizontal="center" vertical="center" textRotation="90" wrapText="1"/>
    </xf>
    <xf numFmtId="0" fontId="19" fillId="44" borderId="15" xfId="0" applyFont="1" applyFill="1" applyBorder="1" applyAlignment="1">
      <alignment horizontal="center" vertical="center" textRotation="90" wrapText="1"/>
    </xf>
    <xf numFmtId="0" fontId="19" fillId="41" borderId="15" xfId="0" applyFont="1" applyFill="1" applyBorder="1" applyAlignment="1">
      <alignment horizontal="center" vertical="center" textRotation="90" wrapText="1"/>
    </xf>
    <xf numFmtId="0" fontId="19" fillId="46" borderId="15" xfId="0" applyFont="1" applyFill="1" applyBorder="1" applyAlignment="1">
      <alignment horizontal="center" vertical="center" textRotation="90" wrapText="1"/>
    </xf>
    <xf numFmtId="0" fontId="20" fillId="34" borderId="15" xfId="0" applyFont="1" applyFill="1" applyBorder="1" applyAlignment="1">
      <alignment horizontal="center" vertical="center" textRotation="90" wrapText="1"/>
    </xf>
    <xf numFmtId="0" fontId="20" fillId="67" borderId="15" xfId="0" applyFont="1" applyFill="1" applyBorder="1" applyAlignment="1">
      <alignment horizontal="center" vertical="center" textRotation="90" wrapText="1"/>
    </xf>
    <xf numFmtId="0" fontId="20" fillId="35" borderId="15" xfId="0" applyFont="1" applyFill="1" applyBorder="1" applyAlignment="1">
      <alignment horizontal="center" vertical="center" textRotation="90" wrapText="1"/>
    </xf>
    <xf numFmtId="0" fontId="19" fillId="42" borderId="15" xfId="0" applyFont="1" applyFill="1" applyBorder="1" applyAlignment="1">
      <alignment horizontal="center" vertical="center" textRotation="90" wrapText="1"/>
    </xf>
    <xf numFmtId="0" fontId="19" fillId="43" borderId="15" xfId="0" applyFont="1" applyFill="1" applyBorder="1" applyAlignment="1">
      <alignment horizontal="center" vertical="center" textRotation="90" wrapText="1" readingOrder="1"/>
    </xf>
    <xf numFmtId="0" fontId="19" fillId="43" borderId="15" xfId="0" applyFont="1" applyFill="1" applyBorder="1" applyAlignment="1">
      <alignment horizontal="center" vertical="center" textRotation="90" wrapText="1"/>
    </xf>
    <xf numFmtId="0" fontId="30" fillId="54" borderId="15" xfId="0" applyFont="1" applyFill="1" applyBorder="1" applyAlignment="1">
      <alignment horizontal="center" vertical="center" wrapText="1"/>
    </xf>
    <xf numFmtId="0" fontId="20" fillId="54" borderId="15" xfId="0" applyFont="1" applyFill="1" applyBorder="1" applyAlignment="1">
      <alignment horizontal="center" vertical="center" textRotation="90" wrapText="1"/>
    </xf>
    <xf numFmtId="0" fontId="21" fillId="53" borderId="16" xfId="0" applyFont="1" applyFill="1" applyBorder="1" applyAlignment="1">
      <alignment horizontal="center" vertical="center" wrapText="1"/>
    </xf>
    <xf numFmtId="0" fontId="21" fillId="53" borderId="0" xfId="0" applyFont="1" applyFill="1" applyAlignment="1">
      <alignment horizontal="center" vertical="center" wrapText="1"/>
    </xf>
    <xf numFmtId="0" fontId="21" fillId="53" borderId="17" xfId="0" applyFont="1" applyFill="1" applyBorder="1" applyAlignment="1">
      <alignment horizontal="center" vertical="center" wrapText="1"/>
    </xf>
    <xf numFmtId="0" fontId="21" fillId="53" borderId="18" xfId="0" applyFont="1" applyFill="1" applyBorder="1" applyAlignment="1">
      <alignment horizontal="center" vertical="center" wrapText="1"/>
    </xf>
    <xf numFmtId="0" fontId="21" fillId="53" borderId="19" xfId="0" applyFont="1" applyFill="1" applyBorder="1" applyAlignment="1">
      <alignment horizontal="center" vertical="center" wrapText="1"/>
    </xf>
    <xf numFmtId="0" fontId="21" fillId="53" borderId="20" xfId="0" applyFont="1" applyFill="1" applyBorder="1" applyAlignment="1">
      <alignment horizontal="center" vertical="center" wrapText="1"/>
    </xf>
    <xf numFmtId="14" fontId="21" fillId="53" borderId="18" xfId="0" applyNumberFormat="1" applyFont="1" applyFill="1" applyBorder="1" applyAlignment="1">
      <alignment horizontal="center" vertical="center" wrapText="1"/>
    </xf>
    <xf numFmtId="14" fontId="21" fillId="53" borderId="19" xfId="0" applyNumberFormat="1" applyFont="1" applyFill="1" applyBorder="1" applyAlignment="1">
      <alignment horizontal="center" vertical="center" wrapText="1"/>
    </xf>
    <xf numFmtId="0" fontId="18" fillId="36" borderId="11" xfId="0" applyFont="1" applyFill="1" applyBorder="1" applyAlignment="1">
      <alignment horizontal="center" vertical="center" wrapText="1"/>
    </xf>
    <xf numFmtId="0" fontId="18" fillId="36" borderId="12" xfId="0" applyFont="1" applyFill="1" applyBorder="1" applyAlignment="1">
      <alignment horizontal="center" vertical="center" wrapText="1"/>
    </xf>
    <xf numFmtId="0" fontId="18" fillId="37" borderId="11" xfId="0" applyFont="1" applyFill="1" applyBorder="1" applyAlignment="1">
      <alignment horizontal="center" vertical="center" wrapText="1"/>
    </xf>
    <xf numFmtId="0" fontId="18" fillId="37" borderId="21" xfId="0" applyFont="1" applyFill="1" applyBorder="1" applyAlignment="1">
      <alignment horizontal="center" vertical="center" wrapText="1"/>
    </xf>
    <xf numFmtId="0" fontId="18" fillId="37" borderId="12" xfId="0" applyFont="1" applyFill="1" applyBorder="1" applyAlignment="1">
      <alignment horizontal="center" vertical="center" wrapText="1"/>
    </xf>
    <xf numFmtId="0" fontId="18" fillId="38" borderId="11" xfId="0" applyFont="1" applyFill="1" applyBorder="1" applyAlignment="1">
      <alignment horizontal="center" vertical="center" wrapText="1"/>
    </xf>
    <xf numFmtId="0" fontId="18" fillId="38" borderId="21" xfId="0" applyFont="1" applyFill="1" applyBorder="1" applyAlignment="1">
      <alignment horizontal="center" vertical="center" wrapText="1"/>
    </xf>
    <xf numFmtId="0" fontId="18" fillId="38" borderId="12" xfId="0" applyFont="1" applyFill="1" applyBorder="1" applyAlignment="1">
      <alignment horizontal="center" vertical="center" wrapText="1"/>
    </xf>
    <xf numFmtId="0" fontId="18" fillId="40" borderId="11" xfId="0" applyFont="1" applyFill="1" applyBorder="1" applyAlignment="1">
      <alignment horizontal="center" vertical="center" wrapText="1"/>
    </xf>
    <xf numFmtId="0" fontId="18" fillId="40" borderId="21" xfId="0" applyFont="1" applyFill="1" applyBorder="1" applyAlignment="1">
      <alignment horizontal="center" vertical="center" wrapText="1"/>
    </xf>
    <xf numFmtId="0" fontId="18" fillId="40" borderId="12" xfId="0" applyFont="1" applyFill="1" applyBorder="1" applyAlignment="1">
      <alignment horizontal="center" vertical="center" wrapText="1"/>
    </xf>
    <xf numFmtId="0" fontId="20" fillId="35" borderId="15" xfId="0" applyFont="1" applyFill="1" applyBorder="1" applyAlignment="1">
      <alignment horizontal="center" vertical="center" wrapText="1"/>
    </xf>
    <xf numFmtId="0" fontId="19" fillId="36" borderId="15" xfId="0" applyFont="1" applyFill="1" applyBorder="1" applyAlignment="1">
      <alignment horizontal="center" vertical="center" textRotation="90" wrapText="1"/>
    </xf>
    <xf numFmtId="0" fontId="24" fillId="33" borderId="22" xfId="0" applyFont="1" applyFill="1" applyBorder="1" applyAlignment="1">
      <alignment horizontal="center" vertical="center" wrapText="1"/>
    </xf>
    <xf numFmtId="0" fontId="24" fillId="33" borderId="23" xfId="0" applyFont="1" applyFill="1" applyBorder="1" applyAlignment="1">
      <alignment horizontal="center" vertical="center" wrapText="1"/>
    </xf>
    <xf numFmtId="0" fontId="24" fillId="33" borderId="24" xfId="0" applyFont="1" applyFill="1" applyBorder="1" applyAlignment="1">
      <alignment horizontal="center" vertical="center" wrapText="1"/>
    </xf>
    <xf numFmtId="0" fontId="24" fillId="33" borderId="16" xfId="0" applyFont="1" applyFill="1" applyBorder="1" applyAlignment="1">
      <alignment horizontal="center" vertical="center" wrapText="1"/>
    </xf>
    <xf numFmtId="0" fontId="24" fillId="33" borderId="0" xfId="0" applyFont="1" applyFill="1" applyAlignment="1">
      <alignment horizontal="center" vertical="center" wrapText="1"/>
    </xf>
    <xf numFmtId="0" fontId="24" fillId="33" borderId="17" xfId="0" applyFont="1" applyFill="1" applyBorder="1" applyAlignment="1">
      <alignment horizontal="center" vertical="center" wrapText="1"/>
    </xf>
    <xf numFmtId="0" fontId="24" fillId="33" borderId="18" xfId="0" applyFont="1" applyFill="1" applyBorder="1" applyAlignment="1">
      <alignment horizontal="center" vertical="center" wrapText="1"/>
    </xf>
    <xf numFmtId="0" fontId="24" fillId="33" borderId="19" xfId="0" applyFont="1" applyFill="1" applyBorder="1" applyAlignment="1">
      <alignment horizontal="center" vertical="center" wrapText="1"/>
    </xf>
    <xf numFmtId="0" fontId="24" fillId="33" borderId="20" xfId="0" applyFont="1" applyFill="1" applyBorder="1" applyAlignment="1">
      <alignment horizontal="center" vertical="center" wrapText="1"/>
    </xf>
    <xf numFmtId="0" fontId="21" fillId="53" borderId="22" xfId="0" applyFont="1" applyFill="1" applyBorder="1" applyAlignment="1">
      <alignment horizontal="center" vertical="center" wrapText="1"/>
    </xf>
    <xf numFmtId="0" fontId="21" fillId="53" borderId="23" xfId="0" applyFont="1" applyFill="1" applyBorder="1" applyAlignment="1">
      <alignment horizontal="center" vertical="center" wrapText="1"/>
    </xf>
    <xf numFmtId="0" fontId="21" fillId="53" borderId="24" xfId="0" applyFont="1" applyFill="1" applyBorder="1" applyAlignment="1">
      <alignment horizontal="center" vertical="center" wrapText="1"/>
    </xf>
    <xf numFmtId="0" fontId="19" fillId="48" borderId="15" xfId="0" applyFont="1" applyFill="1" applyBorder="1" applyAlignment="1">
      <alignment horizontal="center" vertical="center" textRotation="90" wrapText="1"/>
    </xf>
    <xf numFmtId="0" fontId="19" fillId="49" borderId="15" xfId="0" applyFont="1" applyFill="1" applyBorder="1" applyAlignment="1">
      <alignment horizontal="center" vertical="center" textRotation="90" wrapText="1"/>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6" builtinId="8"/>
    <cellStyle name="Hipervínculo 2" xfId="42" xr:uid="{DDC9C788-7C1E-487F-8E5D-3B81DE91814E}"/>
    <cellStyle name="Hipervínculo 2 2" xfId="44" xr:uid="{47AE8EEA-6419-4B7A-B106-6230E67FF6C5}"/>
    <cellStyle name="Incorrecto" xfId="7" builtinId="27" customBuiltin="1"/>
    <cellStyle name="Neutral" xfId="8" builtinId="28" customBuiltin="1"/>
    <cellStyle name="Normal" xfId="0" builtinId="0"/>
    <cellStyle name="Normal 2" xfId="43" xr:uid="{3F30C931-2D10-4FB9-A6FC-DF595CA1B0BF}"/>
    <cellStyle name="Normal 3" xfId="45" xr:uid="{BBAD57DD-7985-46E3-A3A7-B14403842E3D}"/>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
    <dxf>
      <font>
        <b/>
        <i val="0"/>
        <color rgb="FFB28D42"/>
      </font>
      <fill>
        <patternFill patternType="solid">
          <fgColor auto="1"/>
          <bgColor rgb="FFE2D1B0"/>
        </patternFill>
      </fill>
      <border>
        <vertical/>
        <horizontal/>
      </border>
    </dxf>
    <dxf>
      <font>
        <color rgb="FF9C0006"/>
      </font>
      <fill>
        <patternFill>
          <bgColor rgb="FFFFC7CE"/>
        </patternFill>
      </fill>
    </dxf>
    <dxf>
      <font>
        <color rgb="FF9C0006"/>
      </font>
      <fill>
        <patternFill>
          <bgColor rgb="FFFFC7CE"/>
        </patternFill>
      </fill>
    </dxf>
    <dxf>
      <font>
        <b/>
        <i val="0"/>
        <color rgb="FFB28D42"/>
      </font>
      <fill>
        <patternFill patternType="solid">
          <fgColor auto="1"/>
          <bgColor rgb="FFE2D1B0"/>
        </patternFill>
      </fill>
      <border>
        <vertical/>
        <horizontal/>
      </border>
    </dxf>
  </dxfs>
  <tableStyles count="1" defaultTableStyle="TableStyleMedium2" defaultPivotStyle="PivotStyleLight16">
    <tableStyle name="Invisible" pivot="0" table="0" count="0" xr9:uid="{0C5856FB-1317-4944-B8CC-26942B86196C}"/>
  </tableStyles>
  <colors>
    <mruColors>
      <color rgb="FFB28D42"/>
      <color rgb="FFE3D3B3"/>
      <color rgb="FFE2D1B0"/>
      <color rgb="FF504F4E"/>
      <color rgb="FFFFEB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69398</xdr:colOff>
      <xdr:row>3</xdr:row>
      <xdr:rowOff>79640</xdr:rowOff>
    </xdr:from>
    <xdr:to>
      <xdr:col>5</xdr:col>
      <xdr:colOff>624608</xdr:colOff>
      <xdr:row>5</xdr:row>
      <xdr:rowOff>156882</xdr:rowOff>
    </xdr:to>
    <xdr:pic>
      <xdr:nvPicPr>
        <xdr:cNvPr id="2" name="Imagen 1" descr="Logotipo&#10;&#10;Descripción generada automáticamente">
          <a:extLst>
            <a:ext uri="{FF2B5EF4-FFF2-40B4-BE49-F238E27FC236}">
              <a16:creationId xmlns:a16="http://schemas.microsoft.com/office/drawing/2014/main" id="{62964BE1-449D-45DD-9EE7-D4A1CDB200C6}"/>
            </a:ext>
          </a:extLst>
        </xdr:cNvPr>
        <xdr:cNvPicPr>
          <a:picLocks noChangeAspect="1"/>
        </xdr:cNvPicPr>
      </xdr:nvPicPr>
      <xdr:blipFill>
        <a:blip xmlns:r="http://schemas.openxmlformats.org/officeDocument/2006/relationships" r:embed="rId1"/>
        <a:stretch>
          <a:fillRect/>
        </a:stretch>
      </xdr:blipFill>
      <xdr:spPr>
        <a:xfrm>
          <a:off x="674516" y="651140"/>
          <a:ext cx="4365210" cy="547889"/>
        </a:xfrm>
        <a:prstGeom prst="rect">
          <a:avLst/>
        </a:prstGeom>
      </xdr:spPr>
    </xdr:pic>
    <xdr:clientData/>
  </xdr:twoCellAnchor>
  <xdr:twoCellAnchor>
    <xdr:from>
      <xdr:col>97</xdr:col>
      <xdr:colOff>510671</xdr:colOff>
      <xdr:row>3</xdr:row>
      <xdr:rowOff>42184</xdr:rowOff>
    </xdr:from>
    <xdr:to>
      <xdr:col>98</xdr:col>
      <xdr:colOff>683559</xdr:colOff>
      <xdr:row>6</xdr:row>
      <xdr:rowOff>2802</xdr:rowOff>
    </xdr:to>
    <xdr:pic>
      <xdr:nvPicPr>
        <xdr:cNvPr id="3" name="Imagen 2">
          <a:extLst>
            <a:ext uri="{FF2B5EF4-FFF2-40B4-BE49-F238E27FC236}">
              <a16:creationId xmlns:a16="http://schemas.microsoft.com/office/drawing/2014/main" id="{7742EF0B-A545-45E5-BE6C-A65992EFD18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196" t="19816" r="10961" b="15649"/>
        <a:stretch/>
      </xdr:blipFill>
      <xdr:spPr>
        <a:xfrm>
          <a:off x="53783436" y="613684"/>
          <a:ext cx="934888" cy="6665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474889</xdr:colOff>
      <xdr:row>1</xdr:row>
      <xdr:rowOff>190500</xdr:rowOff>
    </xdr:from>
    <xdr:to>
      <xdr:col>6</xdr:col>
      <xdr:colOff>2055746</xdr:colOff>
      <xdr:row>1</xdr:row>
      <xdr:rowOff>1578428</xdr:rowOff>
    </xdr:to>
    <xdr:pic>
      <xdr:nvPicPr>
        <xdr:cNvPr id="2" name="Imagen 1">
          <a:extLst>
            <a:ext uri="{FF2B5EF4-FFF2-40B4-BE49-F238E27FC236}">
              <a16:creationId xmlns:a16="http://schemas.microsoft.com/office/drawing/2014/main" id="{B669F9BA-6B47-41E5-92FA-6B727C51ED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2285889" y="367393"/>
          <a:ext cx="1580857" cy="1387928"/>
        </a:xfrm>
        <a:prstGeom prst="rect">
          <a:avLst/>
        </a:prstGeom>
      </xdr:spPr>
    </xdr:pic>
    <xdr:clientData/>
  </xdr:twoCellAnchor>
  <xdr:twoCellAnchor editAs="oneCell">
    <xdr:from>
      <xdr:col>0</xdr:col>
      <xdr:colOff>204107</xdr:colOff>
      <xdr:row>1</xdr:row>
      <xdr:rowOff>375557</xdr:rowOff>
    </xdr:from>
    <xdr:to>
      <xdr:col>3</xdr:col>
      <xdr:colOff>800266</xdr:colOff>
      <xdr:row>1</xdr:row>
      <xdr:rowOff>1374322</xdr:rowOff>
    </xdr:to>
    <xdr:pic>
      <xdr:nvPicPr>
        <xdr:cNvPr id="3" name="Imagen 2" descr="Logotipo&#10;&#10;Descripción generada automáticamente">
          <a:extLst>
            <a:ext uri="{FF2B5EF4-FFF2-40B4-BE49-F238E27FC236}">
              <a16:creationId xmlns:a16="http://schemas.microsoft.com/office/drawing/2014/main" id="{F4A5D5E9-7E87-45C6-A62A-019BC1FBA730}"/>
            </a:ext>
          </a:extLst>
        </xdr:cNvPr>
        <xdr:cNvPicPr>
          <a:picLocks noChangeAspect="1"/>
        </xdr:cNvPicPr>
      </xdr:nvPicPr>
      <xdr:blipFill>
        <a:blip xmlns:r="http://schemas.openxmlformats.org/officeDocument/2006/relationships" r:embed="rId2"/>
        <a:stretch>
          <a:fillRect/>
        </a:stretch>
      </xdr:blipFill>
      <xdr:spPr>
        <a:xfrm>
          <a:off x="204107" y="552450"/>
          <a:ext cx="4732730" cy="9987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3408589</xdr:colOff>
      <xdr:row>1</xdr:row>
      <xdr:rowOff>38100</xdr:rowOff>
    </xdr:from>
    <xdr:to>
      <xdr:col>7</xdr:col>
      <xdr:colOff>4688774</xdr:colOff>
      <xdr:row>2</xdr:row>
      <xdr:rowOff>19050</xdr:rowOff>
    </xdr:to>
    <xdr:pic>
      <xdr:nvPicPr>
        <xdr:cNvPr id="2" name="Imagen 1">
          <a:extLst>
            <a:ext uri="{FF2B5EF4-FFF2-40B4-BE49-F238E27FC236}">
              <a16:creationId xmlns:a16="http://schemas.microsoft.com/office/drawing/2014/main" id="{765CE96D-91EA-4159-AD4B-161871409DD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7105539" y="228600"/>
          <a:ext cx="1280185" cy="1123950"/>
        </a:xfrm>
        <a:prstGeom prst="rect">
          <a:avLst/>
        </a:prstGeom>
      </xdr:spPr>
    </xdr:pic>
    <xdr:clientData/>
  </xdr:twoCellAnchor>
  <xdr:twoCellAnchor editAs="oneCell">
    <xdr:from>
      <xdr:col>0</xdr:col>
      <xdr:colOff>747033</xdr:colOff>
      <xdr:row>1</xdr:row>
      <xdr:rowOff>242208</xdr:rowOff>
    </xdr:from>
    <xdr:to>
      <xdr:col>3</xdr:col>
      <xdr:colOff>2247901</xdr:colOff>
      <xdr:row>1</xdr:row>
      <xdr:rowOff>1024834</xdr:rowOff>
    </xdr:to>
    <xdr:pic>
      <xdr:nvPicPr>
        <xdr:cNvPr id="3" name="Imagen 2" descr="Logotipo&#10;&#10;Descripción generada automáticamente">
          <a:extLst>
            <a:ext uri="{FF2B5EF4-FFF2-40B4-BE49-F238E27FC236}">
              <a16:creationId xmlns:a16="http://schemas.microsoft.com/office/drawing/2014/main" id="{46BEF497-3FF2-4515-8723-A3489F5A964E}"/>
            </a:ext>
          </a:extLst>
        </xdr:cNvPr>
        <xdr:cNvPicPr>
          <a:picLocks noChangeAspect="1"/>
        </xdr:cNvPicPr>
      </xdr:nvPicPr>
      <xdr:blipFill>
        <a:blip xmlns:r="http://schemas.openxmlformats.org/officeDocument/2006/relationships" r:embed="rId2"/>
        <a:stretch>
          <a:fillRect/>
        </a:stretch>
      </xdr:blipFill>
      <xdr:spPr>
        <a:xfrm>
          <a:off x="747033" y="432708"/>
          <a:ext cx="3710668" cy="7826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198664</xdr:colOff>
      <xdr:row>1</xdr:row>
      <xdr:rowOff>76200</xdr:rowOff>
    </xdr:from>
    <xdr:to>
      <xdr:col>7</xdr:col>
      <xdr:colOff>1381125</xdr:colOff>
      <xdr:row>1</xdr:row>
      <xdr:rowOff>1237523</xdr:rowOff>
    </xdr:to>
    <xdr:pic>
      <xdr:nvPicPr>
        <xdr:cNvPr id="2" name="Imagen 1">
          <a:extLst>
            <a:ext uri="{FF2B5EF4-FFF2-40B4-BE49-F238E27FC236}">
              <a16:creationId xmlns:a16="http://schemas.microsoft.com/office/drawing/2014/main" id="{64FC7363-313A-4DAE-824A-6A299E2985E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8286639" y="285750"/>
          <a:ext cx="1182461" cy="1161323"/>
        </a:xfrm>
        <a:prstGeom prst="rect">
          <a:avLst/>
        </a:prstGeom>
      </xdr:spPr>
    </xdr:pic>
    <xdr:clientData/>
  </xdr:twoCellAnchor>
  <xdr:twoCellAnchor editAs="oneCell">
    <xdr:from>
      <xdr:col>1</xdr:col>
      <xdr:colOff>194583</xdr:colOff>
      <xdr:row>1</xdr:row>
      <xdr:rowOff>166008</xdr:rowOff>
    </xdr:from>
    <xdr:to>
      <xdr:col>2</xdr:col>
      <xdr:colOff>1600201</xdr:colOff>
      <xdr:row>1</xdr:row>
      <xdr:rowOff>1053409</xdr:rowOff>
    </xdr:to>
    <xdr:pic>
      <xdr:nvPicPr>
        <xdr:cNvPr id="3" name="Imagen 2" descr="Logotipo&#10;&#10;Descripción generada automáticamente">
          <a:extLst>
            <a:ext uri="{FF2B5EF4-FFF2-40B4-BE49-F238E27FC236}">
              <a16:creationId xmlns:a16="http://schemas.microsoft.com/office/drawing/2014/main" id="{82A7BCC2-C592-455E-9B74-0B795186D37D}"/>
            </a:ext>
          </a:extLst>
        </xdr:cNvPr>
        <xdr:cNvPicPr>
          <a:picLocks noChangeAspect="1"/>
        </xdr:cNvPicPr>
      </xdr:nvPicPr>
      <xdr:blipFill>
        <a:blip xmlns:r="http://schemas.openxmlformats.org/officeDocument/2006/relationships" r:embed="rId2"/>
        <a:stretch>
          <a:fillRect/>
        </a:stretch>
      </xdr:blipFill>
      <xdr:spPr>
        <a:xfrm>
          <a:off x="956583" y="375558"/>
          <a:ext cx="3710668" cy="8874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4953000</xdr:colOff>
      <xdr:row>1</xdr:row>
      <xdr:rowOff>85726</xdr:rowOff>
    </xdr:from>
    <xdr:to>
      <xdr:col>4</xdr:col>
      <xdr:colOff>5800725</xdr:colOff>
      <xdr:row>1</xdr:row>
      <xdr:rowOff>829994</xdr:rowOff>
    </xdr:to>
    <xdr:pic>
      <xdr:nvPicPr>
        <xdr:cNvPr id="2" name="Imagen 1">
          <a:extLst>
            <a:ext uri="{FF2B5EF4-FFF2-40B4-BE49-F238E27FC236}">
              <a16:creationId xmlns:a16="http://schemas.microsoft.com/office/drawing/2014/main" id="{3F5936FF-6A14-450F-B508-C2136F6CD35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0906125" y="247651"/>
          <a:ext cx="847725" cy="744268"/>
        </a:xfrm>
        <a:prstGeom prst="rect">
          <a:avLst/>
        </a:prstGeom>
      </xdr:spPr>
    </xdr:pic>
    <xdr:clientData/>
  </xdr:twoCellAnchor>
  <xdr:twoCellAnchor editAs="oneCell">
    <xdr:from>
      <xdr:col>1</xdr:col>
      <xdr:colOff>0</xdr:colOff>
      <xdr:row>1</xdr:row>
      <xdr:rowOff>152400</xdr:rowOff>
    </xdr:from>
    <xdr:to>
      <xdr:col>2</xdr:col>
      <xdr:colOff>1143000</xdr:colOff>
      <xdr:row>1</xdr:row>
      <xdr:rowOff>767489</xdr:rowOff>
    </xdr:to>
    <xdr:pic>
      <xdr:nvPicPr>
        <xdr:cNvPr id="3" name="Imagen 2" descr="Logotipo&#10;&#10;Descripción generada automáticamente">
          <a:extLst>
            <a:ext uri="{FF2B5EF4-FFF2-40B4-BE49-F238E27FC236}">
              <a16:creationId xmlns:a16="http://schemas.microsoft.com/office/drawing/2014/main" id="{16E4F47E-ACDD-4CE2-B91B-833937566C63}"/>
            </a:ext>
          </a:extLst>
        </xdr:cNvPr>
        <xdr:cNvPicPr>
          <a:picLocks noChangeAspect="1"/>
        </xdr:cNvPicPr>
      </xdr:nvPicPr>
      <xdr:blipFill>
        <a:blip xmlns:r="http://schemas.openxmlformats.org/officeDocument/2006/relationships" r:embed="rId2"/>
        <a:stretch>
          <a:fillRect/>
        </a:stretch>
      </xdr:blipFill>
      <xdr:spPr>
        <a:xfrm>
          <a:off x="762000" y="314325"/>
          <a:ext cx="2914650" cy="6150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208385</xdr:colOff>
      <xdr:row>1</xdr:row>
      <xdr:rowOff>38876</xdr:rowOff>
    </xdr:from>
    <xdr:to>
      <xdr:col>18</xdr:col>
      <xdr:colOff>1496735</xdr:colOff>
      <xdr:row>2</xdr:row>
      <xdr:rowOff>19437</xdr:rowOff>
    </xdr:to>
    <xdr:pic>
      <xdr:nvPicPr>
        <xdr:cNvPr id="2" name="Imagen 1">
          <a:extLst>
            <a:ext uri="{FF2B5EF4-FFF2-40B4-BE49-F238E27FC236}">
              <a16:creationId xmlns:a16="http://schemas.microsoft.com/office/drawing/2014/main" id="{6EAD9D02-F50B-4D3C-BB52-A6266DE1AC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20084533" y="311019"/>
          <a:ext cx="1288350" cy="1127449"/>
        </a:xfrm>
        <a:prstGeom prst="rect">
          <a:avLst/>
        </a:prstGeom>
      </xdr:spPr>
    </xdr:pic>
    <xdr:clientData/>
  </xdr:twoCellAnchor>
  <xdr:twoCellAnchor editAs="oneCell">
    <xdr:from>
      <xdr:col>1</xdr:col>
      <xdr:colOff>121882</xdr:colOff>
      <xdr:row>1</xdr:row>
      <xdr:rowOff>135295</xdr:rowOff>
    </xdr:from>
    <xdr:to>
      <xdr:col>2</xdr:col>
      <xdr:colOff>2135934</xdr:colOff>
      <xdr:row>1</xdr:row>
      <xdr:rowOff>942781</xdr:rowOff>
    </xdr:to>
    <xdr:pic>
      <xdr:nvPicPr>
        <xdr:cNvPr id="3" name="Imagen 2" descr="Logotipo&#10;&#10;Descripción generada automáticamente">
          <a:extLst>
            <a:ext uri="{FF2B5EF4-FFF2-40B4-BE49-F238E27FC236}">
              <a16:creationId xmlns:a16="http://schemas.microsoft.com/office/drawing/2014/main" id="{BE91BC3D-0D10-402F-A158-BA51A16C879B}"/>
            </a:ext>
          </a:extLst>
        </xdr:cNvPr>
        <xdr:cNvPicPr>
          <a:picLocks noChangeAspect="1"/>
        </xdr:cNvPicPr>
      </xdr:nvPicPr>
      <xdr:blipFill>
        <a:blip xmlns:r="http://schemas.openxmlformats.org/officeDocument/2006/relationships" r:embed="rId2"/>
        <a:stretch>
          <a:fillRect/>
        </a:stretch>
      </xdr:blipFill>
      <xdr:spPr>
        <a:xfrm>
          <a:off x="539816" y="407438"/>
          <a:ext cx="3705225" cy="8074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159045</xdr:colOff>
      <xdr:row>3</xdr:row>
      <xdr:rowOff>184977</xdr:rowOff>
    </xdr:from>
    <xdr:to>
      <xdr:col>6</xdr:col>
      <xdr:colOff>2263589</xdr:colOff>
      <xdr:row>5</xdr:row>
      <xdr:rowOff>311524</xdr:rowOff>
    </xdr:to>
    <xdr:pic>
      <xdr:nvPicPr>
        <xdr:cNvPr id="2" name="Imagen 1" descr="Logotipo&#10;&#10;Descripción generada automáticamente">
          <a:extLst>
            <a:ext uri="{FF2B5EF4-FFF2-40B4-BE49-F238E27FC236}">
              <a16:creationId xmlns:a16="http://schemas.microsoft.com/office/drawing/2014/main" id="{4C154BE7-BF01-42B3-8914-8CED3BB5C4E7}"/>
            </a:ext>
          </a:extLst>
        </xdr:cNvPr>
        <xdr:cNvPicPr>
          <a:picLocks noChangeAspect="1"/>
        </xdr:cNvPicPr>
      </xdr:nvPicPr>
      <xdr:blipFill>
        <a:blip xmlns:r="http://schemas.openxmlformats.org/officeDocument/2006/relationships" r:embed="rId1"/>
        <a:stretch>
          <a:fillRect/>
        </a:stretch>
      </xdr:blipFill>
      <xdr:spPr>
        <a:xfrm>
          <a:off x="1683045" y="756477"/>
          <a:ext cx="3647594" cy="383722"/>
        </a:xfrm>
        <a:prstGeom prst="rect">
          <a:avLst/>
        </a:prstGeom>
      </xdr:spPr>
    </xdr:pic>
    <xdr:clientData/>
  </xdr:twoCellAnchor>
  <xdr:twoCellAnchor>
    <xdr:from>
      <xdr:col>68</xdr:col>
      <xdr:colOff>734788</xdr:colOff>
      <xdr:row>3</xdr:row>
      <xdr:rowOff>42184</xdr:rowOff>
    </xdr:from>
    <xdr:to>
      <xdr:col>70</xdr:col>
      <xdr:colOff>655865</xdr:colOff>
      <xdr:row>5</xdr:row>
      <xdr:rowOff>466726</xdr:rowOff>
    </xdr:to>
    <xdr:pic>
      <xdr:nvPicPr>
        <xdr:cNvPr id="3" name="Imagen 2">
          <a:extLst>
            <a:ext uri="{FF2B5EF4-FFF2-40B4-BE49-F238E27FC236}">
              <a16:creationId xmlns:a16="http://schemas.microsoft.com/office/drawing/2014/main" id="{97332D01-208D-401F-AF16-C4232F8A89D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196" t="19816" r="10961" b="15649"/>
        <a:stretch/>
      </xdr:blipFill>
      <xdr:spPr>
        <a:xfrm>
          <a:off x="52550788" y="613684"/>
          <a:ext cx="1445077" cy="52931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urf.gov.co/webcenter/ShowProperty?nodeId=%2FConexionContent%2FWCC_CLUSTER-259943%2F%2FidcPrimaryFile&amp;revision=latestreleased" TargetMode="External"/><Relationship Id="rId1" Type="http://schemas.openxmlformats.org/officeDocument/2006/relationships/hyperlink" Target="https://www.urf.gov.co/webcenter/ShowProperty?nodeId=%2FConexionContent%2FWCC_CLUSTER-250390%2F%2FidcPrimaryFile&amp;revision=latestreleased"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1.funcionpublica.gov.co/documents/34645357/54026067/anexo-tecnico-programa-transparencia-etica-publica.pdf/e0041111-6756-9e1e-160c-0a293efcecc7?t=1727902313939" TargetMode="External"/><Relationship Id="rId1" Type="http://schemas.openxmlformats.org/officeDocument/2006/relationships/hyperlink" Target="https://www1.funcionpublica.gov.co/documents/34645357/54026067/anexo-tecnico-programa-transparencia-etica-publica.pdf/e0041111-6756-9e1e-160c-0a293efcecc7?t=1727902313939" TargetMode="Externa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8" Type="http://schemas.openxmlformats.org/officeDocument/2006/relationships/hyperlink" Target="https://www.urf.gov.co/webcenter/portal/urf/pages_ai/controlinterno2022" TargetMode="External"/><Relationship Id="rId13" Type="http://schemas.openxmlformats.org/officeDocument/2006/relationships/hyperlink" Target="https://apps.procuraduria.gov.co/ita/login/" TargetMode="External"/><Relationship Id="rId18" Type="http://schemas.openxmlformats.org/officeDocument/2006/relationships/hyperlink" Target="https://www.urf.gov.co/webcenter/portal/urf/pages_ai/contratacin" TargetMode="External"/><Relationship Id="rId26" Type="http://schemas.openxmlformats.org/officeDocument/2006/relationships/hyperlink" Target="https://www.urf.gov.co/webcenter/portal/urf/pages_ac/quejasreclamos" TargetMode="External"/><Relationship Id="rId3" Type="http://schemas.openxmlformats.org/officeDocument/2006/relationships/hyperlink" Target="https://www.urf.gov.co/webcenter/portal/urf/pages_ai/controlinterno2022" TargetMode="External"/><Relationship Id="rId21" Type="http://schemas.openxmlformats.org/officeDocument/2006/relationships/hyperlink" Target="https://www.urf.gov.co/webcenter/portal/urf/pages_ai/contratacin" TargetMode="External"/><Relationship Id="rId7" Type="http://schemas.openxmlformats.org/officeDocument/2006/relationships/hyperlink" Target="https://www.urf.gov.co/webcenter/portal/urf/pages_ai/controlinterno2022" TargetMode="External"/><Relationship Id="rId12" Type="http://schemas.openxmlformats.org/officeDocument/2006/relationships/hyperlink" Target="https://www.urf.gov.co/webcenter/portal/urf/pages_ac/informerendciudadanos" TargetMode="External"/><Relationship Id="rId17" Type="http://schemas.openxmlformats.org/officeDocument/2006/relationships/hyperlink" Target="https://www.urf.gov.co/webcenter/portal/urf/pages_ai/presupuestogralasignado" TargetMode="External"/><Relationship Id="rId25" Type="http://schemas.openxmlformats.org/officeDocument/2006/relationships/hyperlink" Target="https://gestion.cnsc.gov.co/ComisionPersonal/" TargetMode="External"/><Relationship Id="rId2" Type="http://schemas.openxmlformats.org/officeDocument/2006/relationships/hyperlink" Target="https://www.urf.gov.co/webcenter/portal/urf/pages_ai/controlinterno2022" TargetMode="External"/><Relationship Id="rId16" Type="http://schemas.openxmlformats.org/officeDocument/2006/relationships/hyperlink" Target="https://www.urf.gov.co/webcenter/portal/urf/pages_ai/contable" TargetMode="External"/><Relationship Id="rId20" Type="http://schemas.openxmlformats.org/officeDocument/2006/relationships/hyperlink" Target="https://www.urf.gov.co/webcenter/portal/urf/pages_ai/ejeccontratos2/contratos2022" TargetMode="External"/><Relationship Id="rId1" Type="http://schemas.openxmlformats.org/officeDocument/2006/relationships/hyperlink" Target="https://www.funcionpublica.gov.co/web/mipg" TargetMode="External"/><Relationship Id="rId6" Type="http://schemas.openxmlformats.org/officeDocument/2006/relationships/hyperlink" Target="https://www.urf.gov.co/webcenter/portal/urf/pages_ai/controlinterno2022" TargetMode="External"/><Relationship Id="rId11" Type="http://schemas.openxmlformats.org/officeDocument/2006/relationships/hyperlink" Target="https://www.urf.gov.co/webcenter/portal/urf/pages_ac/informesdegestion" TargetMode="External"/><Relationship Id="rId24" Type="http://schemas.openxmlformats.org/officeDocument/2006/relationships/hyperlink" Target="https://minhaciendagovco.sharepoint.com/sites/RID-URF/P-ESTRATEGICOS/049INFORMES_GH/Forms/AllItems.aspx" TargetMode="External"/><Relationship Id="rId5" Type="http://schemas.openxmlformats.org/officeDocument/2006/relationships/hyperlink" Target="https://www.urf.gov.co/webcenter/portal/urf/pages_ai/controlinterno2022" TargetMode="External"/><Relationship Id="rId15" Type="http://schemas.openxmlformats.org/officeDocument/2006/relationships/hyperlink" Target="https://austeridad.gov.co/" TargetMode="External"/><Relationship Id="rId23" Type="http://schemas.openxmlformats.org/officeDocument/2006/relationships/hyperlink" Target="https://fondoriesgoslaborales.gov.co/" TargetMode="External"/><Relationship Id="rId28" Type="http://schemas.openxmlformats.org/officeDocument/2006/relationships/drawing" Target="../drawings/drawing6.xml"/><Relationship Id="rId10" Type="http://schemas.openxmlformats.org/officeDocument/2006/relationships/hyperlink" Target="https://www.funcionpublica.gov.co/web/mipg" TargetMode="External"/><Relationship Id="rId19" Type="http://schemas.openxmlformats.org/officeDocument/2006/relationships/hyperlink" Target="https://www.urf.gov.co/webcenter/portal/urf/pages_ai/ejeccontratos2/contratos2022" TargetMode="External"/><Relationship Id="rId4" Type="http://schemas.openxmlformats.org/officeDocument/2006/relationships/hyperlink" Target="https://www.urf.gov.co/webcenter/portal/urf/pages_ai/controlinterno2022%20/%20Aplicativo%20CHIP" TargetMode="External"/><Relationship Id="rId9" Type="http://schemas.openxmlformats.org/officeDocument/2006/relationships/hyperlink" Target="https://www.urf.gov.co/webcenter/portal/urf/pages_ai/controlinterno2022" TargetMode="External"/><Relationship Id="rId14" Type="http://schemas.openxmlformats.org/officeDocument/2006/relationships/hyperlink" Target="https://www.urf.gov.co/webcenter/portal/urf/pages_ai/presupuesto" TargetMode="External"/><Relationship Id="rId22" Type="http://schemas.openxmlformats.org/officeDocument/2006/relationships/hyperlink" Target="https://ree.rues.org.co/ree/account/login_fee" TargetMode="External"/><Relationship Id="rId27"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2CAD-637C-41E5-9B5C-D1D7BCF9E2E5}">
  <sheetPr codeName="Hoja1" filterMode="1">
    <tabColor rgb="FFB28D42"/>
  </sheetPr>
  <dimension ref="A1:JC538"/>
  <sheetViews>
    <sheetView tabSelected="1" topLeftCell="A4" zoomScale="85" zoomScaleNormal="85" workbookViewId="0">
      <selection activeCell="R13" sqref="R13"/>
    </sheetView>
  </sheetViews>
  <sheetFormatPr baseColWidth="10" defaultColWidth="11.42578125" defaultRowHeight="84" customHeight="1" outlineLevelRow="1"/>
  <cols>
    <col min="1" max="1" width="4.5703125" style="1" customWidth="1"/>
    <col min="2" max="2" width="4.7109375" style="1" customWidth="1"/>
    <col min="3" max="3" width="16.28515625" style="1" customWidth="1"/>
    <col min="4" max="4" width="18.7109375" style="1" customWidth="1"/>
    <col min="5" max="5" width="19" style="1" customWidth="1"/>
    <col min="6" max="6" width="13.7109375" style="1" customWidth="1"/>
    <col min="7" max="7" width="13.140625" style="1" customWidth="1"/>
    <col min="8" max="11" width="11.42578125" style="1"/>
    <col min="12" max="12" width="16.7109375" style="1" bestFit="1" customWidth="1"/>
    <col min="13" max="13" width="17.28515625" style="1" bestFit="1" customWidth="1"/>
    <col min="14" max="16" width="11.42578125" style="1"/>
    <col min="17" max="17" width="19.140625" style="1" customWidth="1"/>
    <col min="18" max="19" width="11.42578125" style="1"/>
    <col min="20" max="24" width="11.42578125" style="1" customWidth="1"/>
    <col min="25" max="25" width="11.42578125" style="1" hidden="1" customWidth="1"/>
    <col min="26" max="26" width="11.42578125" style="1" customWidth="1"/>
    <col min="27" max="49" width="11.42578125" style="204" customWidth="1"/>
    <col min="50" max="74" width="11.42578125" style="1" customWidth="1"/>
    <col min="75" max="75" width="12" style="1" hidden="1" customWidth="1"/>
    <col min="76" max="82" width="11.42578125" style="1" customWidth="1"/>
    <col min="83" max="83" width="11.42578125" style="1" hidden="1" customWidth="1"/>
    <col min="84" max="102" width="11.42578125" style="1" customWidth="1"/>
    <col min="103" max="103" width="11.42578125" style="1" hidden="1" customWidth="1"/>
    <col min="104" max="124" width="11.42578125" style="1" customWidth="1"/>
    <col min="125" max="125" width="4.7109375" style="1" customWidth="1"/>
    <col min="126" max="16384" width="11.42578125" style="1"/>
  </cols>
  <sheetData>
    <row r="1" spans="2:125" ht="15" hidden="1">
      <c r="AA1" s="1"/>
      <c r="AB1" s="1"/>
      <c r="AC1" s="1"/>
      <c r="AD1" s="1"/>
      <c r="AE1" s="1"/>
      <c r="AF1" s="1"/>
      <c r="AG1" s="1"/>
      <c r="AH1" s="1"/>
      <c r="AI1" s="1"/>
      <c r="AJ1" s="1"/>
      <c r="AK1" s="1"/>
      <c r="AL1" s="1"/>
      <c r="AM1" s="1"/>
      <c r="AN1" s="1"/>
      <c r="AO1" s="1"/>
      <c r="AP1" s="1"/>
      <c r="AQ1" s="1"/>
      <c r="AR1" s="1"/>
      <c r="AS1" s="1"/>
      <c r="AT1" s="1"/>
      <c r="AU1" s="1"/>
      <c r="AV1" s="1"/>
      <c r="AW1" s="1"/>
    </row>
    <row r="2" spans="2:125" ht="15" hidden="1">
      <c r="AA2" s="1"/>
      <c r="AB2" s="1"/>
      <c r="AC2" s="1"/>
      <c r="AD2" s="1"/>
      <c r="AE2" s="1"/>
      <c r="AF2" s="1"/>
      <c r="AG2" s="1"/>
      <c r="AH2" s="1"/>
      <c r="AI2" s="1"/>
      <c r="AJ2" s="1"/>
      <c r="AK2" s="1"/>
      <c r="AL2" s="1"/>
      <c r="AM2" s="1"/>
      <c r="AN2" s="1"/>
      <c r="AO2" s="1"/>
      <c r="AP2" s="1"/>
      <c r="AQ2" s="1"/>
      <c r="AR2" s="1"/>
      <c r="AS2" s="1"/>
      <c r="AT2" s="1"/>
      <c r="AU2" s="1"/>
      <c r="AV2" s="1"/>
      <c r="AW2" s="1"/>
    </row>
    <row r="3" spans="2:125" ht="15" hidden="1">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DU3" s="15"/>
    </row>
    <row r="4" spans="2:125" s="9" customFormat="1" ht="18.75" customHeight="1" outlineLevel="1">
      <c r="B4" s="6"/>
      <c r="C4" s="284" t="s">
        <v>0</v>
      </c>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5"/>
      <c r="BG4" s="285"/>
      <c r="BH4" s="285"/>
      <c r="BI4" s="285"/>
      <c r="BJ4" s="285"/>
      <c r="BK4" s="285"/>
      <c r="BL4" s="285"/>
      <c r="BM4" s="285"/>
      <c r="BN4" s="285"/>
      <c r="BO4" s="285"/>
      <c r="BP4" s="285"/>
      <c r="BQ4" s="285"/>
      <c r="BR4" s="285"/>
      <c r="BS4" s="285"/>
      <c r="BT4" s="285"/>
      <c r="BU4" s="285"/>
      <c r="BV4" s="285"/>
      <c r="BW4" s="285"/>
      <c r="BX4" s="285"/>
      <c r="BY4" s="285"/>
      <c r="BZ4" s="285"/>
      <c r="CA4" s="285"/>
      <c r="CB4" s="285"/>
      <c r="CC4" s="285"/>
      <c r="CD4" s="285"/>
      <c r="CE4" s="285"/>
      <c r="CF4" s="285"/>
      <c r="CG4" s="285"/>
      <c r="CH4" s="285"/>
      <c r="CI4" s="285"/>
      <c r="CJ4" s="285"/>
      <c r="CK4" s="285"/>
      <c r="CL4" s="285"/>
      <c r="CM4" s="285"/>
      <c r="CN4" s="285"/>
      <c r="CO4" s="285"/>
      <c r="CP4" s="285"/>
      <c r="CQ4" s="285"/>
      <c r="CR4" s="285"/>
      <c r="CS4" s="285"/>
      <c r="CT4" s="285"/>
      <c r="CU4" s="286"/>
      <c r="CV4" s="8" t="s">
        <v>1</v>
      </c>
      <c r="CW4" s="269" t="s">
        <v>2</v>
      </c>
      <c r="CX4" s="270"/>
      <c r="CY4" s="163"/>
      <c r="CZ4" s="163"/>
      <c r="DA4" s="163"/>
      <c r="DB4" s="163"/>
      <c r="DC4" s="163"/>
      <c r="DD4" s="163"/>
      <c r="DE4" s="163"/>
      <c r="DF4" s="163"/>
      <c r="DG4" s="163"/>
      <c r="DH4" s="163"/>
      <c r="DI4" s="163"/>
      <c r="DJ4" s="163"/>
      <c r="DK4" s="163"/>
      <c r="DL4" s="163"/>
      <c r="DM4" s="163"/>
      <c r="DN4" s="163"/>
      <c r="DO4" s="163"/>
      <c r="DP4" s="163"/>
      <c r="DQ4" s="163"/>
      <c r="DR4" s="163"/>
      <c r="DS4" s="163"/>
      <c r="DT4" s="163"/>
      <c r="DU4" s="6"/>
    </row>
    <row r="5" spans="2:125" s="9" customFormat="1" ht="18.75" customHeight="1" outlineLevel="1">
      <c r="B5" s="6"/>
      <c r="C5" s="287"/>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E5" s="288"/>
      <c r="BF5" s="288"/>
      <c r="BG5" s="288"/>
      <c r="BH5" s="288"/>
      <c r="BI5" s="288"/>
      <c r="BJ5" s="288"/>
      <c r="BK5" s="288"/>
      <c r="BL5" s="288"/>
      <c r="BM5" s="288"/>
      <c r="BN5" s="288"/>
      <c r="BO5" s="288"/>
      <c r="BP5" s="288"/>
      <c r="BQ5" s="288"/>
      <c r="BR5" s="288"/>
      <c r="BS5" s="288"/>
      <c r="BT5" s="288"/>
      <c r="BU5" s="288"/>
      <c r="BV5" s="288"/>
      <c r="BW5" s="288"/>
      <c r="BX5" s="288"/>
      <c r="BY5" s="288"/>
      <c r="BZ5" s="288"/>
      <c r="CA5" s="288"/>
      <c r="CB5" s="288"/>
      <c r="CC5" s="288"/>
      <c r="CD5" s="288"/>
      <c r="CE5" s="288"/>
      <c r="CF5" s="288"/>
      <c r="CG5" s="288"/>
      <c r="CH5" s="288"/>
      <c r="CI5" s="288"/>
      <c r="CJ5" s="288"/>
      <c r="CK5" s="288"/>
      <c r="CL5" s="288"/>
      <c r="CM5" s="288"/>
      <c r="CN5" s="288"/>
      <c r="CO5" s="288"/>
      <c r="CP5" s="288"/>
      <c r="CQ5" s="288"/>
      <c r="CR5" s="288"/>
      <c r="CS5" s="288"/>
      <c r="CT5" s="288"/>
      <c r="CU5" s="289"/>
      <c r="CV5" s="8" t="s">
        <v>3</v>
      </c>
      <c r="CW5" s="271">
        <v>45967</v>
      </c>
      <c r="CX5" s="270"/>
      <c r="CY5" s="163"/>
      <c r="CZ5" s="163"/>
      <c r="DA5" s="163"/>
      <c r="DB5" s="163"/>
      <c r="DC5" s="163"/>
      <c r="DD5" s="163"/>
      <c r="DE5" s="163"/>
      <c r="DF5" s="163"/>
      <c r="DG5" s="163"/>
      <c r="DH5" s="163"/>
      <c r="DI5" s="163"/>
      <c r="DJ5" s="163"/>
      <c r="DK5" s="163"/>
      <c r="DL5" s="163"/>
      <c r="DM5" s="163"/>
      <c r="DN5" s="163"/>
      <c r="DO5" s="163"/>
      <c r="DP5" s="163"/>
      <c r="DQ5" s="163"/>
      <c r="DR5" s="163"/>
      <c r="DS5" s="163"/>
      <c r="DT5" s="163"/>
      <c r="DU5" s="6"/>
    </row>
    <row r="6" spans="2:125" s="9" customFormat="1" ht="18.75" customHeight="1" outlineLevel="1">
      <c r="B6" s="6"/>
      <c r="C6" s="290"/>
      <c r="D6" s="291"/>
      <c r="E6" s="291"/>
      <c r="F6" s="291"/>
      <c r="G6" s="291"/>
      <c r="H6" s="291"/>
      <c r="I6" s="291"/>
      <c r="J6" s="291"/>
      <c r="K6" s="291"/>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91"/>
      <c r="AV6" s="291"/>
      <c r="AW6" s="291"/>
      <c r="AX6" s="291"/>
      <c r="AY6" s="291"/>
      <c r="AZ6" s="291"/>
      <c r="BA6" s="291"/>
      <c r="BB6" s="291"/>
      <c r="BC6" s="291"/>
      <c r="BD6" s="291"/>
      <c r="BE6" s="291"/>
      <c r="BF6" s="291"/>
      <c r="BG6" s="291"/>
      <c r="BH6" s="291"/>
      <c r="BI6" s="291"/>
      <c r="BJ6" s="291"/>
      <c r="BK6" s="291"/>
      <c r="BL6" s="291"/>
      <c r="BM6" s="291"/>
      <c r="BN6" s="291"/>
      <c r="BO6" s="291"/>
      <c r="BP6" s="291"/>
      <c r="BQ6" s="291"/>
      <c r="BR6" s="291"/>
      <c r="BS6" s="291"/>
      <c r="BT6" s="291"/>
      <c r="BU6" s="291"/>
      <c r="BV6" s="291"/>
      <c r="BW6" s="291"/>
      <c r="BX6" s="291"/>
      <c r="BY6" s="291"/>
      <c r="BZ6" s="291"/>
      <c r="CA6" s="291"/>
      <c r="CB6" s="291"/>
      <c r="CC6" s="291"/>
      <c r="CD6" s="291"/>
      <c r="CE6" s="291"/>
      <c r="CF6" s="291"/>
      <c r="CG6" s="291"/>
      <c r="CH6" s="291"/>
      <c r="CI6" s="291"/>
      <c r="CJ6" s="291"/>
      <c r="CK6" s="291"/>
      <c r="CL6" s="291"/>
      <c r="CM6" s="291"/>
      <c r="CN6" s="291"/>
      <c r="CO6" s="291"/>
      <c r="CP6" s="291"/>
      <c r="CQ6" s="291"/>
      <c r="CR6" s="291"/>
      <c r="CS6" s="291"/>
      <c r="CT6" s="291"/>
      <c r="CU6" s="292"/>
      <c r="CV6" s="8" t="s">
        <v>4</v>
      </c>
      <c r="CW6" s="269" t="s">
        <v>5</v>
      </c>
      <c r="CX6" s="270"/>
      <c r="CY6" s="163"/>
      <c r="CZ6" s="163"/>
      <c r="DA6" s="163"/>
      <c r="DB6" s="163"/>
      <c r="DC6" s="163"/>
      <c r="DD6" s="163"/>
      <c r="DE6" s="163"/>
      <c r="DF6" s="163"/>
      <c r="DG6" s="163"/>
      <c r="DH6" s="163"/>
      <c r="DI6" s="163"/>
      <c r="DJ6" s="163"/>
      <c r="DK6" s="163"/>
      <c r="DL6" s="163"/>
      <c r="DM6" s="163"/>
      <c r="DN6" s="163"/>
      <c r="DO6" s="163"/>
      <c r="DP6" s="163"/>
      <c r="DQ6" s="163"/>
      <c r="DR6" s="163"/>
      <c r="DS6" s="163"/>
      <c r="DT6" s="163"/>
      <c r="DU6" s="6"/>
    </row>
    <row r="7" spans="2:125" s="9" customFormat="1" ht="18.75" customHeight="1" outlineLevel="1">
      <c r="B7" s="6"/>
      <c r="C7" s="7"/>
      <c r="DU7" s="6"/>
    </row>
    <row r="8" spans="2:125" s="9" customFormat="1" ht="18.75" customHeight="1" outlineLevel="1">
      <c r="B8" s="6"/>
      <c r="D8" s="293" t="s">
        <v>6</v>
      </c>
      <c r="E8" s="294"/>
      <c r="F8" s="294"/>
      <c r="G8" s="294"/>
      <c r="H8" s="294"/>
      <c r="I8" s="294"/>
      <c r="J8" s="294"/>
      <c r="K8" s="294"/>
      <c r="L8" s="294"/>
      <c r="M8" s="294"/>
      <c r="N8" s="294"/>
      <c r="O8" s="294"/>
      <c r="P8" s="294"/>
      <c r="Q8" s="295"/>
      <c r="DU8" s="6"/>
    </row>
    <row r="9" spans="2:125" s="9" customFormat="1" ht="18.75" customHeight="1" outlineLevel="1">
      <c r="B9" s="6"/>
      <c r="D9" s="175" t="s">
        <v>7</v>
      </c>
      <c r="E9" s="175" t="s">
        <v>8</v>
      </c>
      <c r="F9" s="297" t="s">
        <v>9</v>
      </c>
      <c r="G9" s="299"/>
      <c r="H9" s="297" t="s">
        <v>10</v>
      </c>
      <c r="I9" s="298"/>
      <c r="J9" s="298"/>
      <c r="K9" s="298"/>
      <c r="L9" s="298"/>
      <c r="M9" s="298"/>
      <c r="N9" s="298"/>
      <c r="O9" s="298"/>
      <c r="P9" s="298"/>
      <c r="Q9" s="299"/>
      <c r="DU9" s="6"/>
    </row>
    <row r="10" spans="2:125" s="9" customFormat="1" ht="18.75" customHeight="1" outlineLevel="1">
      <c r="B10" s="6"/>
      <c r="D10" s="44">
        <v>0</v>
      </c>
      <c r="E10" s="180">
        <v>45649</v>
      </c>
      <c r="F10" s="303" t="s">
        <v>11</v>
      </c>
      <c r="G10" s="304"/>
      <c r="H10" s="300" t="s">
        <v>12</v>
      </c>
      <c r="I10" s="301"/>
      <c r="J10" s="301"/>
      <c r="K10" s="301"/>
      <c r="L10" s="301"/>
      <c r="M10" s="301"/>
      <c r="N10" s="301"/>
      <c r="O10" s="301"/>
      <c r="P10" s="301"/>
      <c r="Q10" s="302"/>
      <c r="DU10" s="6"/>
    </row>
    <row r="11" spans="2:125" s="9" customFormat="1" ht="18.75" customHeight="1" outlineLevel="1">
      <c r="B11" s="6"/>
      <c r="D11" s="44">
        <v>1</v>
      </c>
      <c r="E11" s="180">
        <v>45673</v>
      </c>
      <c r="F11" s="303" t="s">
        <v>13</v>
      </c>
      <c r="G11" s="304"/>
      <c r="H11" s="300" t="s">
        <v>14</v>
      </c>
      <c r="I11" s="301"/>
      <c r="J11" s="301"/>
      <c r="K11" s="301"/>
      <c r="L11" s="301"/>
      <c r="M11" s="301"/>
      <c r="N11" s="301"/>
      <c r="O11" s="301"/>
      <c r="P11" s="301"/>
      <c r="Q11" s="302"/>
      <c r="DU11" s="6"/>
    </row>
    <row r="12" spans="2:125" s="9" customFormat="1" ht="18.75" customHeight="1" outlineLevel="1">
      <c r="B12" s="6"/>
      <c r="D12" s="44">
        <v>2</v>
      </c>
      <c r="E12" s="180">
        <v>45789</v>
      </c>
      <c r="F12" s="303" t="s">
        <v>4775</v>
      </c>
      <c r="G12" s="304"/>
      <c r="H12" s="300" t="s">
        <v>4776</v>
      </c>
      <c r="I12" s="301"/>
      <c r="J12" s="301"/>
      <c r="K12" s="301"/>
      <c r="L12" s="301"/>
      <c r="M12" s="301"/>
      <c r="N12" s="301"/>
      <c r="O12" s="301"/>
      <c r="P12" s="301"/>
      <c r="Q12" s="302"/>
      <c r="DU12" s="6"/>
    </row>
    <row r="13" spans="2:125" s="9" customFormat="1" ht="18.75" customHeight="1" outlineLevel="1">
      <c r="B13" s="6"/>
      <c r="D13" s="44">
        <v>3</v>
      </c>
      <c r="E13" s="180">
        <v>45862</v>
      </c>
      <c r="F13" s="303" t="s">
        <v>4777</v>
      </c>
      <c r="G13" s="304"/>
      <c r="H13" s="300" t="s">
        <v>4778</v>
      </c>
      <c r="I13" s="301"/>
      <c r="J13" s="301"/>
      <c r="K13" s="301"/>
      <c r="L13" s="301"/>
      <c r="M13" s="301"/>
      <c r="N13" s="301"/>
      <c r="O13" s="301"/>
      <c r="P13" s="301"/>
      <c r="Q13" s="302"/>
      <c r="DU13" s="6"/>
    </row>
    <row r="14" spans="2:125" s="9" customFormat="1" ht="18.75" customHeight="1" outlineLevel="1">
      <c r="B14" s="6"/>
      <c r="D14" s="44">
        <v>4</v>
      </c>
      <c r="E14" s="180">
        <v>45944</v>
      </c>
      <c r="F14" s="303" t="s">
        <v>4853</v>
      </c>
      <c r="G14" s="304"/>
      <c r="H14" s="300" t="s">
        <v>4852</v>
      </c>
      <c r="I14" s="301"/>
      <c r="J14" s="301"/>
      <c r="K14" s="301"/>
      <c r="L14" s="301"/>
      <c r="M14" s="301"/>
      <c r="N14" s="301"/>
      <c r="O14" s="301"/>
      <c r="P14" s="301"/>
      <c r="Q14" s="302"/>
      <c r="DU14" s="6"/>
    </row>
    <row r="15" spans="2:125" s="9" customFormat="1" ht="18.75" customHeight="1" outlineLevel="1">
      <c r="B15" s="6"/>
      <c r="C15" s="179"/>
      <c r="DU15" s="6"/>
    </row>
    <row r="16" spans="2:125" s="9" customFormat="1" ht="18.75" customHeight="1" outlineLevel="1">
      <c r="B16" s="6"/>
      <c r="C16" s="7"/>
      <c r="DU16" s="6"/>
    </row>
    <row r="17" spans="2:263" s="9" customFormat="1" ht="45.75" customHeight="1" outlineLevel="1">
      <c r="B17" s="6"/>
      <c r="C17" s="296" t="s">
        <v>15</v>
      </c>
      <c r="D17" s="296"/>
      <c r="E17" s="296"/>
      <c r="F17" s="296"/>
      <c r="G17" s="296"/>
      <c r="H17" s="296"/>
      <c r="I17" s="296"/>
      <c r="J17" s="296"/>
      <c r="K17" s="296"/>
      <c r="L17" s="296"/>
      <c r="M17" s="296"/>
      <c r="N17" s="296"/>
      <c r="O17" s="296"/>
      <c r="P17" s="296"/>
      <c r="Q17" s="296"/>
      <c r="R17" s="296"/>
      <c r="S17" s="296" t="s">
        <v>16</v>
      </c>
      <c r="T17" s="296"/>
      <c r="U17" s="296" t="s">
        <v>17</v>
      </c>
      <c r="V17" s="296"/>
      <c r="W17" s="296"/>
      <c r="X17" s="296"/>
      <c r="Y17" s="205"/>
      <c r="Z17" s="205"/>
      <c r="AA17" s="305" t="s">
        <v>18</v>
      </c>
      <c r="AB17" s="306"/>
      <c r="AC17" s="306"/>
      <c r="AD17" s="306"/>
      <c r="AE17" s="306"/>
      <c r="AF17" s="306"/>
      <c r="AG17" s="306"/>
      <c r="AH17" s="306"/>
      <c r="AI17" s="306"/>
      <c r="AJ17" s="306"/>
      <c r="AK17" s="306"/>
      <c r="AL17" s="306"/>
      <c r="AM17" s="306"/>
      <c r="AN17" s="306"/>
      <c r="AO17" s="306"/>
      <c r="AP17" s="306"/>
      <c r="AQ17" s="306"/>
      <c r="AR17" s="306"/>
      <c r="AS17" s="306"/>
      <c r="AT17" s="306"/>
      <c r="AU17" s="306"/>
      <c r="AV17" s="306"/>
      <c r="AW17" s="306"/>
      <c r="AX17" s="306"/>
      <c r="AY17" s="306"/>
      <c r="AZ17" s="306"/>
      <c r="BA17" s="306"/>
      <c r="BB17" s="306"/>
      <c r="BC17" s="306"/>
      <c r="BD17" s="306"/>
      <c r="BE17" s="306"/>
      <c r="BF17" s="306"/>
      <c r="BG17" s="306"/>
      <c r="BH17" s="306"/>
      <c r="BI17" s="306"/>
      <c r="BJ17" s="306"/>
      <c r="BK17" s="306"/>
      <c r="BL17" s="306"/>
      <c r="BM17" s="306"/>
      <c r="BN17" s="306"/>
      <c r="BO17" s="306"/>
      <c r="BP17" s="306"/>
      <c r="BQ17" s="306"/>
      <c r="BR17" s="306"/>
      <c r="BS17" s="306"/>
      <c r="BT17" s="306"/>
      <c r="BU17" s="306"/>
      <c r="BV17" s="307"/>
      <c r="BW17" s="206"/>
      <c r="BX17" s="296" t="s">
        <v>19</v>
      </c>
      <c r="BY17" s="296"/>
      <c r="BZ17" s="296"/>
      <c r="CA17" s="296"/>
      <c r="CB17" s="296"/>
      <c r="CC17" s="296"/>
      <c r="CD17" s="296"/>
      <c r="CE17" s="207"/>
      <c r="CF17" s="272" t="s">
        <v>20</v>
      </c>
      <c r="CG17" s="272"/>
      <c r="CH17" s="272"/>
      <c r="CI17" s="272"/>
      <c r="CJ17" s="272"/>
      <c r="CK17" s="272"/>
      <c r="CL17" s="272"/>
      <c r="CM17" s="272"/>
      <c r="CN17" s="272"/>
      <c r="CO17" s="272"/>
      <c r="CP17" s="272"/>
      <c r="CQ17" s="272"/>
      <c r="CR17" s="272"/>
      <c r="CS17" s="272"/>
      <c r="CT17" s="272"/>
      <c r="CU17" s="272"/>
      <c r="CV17" s="272"/>
      <c r="CW17" s="272"/>
      <c r="CX17" s="272"/>
      <c r="CY17" s="162"/>
      <c r="CZ17" s="209"/>
      <c r="DA17" s="209"/>
      <c r="DB17" s="209"/>
      <c r="DC17" s="209"/>
      <c r="DD17" s="209"/>
      <c r="DE17" s="209"/>
      <c r="DF17" s="209"/>
      <c r="DG17" s="209"/>
      <c r="DH17" s="209"/>
      <c r="DI17" s="209"/>
      <c r="DJ17" s="209"/>
      <c r="DK17" s="209"/>
      <c r="DL17" s="209"/>
      <c r="DM17" s="209"/>
      <c r="DN17" s="209"/>
      <c r="DO17" s="209"/>
      <c r="DP17" s="209"/>
      <c r="DQ17" s="209"/>
      <c r="DR17" s="209"/>
      <c r="DS17" s="209"/>
      <c r="DT17" s="209"/>
      <c r="DU17" s="6"/>
    </row>
    <row r="18" spans="2:263" s="9" customFormat="1" ht="18.75" customHeight="1" outlineLevel="1">
      <c r="B18" s="6"/>
      <c r="C18" s="7"/>
      <c r="DU18" s="6"/>
    </row>
    <row r="19" spans="2:263" s="9" customFormat="1" ht="47.25" customHeight="1" outlineLevel="1">
      <c r="B19" s="6"/>
      <c r="C19" s="7"/>
      <c r="CZ19" s="267" t="s">
        <v>21</v>
      </c>
      <c r="DA19" s="267"/>
      <c r="DB19" s="267"/>
      <c r="DC19" s="267"/>
      <c r="DD19" s="267"/>
      <c r="DE19" s="267"/>
      <c r="DF19" s="267"/>
      <c r="DG19" s="267"/>
      <c r="DH19" s="267"/>
      <c r="DI19" s="267"/>
      <c r="DJ19" s="267"/>
      <c r="DK19" s="267"/>
      <c r="DL19" s="267"/>
      <c r="DM19" s="267"/>
      <c r="DN19" s="267"/>
      <c r="DO19" s="267"/>
      <c r="DP19" s="162"/>
      <c r="DQ19" s="162"/>
      <c r="DR19" s="162"/>
      <c r="DS19" s="162"/>
      <c r="DT19" s="162"/>
      <c r="DU19" s="6"/>
    </row>
    <row r="20" spans="2:263" s="181" customFormat="1" ht="32.25" customHeight="1">
      <c r="B20" s="164"/>
      <c r="Z20" s="308" t="s">
        <v>22</v>
      </c>
      <c r="AA20" s="310"/>
      <c r="AB20" s="310"/>
      <c r="AC20" s="309"/>
      <c r="AD20" s="308" t="s">
        <v>23</v>
      </c>
      <c r="AE20" s="310"/>
      <c r="AF20" s="310"/>
      <c r="AG20" s="309"/>
      <c r="AH20" s="308" t="s">
        <v>24</v>
      </c>
      <c r="AI20" s="310"/>
      <c r="AJ20" s="310"/>
      <c r="AK20" s="309"/>
      <c r="AL20" s="308" t="s">
        <v>25</v>
      </c>
      <c r="AM20" s="310"/>
      <c r="AN20" s="310"/>
      <c r="AO20" s="309"/>
      <c r="AP20" s="308" t="s">
        <v>26</v>
      </c>
      <c r="AQ20" s="310"/>
      <c r="AR20" s="310"/>
      <c r="AS20" s="309"/>
      <c r="AT20" s="308" t="s">
        <v>27</v>
      </c>
      <c r="AU20" s="310"/>
      <c r="AV20" s="310"/>
      <c r="AW20" s="309"/>
      <c r="BH20" s="308" t="s">
        <v>28</v>
      </c>
      <c r="BI20" s="310"/>
      <c r="BJ20" s="309"/>
      <c r="BK20" s="308" t="s">
        <v>29</v>
      </c>
      <c r="BL20" s="309"/>
      <c r="BN20" s="308" t="s">
        <v>30</v>
      </c>
      <c r="BO20" s="309"/>
      <c r="BP20" s="308" t="s">
        <v>31</v>
      </c>
      <c r="BQ20" s="309"/>
      <c r="BS20" s="308" t="s">
        <v>32</v>
      </c>
      <c r="BT20" s="309"/>
      <c r="CF20" s="273" t="s">
        <v>33</v>
      </c>
      <c r="CG20" s="274"/>
      <c r="CH20" s="275" t="s">
        <v>34</v>
      </c>
      <c r="CI20" s="276"/>
      <c r="CJ20" s="277"/>
      <c r="CK20" s="278" t="s">
        <v>35</v>
      </c>
      <c r="CL20" s="279"/>
      <c r="CM20" s="279"/>
      <c r="CN20" s="279"/>
      <c r="CO20" s="279"/>
      <c r="CP20" s="279"/>
      <c r="CQ20" s="279"/>
      <c r="CR20" s="280"/>
      <c r="CS20" s="176" t="s">
        <v>36</v>
      </c>
      <c r="CT20" s="281" t="s">
        <v>37</v>
      </c>
      <c r="CU20" s="282"/>
      <c r="CV20" s="283"/>
      <c r="CW20" s="177" t="s">
        <v>38</v>
      </c>
      <c r="CX20" s="178" t="s">
        <v>39</v>
      </c>
      <c r="CY20" s="210"/>
      <c r="CZ20" s="211" t="s">
        <v>40</v>
      </c>
      <c r="DA20" s="268" t="s">
        <v>41</v>
      </c>
      <c r="DB20" s="268"/>
      <c r="DC20" s="268"/>
      <c r="DD20" s="268"/>
      <c r="DE20" s="268"/>
      <c r="DF20" s="268" t="s">
        <v>42</v>
      </c>
      <c r="DG20" s="268"/>
      <c r="DH20" s="268"/>
      <c r="DI20" s="268"/>
      <c r="DJ20" s="268"/>
      <c r="DK20" s="268" t="s">
        <v>43</v>
      </c>
      <c r="DL20" s="268"/>
      <c r="DM20" s="268"/>
      <c r="DN20" s="268"/>
      <c r="DO20" s="268"/>
      <c r="DP20" s="268" t="s">
        <v>44</v>
      </c>
      <c r="DQ20" s="268"/>
      <c r="DR20" s="268"/>
      <c r="DS20" s="268"/>
      <c r="DT20" s="268"/>
      <c r="DU20" s="182"/>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183"/>
      <c r="ER20" s="183"/>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c r="FV20" s="183"/>
      <c r="FW20" s="183"/>
      <c r="FX20" s="183"/>
      <c r="FY20" s="183"/>
      <c r="FZ20" s="183"/>
      <c r="GA20" s="183"/>
      <c r="GB20" s="183"/>
      <c r="GC20" s="183"/>
      <c r="GD20" s="183"/>
      <c r="GE20" s="183"/>
      <c r="GF20" s="183"/>
      <c r="GG20" s="183"/>
      <c r="GH20" s="183"/>
      <c r="GI20" s="183"/>
      <c r="GJ20" s="183"/>
      <c r="GK20" s="183"/>
      <c r="GL20" s="183"/>
      <c r="GM20" s="183"/>
      <c r="GN20" s="183"/>
      <c r="GO20" s="183"/>
      <c r="GP20" s="183"/>
      <c r="GQ20" s="183"/>
      <c r="GR20" s="183"/>
      <c r="GS20" s="183"/>
      <c r="GT20" s="183"/>
      <c r="GU20" s="183"/>
      <c r="GV20" s="183"/>
      <c r="GW20" s="183"/>
      <c r="GX20" s="183"/>
      <c r="GY20" s="183"/>
      <c r="GZ20" s="183"/>
      <c r="HA20" s="183"/>
      <c r="HB20" s="183"/>
      <c r="HC20" s="183"/>
      <c r="HD20" s="183"/>
      <c r="HE20" s="183"/>
      <c r="HF20" s="183"/>
      <c r="HG20" s="183"/>
      <c r="HH20" s="183"/>
      <c r="HI20" s="183"/>
      <c r="HJ20" s="183"/>
      <c r="HK20" s="183"/>
      <c r="HL20" s="183"/>
      <c r="HM20" s="183"/>
      <c r="HN20" s="183"/>
      <c r="HO20" s="183"/>
      <c r="HP20" s="183"/>
      <c r="HQ20" s="183"/>
      <c r="HR20" s="183"/>
      <c r="HS20" s="183"/>
      <c r="HT20" s="183"/>
      <c r="HU20" s="183"/>
      <c r="HV20" s="183"/>
      <c r="HW20" s="183"/>
      <c r="HX20" s="183"/>
      <c r="HY20" s="183"/>
      <c r="HZ20" s="183"/>
      <c r="IA20" s="183"/>
      <c r="IB20" s="183"/>
      <c r="IC20" s="183"/>
      <c r="ID20" s="183"/>
      <c r="IE20" s="183"/>
      <c r="IF20" s="183"/>
      <c r="IG20" s="183"/>
      <c r="IH20" s="183"/>
      <c r="II20" s="183"/>
      <c r="IJ20" s="183"/>
      <c r="IK20" s="183"/>
      <c r="IL20" s="183"/>
      <c r="IM20" s="183"/>
      <c r="IN20" s="183"/>
      <c r="IO20" s="183"/>
      <c r="IP20" s="183"/>
      <c r="IQ20" s="183"/>
      <c r="IR20" s="183"/>
      <c r="IS20" s="183"/>
      <c r="IT20" s="183"/>
      <c r="IU20" s="183"/>
      <c r="IV20" s="183"/>
      <c r="IW20" s="183"/>
      <c r="IX20" s="183"/>
      <c r="IY20" s="183"/>
      <c r="IZ20" s="183"/>
      <c r="JA20" s="183"/>
      <c r="JB20" s="183"/>
      <c r="JC20" s="183"/>
    </row>
    <row r="21" spans="2:263" s="9" customFormat="1" ht="108" customHeight="1">
      <c r="B21" s="6"/>
      <c r="C21" s="208" t="s">
        <v>45</v>
      </c>
      <c r="D21" s="208" t="s">
        <v>46</v>
      </c>
      <c r="E21" s="208" t="s">
        <v>47</v>
      </c>
      <c r="F21" s="208" t="s">
        <v>48</v>
      </c>
      <c r="G21" s="208" t="s">
        <v>49</v>
      </c>
      <c r="H21" s="208" t="s">
        <v>50</v>
      </c>
      <c r="I21" s="208" t="s">
        <v>51</v>
      </c>
      <c r="J21" s="208" t="s">
        <v>52</v>
      </c>
      <c r="K21" s="208" t="s">
        <v>53</v>
      </c>
      <c r="L21" s="208" t="s">
        <v>54</v>
      </c>
      <c r="M21" s="208" t="s">
        <v>55</v>
      </c>
      <c r="N21" s="208" t="s">
        <v>56</v>
      </c>
      <c r="O21" s="208" t="s">
        <v>57</v>
      </c>
      <c r="P21" s="208" t="s">
        <v>58</v>
      </c>
      <c r="Q21" s="208" t="s">
        <v>59</v>
      </c>
      <c r="R21" s="208" t="s">
        <v>10</v>
      </c>
      <c r="S21" s="208" t="s">
        <v>60</v>
      </c>
      <c r="T21" s="208" t="s">
        <v>61</v>
      </c>
      <c r="U21" s="212" t="s">
        <v>33</v>
      </c>
      <c r="V21" s="212" t="s">
        <v>62</v>
      </c>
      <c r="W21" s="212" t="s">
        <v>63</v>
      </c>
      <c r="X21" s="212" t="s">
        <v>64</v>
      </c>
      <c r="Y21" s="213"/>
      <c r="Z21" s="214" t="s">
        <v>22</v>
      </c>
      <c r="AA21" s="214" t="s">
        <v>65</v>
      </c>
      <c r="AB21" s="214" t="s">
        <v>66</v>
      </c>
      <c r="AC21" s="214" t="s">
        <v>67</v>
      </c>
      <c r="AD21" s="214" t="s">
        <v>23</v>
      </c>
      <c r="AE21" s="214" t="s">
        <v>65</v>
      </c>
      <c r="AF21" s="214" t="s">
        <v>66</v>
      </c>
      <c r="AG21" s="214" t="s">
        <v>67</v>
      </c>
      <c r="AH21" s="214" t="s">
        <v>24</v>
      </c>
      <c r="AI21" s="214" t="s">
        <v>68</v>
      </c>
      <c r="AJ21" s="214" t="s">
        <v>66</v>
      </c>
      <c r="AK21" s="214" t="s">
        <v>67</v>
      </c>
      <c r="AL21" s="214" t="s">
        <v>25</v>
      </c>
      <c r="AM21" s="214" t="s">
        <v>69</v>
      </c>
      <c r="AN21" s="214" t="s">
        <v>66</v>
      </c>
      <c r="AO21" s="214" t="s">
        <v>67</v>
      </c>
      <c r="AP21" s="214" t="s">
        <v>26</v>
      </c>
      <c r="AQ21" s="214" t="s">
        <v>70</v>
      </c>
      <c r="AR21" s="214" t="s">
        <v>66</v>
      </c>
      <c r="AS21" s="214" t="s">
        <v>67</v>
      </c>
      <c r="AT21" s="214" t="s">
        <v>27</v>
      </c>
      <c r="AU21" s="214" t="s">
        <v>70</v>
      </c>
      <c r="AV21" s="214" t="s">
        <v>66</v>
      </c>
      <c r="AW21" s="214" t="s">
        <v>67</v>
      </c>
      <c r="AX21" s="215" t="s">
        <v>71</v>
      </c>
      <c r="AY21" s="215" t="s">
        <v>72</v>
      </c>
      <c r="AZ21" s="216" t="s">
        <v>73</v>
      </c>
      <c r="BA21" s="216" t="s">
        <v>74</v>
      </c>
      <c r="BB21" s="216" t="s">
        <v>75</v>
      </c>
      <c r="BC21" s="216" t="s">
        <v>76</v>
      </c>
      <c r="BD21" s="216" t="s">
        <v>77</v>
      </c>
      <c r="BE21" s="216" t="s">
        <v>78</v>
      </c>
      <c r="BF21" s="216" t="s">
        <v>79</v>
      </c>
      <c r="BG21" s="216" t="s">
        <v>80</v>
      </c>
      <c r="BH21" s="214" t="s">
        <v>28</v>
      </c>
      <c r="BI21" s="214" t="s">
        <v>81</v>
      </c>
      <c r="BJ21" s="214" t="s">
        <v>82</v>
      </c>
      <c r="BK21" s="214" t="s">
        <v>29</v>
      </c>
      <c r="BL21" s="214" t="s">
        <v>83</v>
      </c>
      <c r="BM21" s="216" t="s">
        <v>84</v>
      </c>
      <c r="BN21" s="216" t="s">
        <v>30</v>
      </c>
      <c r="BO21" s="216" t="s">
        <v>85</v>
      </c>
      <c r="BP21" s="216" t="s">
        <v>31</v>
      </c>
      <c r="BQ21" s="216" t="s">
        <v>69</v>
      </c>
      <c r="BR21" s="215" t="s">
        <v>86</v>
      </c>
      <c r="BS21" s="216" t="s">
        <v>32</v>
      </c>
      <c r="BT21" s="216" t="s">
        <v>69</v>
      </c>
      <c r="BU21" s="216" t="s">
        <v>87</v>
      </c>
      <c r="BV21" s="216" t="s">
        <v>88</v>
      </c>
      <c r="BW21" s="217"/>
      <c r="BX21" s="218" t="s">
        <v>33</v>
      </c>
      <c r="BY21" s="219" t="s">
        <v>34</v>
      </c>
      <c r="BZ21" s="220" t="s">
        <v>35</v>
      </c>
      <c r="CA21" s="221" t="s">
        <v>89</v>
      </c>
      <c r="CB21" s="222" t="s">
        <v>37</v>
      </c>
      <c r="CC21" s="223" t="s">
        <v>90</v>
      </c>
      <c r="CD21" s="224" t="s">
        <v>39</v>
      </c>
      <c r="CE21" s="217"/>
      <c r="CF21" s="225" t="s">
        <v>91</v>
      </c>
      <c r="CG21" s="226" t="s">
        <v>92</v>
      </c>
      <c r="CH21" s="227" t="s">
        <v>93</v>
      </c>
      <c r="CI21" s="227" t="s">
        <v>94</v>
      </c>
      <c r="CJ21" s="227" t="s">
        <v>95</v>
      </c>
      <c r="CK21" s="228" t="s">
        <v>96</v>
      </c>
      <c r="CL21" s="228" t="s">
        <v>97</v>
      </c>
      <c r="CM21" s="228" t="s">
        <v>98</v>
      </c>
      <c r="CN21" s="229" t="s">
        <v>99</v>
      </c>
      <c r="CO21" s="228" t="s">
        <v>100</v>
      </c>
      <c r="CP21" s="228" t="s">
        <v>101</v>
      </c>
      <c r="CQ21" s="229" t="s">
        <v>102</v>
      </c>
      <c r="CR21" s="228" t="s">
        <v>103</v>
      </c>
      <c r="CS21" s="230" t="s">
        <v>104</v>
      </c>
      <c r="CT21" s="231" t="s">
        <v>105</v>
      </c>
      <c r="CU21" s="231" t="s">
        <v>106</v>
      </c>
      <c r="CV21" s="229" t="s">
        <v>107</v>
      </c>
      <c r="CW21" s="232" t="s">
        <v>108</v>
      </c>
      <c r="CX21" s="233" t="s">
        <v>109</v>
      </c>
      <c r="CY21" s="234"/>
      <c r="CZ21" s="235" t="s">
        <v>110</v>
      </c>
      <c r="DA21" s="236" t="s">
        <v>111</v>
      </c>
      <c r="DB21" s="236" t="s">
        <v>112</v>
      </c>
      <c r="DC21" s="236" t="s">
        <v>113</v>
      </c>
      <c r="DD21" s="236" t="s">
        <v>9</v>
      </c>
      <c r="DE21" s="236" t="s">
        <v>114</v>
      </c>
      <c r="DF21" s="236" t="s">
        <v>111</v>
      </c>
      <c r="DG21" s="236" t="s">
        <v>112</v>
      </c>
      <c r="DH21" s="236" t="s">
        <v>113</v>
      </c>
      <c r="DI21" s="236" t="s">
        <v>9</v>
      </c>
      <c r="DJ21" s="236" t="s">
        <v>114</v>
      </c>
      <c r="DK21" s="236" t="s">
        <v>111</v>
      </c>
      <c r="DL21" s="236" t="s">
        <v>112</v>
      </c>
      <c r="DM21" s="236" t="s">
        <v>113</v>
      </c>
      <c r="DN21" s="236" t="s">
        <v>9</v>
      </c>
      <c r="DO21" s="236" t="s">
        <v>114</v>
      </c>
      <c r="DP21" s="236" t="s">
        <v>111</v>
      </c>
      <c r="DQ21" s="236" t="s">
        <v>112</v>
      </c>
      <c r="DR21" s="236" t="s">
        <v>113</v>
      </c>
      <c r="DS21" s="236" t="s">
        <v>9</v>
      </c>
      <c r="DT21" s="236" t="s">
        <v>114</v>
      </c>
      <c r="DU21" s="10"/>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c r="JA21" s="11"/>
      <c r="JB21" s="11"/>
      <c r="JC21" s="11"/>
    </row>
    <row r="22" spans="2:263" s="9" customFormat="1" ht="84" customHeight="1">
      <c r="B22" s="6"/>
      <c r="C22" s="237" t="s">
        <v>115</v>
      </c>
      <c r="D22" s="238" t="s">
        <v>116</v>
      </c>
      <c r="E22" s="239" t="str">
        <f>+C22&amp;"_"&amp;"_"&amp;D22</f>
        <v>URF2025_001__Diseñar y ejecutar las estrategias de comunicaciones con la información definida por los procesos y la dirección de la entidad para el primer cuatrimestre</v>
      </c>
      <c r="F22" s="238" t="s">
        <v>117</v>
      </c>
      <c r="G22" s="238" t="s">
        <v>118</v>
      </c>
      <c r="H22" s="238" t="s">
        <v>119</v>
      </c>
      <c r="I22" s="238" t="s">
        <v>120</v>
      </c>
      <c r="J22" s="238" t="s">
        <v>121</v>
      </c>
      <c r="K22" s="238"/>
      <c r="L22" s="240">
        <v>45677</v>
      </c>
      <c r="M22" s="240">
        <v>45777</v>
      </c>
      <c r="N22" s="241">
        <f t="shared" ref="N22:N41" si="0">IF(M22-L22&gt;124,"El tiempo de ejecución de la actividad no puede superar 124 días",M22-L22)</f>
        <v>100</v>
      </c>
      <c r="O22" s="242" t="s">
        <v>122</v>
      </c>
      <c r="P22" s="238"/>
      <c r="Q22" s="238" t="s">
        <v>123</v>
      </c>
      <c r="R22" s="238" t="s">
        <v>124</v>
      </c>
      <c r="S22" s="238" t="s">
        <v>125</v>
      </c>
      <c r="T22" s="238" t="s">
        <v>126</v>
      </c>
      <c r="U22" s="238" t="s">
        <v>33</v>
      </c>
      <c r="V22" s="238"/>
      <c r="W22" s="238" t="s">
        <v>63</v>
      </c>
      <c r="X22" s="238"/>
      <c r="Y22" s="243" t="str">
        <f t="shared" ref="Y22:Y85" si="1">_xlfn.TEXTJOIN(CHAR(10),TRUE,U22:X22)</f>
        <v xml:space="preserve">Talento Humano 
Tecnológicos </v>
      </c>
      <c r="Z22" s="238"/>
      <c r="AA22" s="238"/>
      <c r="AB22" s="238"/>
      <c r="AC22" s="244"/>
      <c r="AD22" s="245"/>
      <c r="AE22" s="238"/>
      <c r="AF22" s="238"/>
      <c r="AG22" s="244"/>
      <c r="AH22" s="245"/>
      <c r="AI22" s="238"/>
      <c r="AJ22" s="238"/>
      <c r="AK22" s="244"/>
      <c r="AL22" s="245"/>
      <c r="AM22" s="238"/>
      <c r="AN22" s="238"/>
      <c r="AO22" s="244"/>
      <c r="AP22" s="245"/>
      <c r="AQ22" s="238"/>
      <c r="AR22" s="238"/>
      <c r="AS22" s="244"/>
      <c r="AT22" s="245"/>
      <c r="AU22" s="238"/>
      <c r="AV22" s="238"/>
      <c r="AW22" s="244"/>
      <c r="AX22" s="238"/>
      <c r="AY22" s="238"/>
      <c r="AZ22" s="238"/>
      <c r="BA22" s="238"/>
      <c r="BB22" s="238"/>
      <c r="BC22" s="238"/>
      <c r="BD22" s="238"/>
      <c r="BE22" s="238"/>
      <c r="BF22" s="238"/>
      <c r="BG22" s="238"/>
      <c r="BH22" s="238" t="s">
        <v>28</v>
      </c>
      <c r="BI22" s="238" t="s">
        <v>127</v>
      </c>
      <c r="BJ22" s="238" t="s">
        <v>128</v>
      </c>
      <c r="BK22" s="238"/>
      <c r="BL22" s="238"/>
      <c r="BM22" s="238"/>
      <c r="BN22" s="238"/>
      <c r="BO22" s="238"/>
      <c r="BP22" s="238"/>
      <c r="BQ22" s="238"/>
      <c r="BR22" s="238"/>
      <c r="BS22" s="238"/>
      <c r="BT22" s="238"/>
      <c r="BU22" s="238"/>
      <c r="BV22" s="238" t="s">
        <v>88</v>
      </c>
      <c r="BW22" s="243" t="str">
        <f t="shared" ref="BW22:BW85" si="2">_xlfn.TEXTJOIN(CHAR(10),TRUE,Z22,AD22,AH22,AL22,AP22,AT22,AX22,AY22,AZ22,BA22,BB22,BC22,BE22,BD22,BF22,BG22,BH22,BK22,BM22,BN22,BP22,BR22,BS22,BU22,BV22)</f>
        <v>Programas de transparencia y ética pública 
Operación del Sistema de Gestión Institucional_SGI</v>
      </c>
      <c r="BX22" s="238"/>
      <c r="BY22" s="238"/>
      <c r="BZ22" s="238" t="s">
        <v>35</v>
      </c>
      <c r="CA22" s="238"/>
      <c r="CB22" s="238" t="s">
        <v>37</v>
      </c>
      <c r="CC22" s="238"/>
      <c r="CD22" s="238"/>
      <c r="CE22" s="243" t="str">
        <f t="shared" ref="CE22:CE85" si="3">_xlfn.TEXTJOIN(CHAR(10),TRUE,BX22:CD22)</f>
        <v xml:space="preserve">Gestión con valores para resultados 
Información y comunicación </v>
      </c>
      <c r="CF22" s="238"/>
      <c r="CG22" s="238"/>
      <c r="CH22" s="238"/>
      <c r="CI22" s="238"/>
      <c r="CJ22" s="238"/>
      <c r="CK22" s="238"/>
      <c r="CL22" s="238"/>
      <c r="CM22" s="238"/>
      <c r="CN22" s="238"/>
      <c r="CO22" s="238"/>
      <c r="CP22" s="238"/>
      <c r="CQ22" s="238"/>
      <c r="CR22" s="238" t="s">
        <v>103</v>
      </c>
      <c r="CS22" s="238"/>
      <c r="CT22" s="238" t="s">
        <v>105</v>
      </c>
      <c r="CU22" s="238"/>
      <c r="CV22" s="238"/>
      <c r="CW22" s="238"/>
      <c r="CX22" s="238"/>
      <c r="CY22" s="243" t="str">
        <f>_xlfn.TEXTJOIN(CHAR(10),TRUE,CF22:CX22)</f>
        <v>Participación ciudadana en la gestión pública
Transparencia, acceso a la información pública y lucha contra la corrupción</v>
      </c>
      <c r="CZ22" s="238" t="s">
        <v>110</v>
      </c>
      <c r="DA22" s="238"/>
      <c r="DB22" s="238"/>
      <c r="DC22" s="238"/>
      <c r="DD22" s="238"/>
      <c r="DE22" s="238"/>
      <c r="DF22" s="238"/>
      <c r="DG22" s="238"/>
      <c r="DH22" s="238"/>
      <c r="DI22" s="238"/>
      <c r="DJ22" s="238"/>
      <c r="DK22" s="238"/>
      <c r="DL22" s="238"/>
      <c r="DM22" s="238"/>
      <c r="DN22" s="238"/>
      <c r="DO22" s="238"/>
      <c r="DP22" s="238"/>
      <c r="DQ22" s="238"/>
      <c r="DR22" s="238"/>
      <c r="DS22" s="238"/>
      <c r="DT22" s="238"/>
      <c r="DU22" s="6"/>
    </row>
    <row r="23" spans="2:263" s="9" customFormat="1" ht="84" customHeight="1">
      <c r="B23" s="6"/>
      <c r="C23" s="237" t="s">
        <v>129</v>
      </c>
      <c r="D23" s="238" t="s">
        <v>130</v>
      </c>
      <c r="E23" s="239" t="str">
        <f>+C23&amp;"_"&amp;"_"&amp;D23</f>
        <v>URF2025_002__Diseñar y ejecutar las estrategias de comunicaciones con la información definida por los procesos y la dirección de la entidad para el segundo cuatrimestre</v>
      </c>
      <c r="F23" s="238" t="s">
        <v>117</v>
      </c>
      <c r="G23" s="238" t="s">
        <v>118</v>
      </c>
      <c r="H23" s="238" t="s">
        <v>119</v>
      </c>
      <c r="I23" s="238" t="s">
        <v>120</v>
      </c>
      <c r="J23" s="238" t="s">
        <v>121</v>
      </c>
      <c r="K23" s="238"/>
      <c r="L23" s="240">
        <v>45778</v>
      </c>
      <c r="M23" s="240">
        <v>45900</v>
      </c>
      <c r="N23" s="241">
        <f t="shared" si="0"/>
        <v>122</v>
      </c>
      <c r="O23" s="242" t="s">
        <v>122</v>
      </c>
      <c r="P23" s="238"/>
      <c r="Q23" s="238" t="s">
        <v>123</v>
      </c>
      <c r="R23" s="238" t="s">
        <v>124</v>
      </c>
      <c r="S23" s="238" t="s">
        <v>125</v>
      </c>
      <c r="T23" s="238" t="s">
        <v>126</v>
      </c>
      <c r="U23" s="238" t="s">
        <v>33</v>
      </c>
      <c r="V23" s="238"/>
      <c r="W23" s="238" t="s">
        <v>63</v>
      </c>
      <c r="X23" s="238"/>
      <c r="Y23" s="243" t="str">
        <f t="shared" si="1"/>
        <v xml:space="preserve">Talento Humano 
Tecnológicos </v>
      </c>
      <c r="Z23" s="238"/>
      <c r="AA23" s="238"/>
      <c r="AB23" s="238"/>
      <c r="AC23" s="244"/>
      <c r="AD23" s="245"/>
      <c r="AE23" s="238"/>
      <c r="AF23" s="238"/>
      <c r="AG23" s="244"/>
      <c r="AH23" s="245"/>
      <c r="AI23" s="238"/>
      <c r="AJ23" s="238"/>
      <c r="AK23" s="244"/>
      <c r="AL23" s="245"/>
      <c r="AM23" s="238"/>
      <c r="AN23" s="238"/>
      <c r="AO23" s="244"/>
      <c r="AP23" s="245"/>
      <c r="AQ23" s="238"/>
      <c r="AR23" s="238"/>
      <c r="AS23" s="244"/>
      <c r="AT23" s="245"/>
      <c r="AU23" s="238"/>
      <c r="AV23" s="238"/>
      <c r="AW23" s="244"/>
      <c r="AX23" s="238"/>
      <c r="AY23" s="238"/>
      <c r="AZ23" s="238"/>
      <c r="BA23" s="238"/>
      <c r="BB23" s="238"/>
      <c r="BC23" s="238"/>
      <c r="BD23" s="238"/>
      <c r="BE23" s="238"/>
      <c r="BF23" s="238"/>
      <c r="BG23" s="238"/>
      <c r="BH23" s="238" t="s">
        <v>28</v>
      </c>
      <c r="BI23" s="238" t="s">
        <v>127</v>
      </c>
      <c r="BJ23" s="238" t="s">
        <v>128</v>
      </c>
      <c r="BK23" s="238"/>
      <c r="BL23" s="238"/>
      <c r="BM23" s="238"/>
      <c r="BN23" s="238"/>
      <c r="BO23" s="238"/>
      <c r="BP23" s="238"/>
      <c r="BQ23" s="238"/>
      <c r="BR23" s="238"/>
      <c r="BS23" s="238"/>
      <c r="BT23" s="238"/>
      <c r="BU23" s="238"/>
      <c r="BV23" s="238" t="s">
        <v>88</v>
      </c>
      <c r="BW23" s="243" t="str">
        <f t="shared" si="2"/>
        <v>Programas de transparencia y ética pública 
Operación del Sistema de Gestión Institucional_SGI</v>
      </c>
      <c r="BX23" s="238"/>
      <c r="BY23" s="238"/>
      <c r="BZ23" s="238" t="s">
        <v>35</v>
      </c>
      <c r="CA23" s="238"/>
      <c r="CB23" s="238" t="s">
        <v>37</v>
      </c>
      <c r="CC23" s="238"/>
      <c r="CD23" s="238"/>
      <c r="CE23" s="243" t="str">
        <f t="shared" si="3"/>
        <v xml:space="preserve">Gestión con valores para resultados 
Información y comunicación </v>
      </c>
      <c r="CF23" s="238"/>
      <c r="CG23" s="238"/>
      <c r="CH23" s="238"/>
      <c r="CI23" s="238"/>
      <c r="CJ23" s="238"/>
      <c r="CK23" s="238"/>
      <c r="CL23" s="238"/>
      <c r="CM23" s="238"/>
      <c r="CN23" s="238"/>
      <c r="CO23" s="238"/>
      <c r="CP23" s="238"/>
      <c r="CQ23" s="238"/>
      <c r="CR23" s="238" t="s">
        <v>103</v>
      </c>
      <c r="CS23" s="238"/>
      <c r="CT23" s="238" t="s">
        <v>105</v>
      </c>
      <c r="CU23" s="238"/>
      <c r="CV23" s="238"/>
      <c r="CW23" s="238"/>
      <c r="CX23" s="238"/>
      <c r="CY23" s="243" t="str">
        <f t="shared" ref="CY23:CY86" si="4">_xlfn.TEXTJOIN(CHAR(10),TRUE,CF23:CX23)</f>
        <v>Participación ciudadana en la gestión pública
Transparencia, acceso a la información pública y lucha contra la corrupción</v>
      </c>
      <c r="CZ23" s="238" t="s">
        <v>110</v>
      </c>
      <c r="DA23" s="238"/>
      <c r="DB23" s="238"/>
      <c r="DC23" s="238"/>
      <c r="DD23" s="238"/>
      <c r="DE23" s="238"/>
      <c r="DF23" s="238"/>
      <c r="DG23" s="238"/>
      <c r="DH23" s="238"/>
      <c r="DI23" s="238"/>
      <c r="DJ23" s="238"/>
      <c r="DK23" s="238"/>
      <c r="DL23" s="238"/>
      <c r="DM23" s="238"/>
      <c r="DN23" s="238"/>
      <c r="DO23" s="238"/>
      <c r="DP23" s="238"/>
      <c r="DQ23" s="238"/>
      <c r="DR23" s="238"/>
      <c r="DS23" s="238"/>
      <c r="DT23" s="238"/>
      <c r="DU23" s="6"/>
    </row>
    <row r="24" spans="2:263" s="9" customFormat="1" ht="84" customHeight="1">
      <c r="B24" s="6"/>
      <c r="C24" s="237" t="s">
        <v>131</v>
      </c>
      <c r="D24" s="238" t="s">
        <v>132</v>
      </c>
      <c r="E24" s="239" t="str">
        <f t="shared" ref="E24:E87" si="5">+C24&amp;"_"&amp;"_"&amp;D24</f>
        <v>URF2025_003__Diseñar y ejecutar las estrategias de comunicaciones con la información definida por los procesos y la dirección de la entidad para el tercer cuatrimestre</v>
      </c>
      <c r="F24" s="238" t="s">
        <v>117</v>
      </c>
      <c r="G24" s="238" t="s">
        <v>118</v>
      </c>
      <c r="H24" s="238" t="s">
        <v>119</v>
      </c>
      <c r="I24" s="238" t="s">
        <v>120</v>
      </c>
      <c r="J24" s="238" t="s">
        <v>121</v>
      </c>
      <c r="K24" s="238"/>
      <c r="L24" s="240">
        <v>45901</v>
      </c>
      <c r="M24" s="240">
        <v>46021</v>
      </c>
      <c r="N24" s="241">
        <f t="shared" si="0"/>
        <v>120</v>
      </c>
      <c r="O24" s="242" t="s">
        <v>122</v>
      </c>
      <c r="P24" s="238"/>
      <c r="Q24" s="238" t="s">
        <v>123</v>
      </c>
      <c r="R24" s="238" t="s">
        <v>124</v>
      </c>
      <c r="S24" s="238" t="s">
        <v>125</v>
      </c>
      <c r="T24" s="238" t="s">
        <v>126</v>
      </c>
      <c r="U24" s="238" t="s">
        <v>33</v>
      </c>
      <c r="V24" s="238"/>
      <c r="W24" s="238" t="s">
        <v>63</v>
      </c>
      <c r="X24" s="238"/>
      <c r="Y24" s="243" t="str">
        <f t="shared" si="1"/>
        <v xml:space="preserve">Talento Humano 
Tecnológicos </v>
      </c>
      <c r="Z24" s="238"/>
      <c r="AA24" s="238"/>
      <c r="AB24" s="238"/>
      <c r="AC24" s="244"/>
      <c r="AD24" s="245"/>
      <c r="AE24" s="238"/>
      <c r="AF24" s="238"/>
      <c r="AG24" s="244"/>
      <c r="AH24" s="245"/>
      <c r="AI24" s="238"/>
      <c r="AJ24" s="238"/>
      <c r="AK24" s="244"/>
      <c r="AL24" s="245"/>
      <c r="AM24" s="238"/>
      <c r="AN24" s="238"/>
      <c r="AO24" s="244"/>
      <c r="AP24" s="245"/>
      <c r="AQ24" s="238"/>
      <c r="AR24" s="238"/>
      <c r="AS24" s="244"/>
      <c r="AT24" s="245"/>
      <c r="AU24" s="238"/>
      <c r="AV24" s="238"/>
      <c r="AW24" s="244"/>
      <c r="AX24" s="238"/>
      <c r="AY24" s="238"/>
      <c r="AZ24" s="238"/>
      <c r="BA24" s="238"/>
      <c r="BB24" s="238"/>
      <c r="BC24" s="238"/>
      <c r="BD24" s="238"/>
      <c r="BE24" s="238"/>
      <c r="BF24" s="238"/>
      <c r="BG24" s="238"/>
      <c r="BH24" s="238" t="s">
        <v>28</v>
      </c>
      <c r="BI24" s="238" t="s">
        <v>127</v>
      </c>
      <c r="BJ24" s="238" t="s">
        <v>128</v>
      </c>
      <c r="BK24" s="238"/>
      <c r="BL24" s="238"/>
      <c r="BM24" s="238"/>
      <c r="BN24" s="238"/>
      <c r="BO24" s="238"/>
      <c r="BP24" s="238"/>
      <c r="BQ24" s="238"/>
      <c r="BR24" s="238"/>
      <c r="BS24" s="238"/>
      <c r="BT24" s="238"/>
      <c r="BU24" s="238"/>
      <c r="BV24" s="238" t="s">
        <v>88</v>
      </c>
      <c r="BW24" s="243" t="str">
        <f t="shared" si="2"/>
        <v>Programas de transparencia y ética pública 
Operación del Sistema de Gestión Institucional_SGI</v>
      </c>
      <c r="BX24" s="238"/>
      <c r="BY24" s="238"/>
      <c r="BZ24" s="238" t="s">
        <v>35</v>
      </c>
      <c r="CA24" s="238"/>
      <c r="CB24" s="238" t="s">
        <v>37</v>
      </c>
      <c r="CC24" s="238"/>
      <c r="CD24" s="238"/>
      <c r="CE24" s="243" t="str">
        <f t="shared" si="3"/>
        <v xml:space="preserve">Gestión con valores para resultados 
Información y comunicación </v>
      </c>
      <c r="CF24" s="238"/>
      <c r="CG24" s="238"/>
      <c r="CH24" s="238"/>
      <c r="CI24" s="238"/>
      <c r="CJ24" s="238"/>
      <c r="CK24" s="238"/>
      <c r="CL24" s="238"/>
      <c r="CM24" s="238"/>
      <c r="CN24" s="238"/>
      <c r="CO24" s="238"/>
      <c r="CP24" s="238"/>
      <c r="CQ24" s="238"/>
      <c r="CR24" s="238" t="s">
        <v>103</v>
      </c>
      <c r="CS24" s="238"/>
      <c r="CT24" s="238" t="s">
        <v>105</v>
      </c>
      <c r="CU24" s="238"/>
      <c r="CV24" s="238"/>
      <c r="CW24" s="238"/>
      <c r="CX24" s="238"/>
      <c r="CY24" s="243" t="str">
        <f t="shared" si="4"/>
        <v>Participación ciudadana en la gestión pública
Transparencia, acceso a la información pública y lucha contra la corrupción</v>
      </c>
      <c r="CZ24" s="238" t="s">
        <v>110</v>
      </c>
      <c r="DA24" s="238"/>
      <c r="DB24" s="238"/>
      <c r="DC24" s="238"/>
      <c r="DD24" s="238"/>
      <c r="DE24" s="238"/>
      <c r="DF24" s="238"/>
      <c r="DG24" s="238"/>
      <c r="DH24" s="238"/>
      <c r="DI24" s="238"/>
      <c r="DJ24" s="238"/>
      <c r="DK24" s="238"/>
      <c r="DL24" s="238"/>
      <c r="DM24" s="238"/>
      <c r="DN24" s="238"/>
      <c r="DO24" s="238"/>
      <c r="DP24" s="238"/>
      <c r="DQ24" s="238"/>
      <c r="DR24" s="238"/>
      <c r="DS24" s="238"/>
      <c r="DT24" s="238"/>
      <c r="DU24" s="6"/>
    </row>
    <row r="25" spans="2:263" s="9" customFormat="1" ht="84" customHeight="1">
      <c r="B25" s="6"/>
      <c r="C25" s="237" t="s">
        <v>133</v>
      </c>
      <c r="D25" s="238" t="s">
        <v>134</v>
      </c>
      <c r="E25" s="239" t="str">
        <f t="shared" si="5"/>
        <v xml:space="preserve">URF2025_004__Generar inventario de la información divulgada por la Unidad en los diferentes canales disponibles_Primer cuatrimestre </v>
      </c>
      <c r="F25" s="238" t="s">
        <v>135</v>
      </c>
      <c r="G25" s="238" t="s">
        <v>136</v>
      </c>
      <c r="H25" s="238" t="s">
        <v>137</v>
      </c>
      <c r="I25" s="238" t="s">
        <v>120</v>
      </c>
      <c r="J25" s="238" t="s">
        <v>121</v>
      </c>
      <c r="K25" s="238"/>
      <c r="L25" s="240">
        <v>45677</v>
      </c>
      <c r="M25" s="240">
        <v>45777</v>
      </c>
      <c r="N25" s="241">
        <f t="shared" si="0"/>
        <v>100</v>
      </c>
      <c r="O25" s="242" t="s">
        <v>122</v>
      </c>
      <c r="P25" s="238"/>
      <c r="Q25" s="238" t="s">
        <v>123</v>
      </c>
      <c r="R25" s="238" t="s">
        <v>138</v>
      </c>
      <c r="S25" s="238" t="s">
        <v>125</v>
      </c>
      <c r="T25" s="238" t="s">
        <v>126</v>
      </c>
      <c r="U25" s="238" t="s">
        <v>33</v>
      </c>
      <c r="V25" s="238"/>
      <c r="W25" s="238" t="s">
        <v>63</v>
      </c>
      <c r="X25" s="238"/>
      <c r="Y25" s="243" t="str">
        <f t="shared" si="1"/>
        <v xml:space="preserve">Talento Humano 
Tecnológicos </v>
      </c>
      <c r="Z25" s="238"/>
      <c r="AA25" s="238"/>
      <c r="AB25" s="238"/>
      <c r="AC25" s="244"/>
      <c r="AD25" s="245"/>
      <c r="AE25" s="238"/>
      <c r="AF25" s="238"/>
      <c r="AG25" s="244"/>
      <c r="AH25" s="245"/>
      <c r="AI25" s="238"/>
      <c r="AJ25" s="238"/>
      <c r="AK25" s="244"/>
      <c r="AL25" s="245"/>
      <c r="AM25" s="238"/>
      <c r="AN25" s="238"/>
      <c r="AO25" s="244"/>
      <c r="AP25" s="245"/>
      <c r="AQ25" s="238"/>
      <c r="AR25" s="238"/>
      <c r="AS25" s="244"/>
      <c r="AT25" s="245"/>
      <c r="AU25" s="238"/>
      <c r="AV25" s="238"/>
      <c r="AW25" s="244"/>
      <c r="AX25" s="238"/>
      <c r="AY25" s="238"/>
      <c r="AZ25" s="238"/>
      <c r="BA25" s="238"/>
      <c r="BB25" s="238"/>
      <c r="BC25" s="238"/>
      <c r="BD25" s="238"/>
      <c r="BE25" s="238"/>
      <c r="BF25" s="238"/>
      <c r="BG25" s="238"/>
      <c r="BH25" s="238" t="s">
        <v>28</v>
      </c>
      <c r="BI25" s="238" t="s">
        <v>127</v>
      </c>
      <c r="BJ25" s="238" t="s">
        <v>128</v>
      </c>
      <c r="BK25" s="238"/>
      <c r="BL25" s="238"/>
      <c r="BM25" s="238"/>
      <c r="BN25" s="238"/>
      <c r="BO25" s="238"/>
      <c r="BP25" s="238"/>
      <c r="BQ25" s="238"/>
      <c r="BR25" s="238"/>
      <c r="BS25" s="238"/>
      <c r="BT25" s="238"/>
      <c r="BU25" s="238"/>
      <c r="BV25" s="238" t="s">
        <v>88</v>
      </c>
      <c r="BW25" s="243" t="str">
        <f t="shared" si="2"/>
        <v>Programas de transparencia y ética pública 
Operación del Sistema de Gestión Institucional_SGI</v>
      </c>
      <c r="BX25" s="238"/>
      <c r="BY25" s="238"/>
      <c r="BZ25" s="238" t="s">
        <v>35</v>
      </c>
      <c r="CA25" s="238"/>
      <c r="CB25" s="238" t="s">
        <v>37</v>
      </c>
      <c r="CC25" s="238"/>
      <c r="CD25" s="238"/>
      <c r="CE25" s="243" t="str">
        <f t="shared" si="3"/>
        <v xml:space="preserve">Gestión con valores para resultados 
Información y comunicación </v>
      </c>
      <c r="CF25" s="238"/>
      <c r="CG25" s="238"/>
      <c r="CH25" s="238"/>
      <c r="CI25" s="238"/>
      <c r="CJ25" s="238"/>
      <c r="CK25" s="238"/>
      <c r="CL25" s="238"/>
      <c r="CM25" s="238"/>
      <c r="CN25" s="238"/>
      <c r="CO25" s="238"/>
      <c r="CP25" s="238"/>
      <c r="CQ25" s="238"/>
      <c r="CR25" s="238" t="s">
        <v>103</v>
      </c>
      <c r="CS25" s="238"/>
      <c r="CT25" s="238" t="s">
        <v>105</v>
      </c>
      <c r="CU25" s="238"/>
      <c r="CV25" s="238"/>
      <c r="CW25" s="238"/>
      <c r="CX25" s="238"/>
      <c r="CY25" s="243" t="str">
        <f t="shared" si="4"/>
        <v>Participación ciudadana en la gestión pública
Transparencia, acceso a la información pública y lucha contra la corrupción</v>
      </c>
      <c r="CZ25" s="238" t="s">
        <v>110</v>
      </c>
      <c r="DA25" s="238"/>
      <c r="DB25" s="238"/>
      <c r="DC25" s="238"/>
      <c r="DD25" s="238"/>
      <c r="DE25" s="238"/>
      <c r="DF25" s="238"/>
      <c r="DG25" s="238"/>
      <c r="DH25" s="238"/>
      <c r="DI25" s="238"/>
      <c r="DJ25" s="238"/>
      <c r="DK25" s="238"/>
      <c r="DL25" s="238"/>
      <c r="DM25" s="238"/>
      <c r="DN25" s="238"/>
      <c r="DO25" s="238"/>
      <c r="DP25" s="238"/>
      <c r="DQ25" s="238"/>
      <c r="DR25" s="238"/>
      <c r="DS25" s="238"/>
      <c r="DT25" s="238"/>
      <c r="DU25" s="6"/>
    </row>
    <row r="26" spans="2:263" s="9" customFormat="1" ht="84" customHeight="1">
      <c r="B26" s="6"/>
      <c r="C26" s="237" t="s">
        <v>139</v>
      </c>
      <c r="D26" s="238" t="s">
        <v>140</v>
      </c>
      <c r="E26" s="239" t="str">
        <f t="shared" si="5"/>
        <v xml:space="preserve">URF2025_005__Generar inventario de la información divulgada por la Unidad en los diferentes canales disponibles_Segundo cuatrimestre </v>
      </c>
      <c r="F26" s="238" t="s">
        <v>135</v>
      </c>
      <c r="G26" s="238" t="s">
        <v>136</v>
      </c>
      <c r="H26" s="238" t="s">
        <v>137</v>
      </c>
      <c r="I26" s="238" t="s">
        <v>120</v>
      </c>
      <c r="J26" s="238" t="s">
        <v>121</v>
      </c>
      <c r="K26" s="238"/>
      <c r="L26" s="240">
        <v>45778</v>
      </c>
      <c r="M26" s="240">
        <v>45900</v>
      </c>
      <c r="N26" s="241">
        <f t="shared" si="0"/>
        <v>122</v>
      </c>
      <c r="O26" s="242" t="s">
        <v>122</v>
      </c>
      <c r="P26" s="238"/>
      <c r="Q26" s="238" t="s">
        <v>123</v>
      </c>
      <c r="R26" s="238" t="s">
        <v>138</v>
      </c>
      <c r="S26" s="238" t="s">
        <v>125</v>
      </c>
      <c r="T26" s="238" t="s">
        <v>126</v>
      </c>
      <c r="U26" s="238" t="s">
        <v>33</v>
      </c>
      <c r="V26" s="238"/>
      <c r="W26" s="238" t="s">
        <v>63</v>
      </c>
      <c r="X26" s="238"/>
      <c r="Y26" s="243" t="str">
        <f t="shared" si="1"/>
        <v xml:space="preserve">Talento Humano 
Tecnológicos </v>
      </c>
      <c r="Z26" s="238"/>
      <c r="AA26" s="238"/>
      <c r="AB26" s="238"/>
      <c r="AC26" s="244"/>
      <c r="AD26" s="245"/>
      <c r="AE26" s="238"/>
      <c r="AF26" s="238"/>
      <c r="AG26" s="244"/>
      <c r="AH26" s="245"/>
      <c r="AI26" s="238"/>
      <c r="AJ26" s="238"/>
      <c r="AK26" s="244"/>
      <c r="AL26" s="245"/>
      <c r="AM26" s="238"/>
      <c r="AN26" s="238"/>
      <c r="AO26" s="244"/>
      <c r="AP26" s="245"/>
      <c r="AQ26" s="238"/>
      <c r="AR26" s="238"/>
      <c r="AS26" s="244"/>
      <c r="AT26" s="245"/>
      <c r="AU26" s="238"/>
      <c r="AV26" s="238"/>
      <c r="AW26" s="244"/>
      <c r="AX26" s="238"/>
      <c r="AY26" s="238"/>
      <c r="AZ26" s="238"/>
      <c r="BA26" s="238"/>
      <c r="BB26" s="238"/>
      <c r="BC26" s="238"/>
      <c r="BD26" s="238"/>
      <c r="BE26" s="238"/>
      <c r="BF26" s="238"/>
      <c r="BG26" s="238"/>
      <c r="BH26" s="238" t="s">
        <v>28</v>
      </c>
      <c r="BI26" s="238" t="s">
        <v>127</v>
      </c>
      <c r="BJ26" s="238" t="s">
        <v>128</v>
      </c>
      <c r="BK26" s="238"/>
      <c r="BL26" s="238"/>
      <c r="BM26" s="238"/>
      <c r="BN26" s="238"/>
      <c r="BO26" s="238"/>
      <c r="BP26" s="238"/>
      <c r="BQ26" s="238"/>
      <c r="BR26" s="238"/>
      <c r="BS26" s="238"/>
      <c r="BT26" s="238"/>
      <c r="BU26" s="238"/>
      <c r="BV26" s="238" t="s">
        <v>88</v>
      </c>
      <c r="BW26" s="243" t="str">
        <f t="shared" si="2"/>
        <v>Programas de transparencia y ética pública 
Operación del Sistema de Gestión Institucional_SGI</v>
      </c>
      <c r="BX26" s="238"/>
      <c r="BY26" s="238"/>
      <c r="BZ26" s="238" t="s">
        <v>35</v>
      </c>
      <c r="CA26" s="238"/>
      <c r="CB26" s="238" t="s">
        <v>37</v>
      </c>
      <c r="CC26" s="238"/>
      <c r="CD26" s="238"/>
      <c r="CE26" s="243" t="str">
        <f t="shared" si="3"/>
        <v xml:space="preserve">Gestión con valores para resultados 
Información y comunicación </v>
      </c>
      <c r="CF26" s="238"/>
      <c r="CG26" s="238"/>
      <c r="CH26" s="238"/>
      <c r="CI26" s="238"/>
      <c r="CJ26" s="238"/>
      <c r="CK26" s="238"/>
      <c r="CL26" s="238"/>
      <c r="CM26" s="238"/>
      <c r="CN26" s="238"/>
      <c r="CO26" s="238"/>
      <c r="CP26" s="238"/>
      <c r="CQ26" s="238"/>
      <c r="CR26" s="238" t="s">
        <v>103</v>
      </c>
      <c r="CS26" s="238"/>
      <c r="CT26" s="238" t="s">
        <v>105</v>
      </c>
      <c r="CU26" s="238"/>
      <c r="CV26" s="238"/>
      <c r="CW26" s="238"/>
      <c r="CX26" s="238"/>
      <c r="CY26" s="243" t="str">
        <f t="shared" si="4"/>
        <v>Participación ciudadana en la gestión pública
Transparencia, acceso a la información pública y lucha contra la corrupción</v>
      </c>
      <c r="CZ26" s="238" t="s">
        <v>110</v>
      </c>
      <c r="DA26" s="238"/>
      <c r="DB26" s="238"/>
      <c r="DC26" s="238"/>
      <c r="DD26" s="238"/>
      <c r="DE26" s="238"/>
      <c r="DF26" s="238"/>
      <c r="DG26" s="238"/>
      <c r="DH26" s="238"/>
      <c r="DI26" s="238"/>
      <c r="DJ26" s="238"/>
      <c r="DK26" s="238"/>
      <c r="DL26" s="238"/>
      <c r="DM26" s="238"/>
      <c r="DN26" s="238"/>
      <c r="DO26" s="238"/>
      <c r="DP26" s="238"/>
      <c r="DQ26" s="238"/>
      <c r="DR26" s="238"/>
      <c r="DS26" s="238"/>
      <c r="DT26" s="238"/>
      <c r="DU26" s="6"/>
    </row>
    <row r="27" spans="2:263" s="9" customFormat="1" ht="84" customHeight="1">
      <c r="B27" s="6"/>
      <c r="C27" s="237" t="s">
        <v>141</v>
      </c>
      <c r="D27" s="238" t="s">
        <v>142</v>
      </c>
      <c r="E27" s="239" t="str">
        <f t="shared" si="5"/>
        <v xml:space="preserve">URF2025_006__Generar inventario de la información divulgada por la Unidad en los diferentes canales disponibles_Tercer cuatrimestre </v>
      </c>
      <c r="F27" s="238" t="s">
        <v>135</v>
      </c>
      <c r="G27" s="238" t="s">
        <v>136</v>
      </c>
      <c r="H27" s="238" t="s">
        <v>137</v>
      </c>
      <c r="I27" s="238" t="s">
        <v>120</v>
      </c>
      <c r="J27" s="238" t="s">
        <v>121</v>
      </c>
      <c r="K27" s="238"/>
      <c r="L27" s="240">
        <v>45901</v>
      </c>
      <c r="M27" s="240">
        <v>46021</v>
      </c>
      <c r="N27" s="241">
        <f t="shared" si="0"/>
        <v>120</v>
      </c>
      <c r="O27" s="242" t="s">
        <v>122</v>
      </c>
      <c r="P27" s="238"/>
      <c r="Q27" s="238" t="s">
        <v>123</v>
      </c>
      <c r="R27" s="238" t="s">
        <v>138</v>
      </c>
      <c r="S27" s="238" t="s">
        <v>125</v>
      </c>
      <c r="T27" s="238" t="s">
        <v>126</v>
      </c>
      <c r="U27" s="238" t="s">
        <v>33</v>
      </c>
      <c r="V27" s="238"/>
      <c r="W27" s="238" t="s">
        <v>63</v>
      </c>
      <c r="X27" s="238"/>
      <c r="Y27" s="243" t="str">
        <f t="shared" si="1"/>
        <v xml:space="preserve">Talento Humano 
Tecnológicos </v>
      </c>
      <c r="Z27" s="238"/>
      <c r="AA27" s="238"/>
      <c r="AB27" s="238"/>
      <c r="AC27" s="244"/>
      <c r="AD27" s="245"/>
      <c r="AE27" s="238"/>
      <c r="AF27" s="238"/>
      <c r="AG27" s="244"/>
      <c r="AH27" s="245"/>
      <c r="AI27" s="238"/>
      <c r="AJ27" s="238"/>
      <c r="AK27" s="244"/>
      <c r="AL27" s="245"/>
      <c r="AM27" s="238"/>
      <c r="AN27" s="238"/>
      <c r="AO27" s="244"/>
      <c r="AP27" s="245"/>
      <c r="AQ27" s="238"/>
      <c r="AR27" s="238"/>
      <c r="AS27" s="244"/>
      <c r="AT27" s="245"/>
      <c r="AU27" s="238"/>
      <c r="AV27" s="238"/>
      <c r="AW27" s="244"/>
      <c r="AX27" s="238"/>
      <c r="AY27" s="238"/>
      <c r="AZ27" s="238"/>
      <c r="BA27" s="238"/>
      <c r="BB27" s="238"/>
      <c r="BC27" s="238"/>
      <c r="BD27" s="238"/>
      <c r="BE27" s="238"/>
      <c r="BF27" s="238"/>
      <c r="BG27" s="238"/>
      <c r="BH27" s="238" t="s">
        <v>28</v>
      </c>
      <c r="BI27" s="238" t="s">
        <v>127</v>
      </c>
      <c r="BJ27" s="238" t="s">
        <v>128</v>
      </c>
      <c r="BK27" s="238"/>
      <c r="BL27" s="238"/>
      <c r="BM27" s="238"/>
      <c r="BN27" s="238"/>
      <c r="BO27" s="238"/>
      <c r="BP27" s="238"/>
      <c r="BQ27" s="238"/>
      <c r="BR27" s="238"/>
      <c r="BS27" s="238"/>
      <c r="BT27" s="238"/>
      <c r="BU27" s="238"/>
      <c r="BV27" s="238" t="s">
        <v>88</v>
      </c>
      <c r="BW27" s="243" t="str">
        <f t="shared" si="2"/>
        <v>Programas de transparencia y ética pública 
Operación del Sistema de Gestión Institucional_SGI</v>
      </c>
      <c r="BX27" s="238"/>
      <c r="BY27" s="238"/>
      <c r="BZ27" s="238" t="s">
        <v>35</v>
      </c>
      <c r="CA27" s="238"/>
      <c r="CB27" s="238" t="s">
        <v>37</v>
      </c>
      <c r="CC27" s="238"/>
      <c r="CD27" s="238"/>
      <c r="CE27" s="243" t="str">
        <f t="shared" si="3"/>
        <v xml:space="preserve">Gestión con valores para resultados 
Información y comunicación </v>
      </c>
      <c r="CF27" s="238"/>
      <c r="CG27" s="238"/>
      <c r="CH27" s="238"/>
      <c r="CI27" s="238"/>
      <c r="CJ27" s="238"/>
      <c r="CK27" s="238"/>
      <c r="CL27" s="238"/>
      <c r="CM27" s="238"/>
      <c r="CN27" s="238"/>
      <c r="CO27" s="238"/>
      <c r="CP27" s="238"/>
      <c r="CQ27" s="238"/>
      <c r="CR27" s="238" t="s">
        <v>103</v>
      </c>
      <c r="CS27" s="238"/>
      <c r="CT27" s="238" t="s">
        <v>105</v>
      </c>
      <c r="CU27" s="238"/>
      <c r="CV27" s="238"/>
      <c r="CW27" s="238"/>
      <c r="CX27" s="238"/>
      <c r="CY27" s="243" t="str">
        <f t="shared" si="4"/>
        <v>Participación ciudadana en la gestión pública
Transparencia, acceso a la información pública y lucha contra la corrupción</v>
      </c>
      <c r="CZ27" s="238" t="s">
        <v>110</v>
      </c>
      <c r="DA27" s="238"/>
      <c r="DB27" s="238"/>
      <c r="DC27" s="238"/>
      <c r="DD27" s="238"/>
      <c r="DE27" s="238"/>
      <c r="DF27" s="238"/>
      <c r="DG27" s="238"/>
      <c r="DH27" s="238"/>
      <c r="DI27" s="238"/>
      <c r="DJ27" s="238"/>
      <c r="DK27" s="238"/>
      <c r="DL27" s="238"/>
      <c r="DM27" s="238"/>
      <c r="DN27" s="238"/>
      <c r="DO27" s="238"/>
      <c r="DP27" s="238"/>
      <c r="DQ27" s="238"/>
      <c r="DR27" s="238"/>
      <c r="DS27" s="238"/>
      <c r="DT27" s="238"/>
      <c r="DU27" s="6"/>
    </row>
    <row r="28" spans="2:263" s="9" customFormat="1" ht="84" customHeight="1">
      <c r="B28" s="6"/>
      <c r="C28" s="237" t="s">
        <v>143</v>
      </c>
      <c r="D28" s="238" t="s">
        <v>144</v>
      </c>
      <c r="E28" s="239" t="str">
        <f t="shared" si="5"/>
        <v>URF2025_007__Realizar seguimiento al plan de comunicaciones 2025_Segundo trimestre</v>
      </c>
      <c r="F28" s="238" t="s">
        <v>145</v>
      </c>
      <c r="G28" s="238" t="s">
        <v>146</v>
      </c>
      <c r="H28" s="238" t="s">
        <v>147</v>
      </c>
      <c r="I28" s="238" t="s">
        <v>120</v>
      </c>
      <c r="J28" s="238" t="s">
        <v>121</v>
      </c>
      <c r="K28" s="238"/>
      <c r="L28" s="240">
        <v>45823</v>
      </c>
      <c r="M28" s="240">
        <v>45853</v>
      </c>
      <c r="N28" s="241">
        <f t="shared" si="0"/>
        <v>30</v>
      </c>
      <c r="O28" s="242" t="s">
        <v>122</v>
      </c>
      <c r="P28" s="238"/>
      <c r="Q28" s="238" t="s">
        <v>123</v>
      </c>
      <c r="R28" s="238" t="s">
        <v>148</v>
      </c>
      <c r="S28" s="238" t="s">
        <v>125</v>
      </c>
      <c r="T28" s="238" t="s">
        <v>126</v>
      </c>
      <c r="U28" s="238" t="s">
        <v>33</v>
      </c>
      <c r="V28" s="238"/>
      <c r="W28" s="238" t="s">
        <v>63</v>
      </c>
      <c r="X28" s="238"/>
      <c r="Y28" s="243" t="str">
        <f t="shared" si="1"/>
        <v xml:space="preserve">Talento Humano 
Tecnológicos </v>
      </c>
      <c r="Z28" s="238"/>
      <c r="AA28" s="238"/>
      <c r="AB28" s="238"/>
      <c r="AC28" s="244"/>
      <c r="AD28" s="245"/>
      <c r="AE28" s="238"/>
      <c r="AF28" s="238"/>
      <c r="AG28" s="244"/>
      <c r="AH28" s="245"/>
      <c r="AI28" s="238"/>
      <c r="AJ28" s="238"/>
      <c r="AK28" s="244"/>
      <c r="AL28" s="245"/>
      <c r="AM28" s="238"/>
      <c r="AN28" s="238"/>
      <c r="AO28" s="244"/>
      <c r="AP28" s="245"/>
      <c r="AQ28" s="238"/>
      <c r="AR28" s="238"/>
      <c r="AS28" s="244"/>
      <c r="AT28" s="245"/>
      <c r="AU28" s="238"/>
      <c r="AV28" s="238"/>
      <c r="AW28" s="244"/>
      <c r="AX28" s="238"/>
      <c r="AY28" s="238"/>
      <c r="AZ28" s="238"/>
      <c r="BA28" s="238"/>
      <c r="BB28" s="238"/>
      <c r="BC28" s="238"/>
      <c r="BD28" s="238"/>
      <c r="BE28" s="238"/>
      <c r="BF28" s="238"/>
      <c r="BG28" s="238"/>
      <c r="BH28" s="238" t="s">
        <v>28</v>
      </c>
      <c r="BI28" s="238" t="s">
        <v>149</v>
      </c>
      <c r="BJ28" s="238" t="s">
        <v>150</v>
      </c>
      <c r="BK28" s="238"/>
      <c r="BL28" s="238"/>
      <c r="BM28" s="238"/>
      <c r="BN28" s="238"/>
      <c r="BO28" s="238"/>
      <c r="BP28" s="238" t="s">
        <v>31</v>
      </c>
      <c r="BQ28" s="238" t="s">
        <v>151</v>
      </c>
      <c r="BR28" s="238"/>
      <c r="BS28" s="238"/>
      <c r="BT28" s="238"/>
      <c r="BU28" s="238"/>
      <c r="BV28" s="238" t="s">
        <v>88</v>
      </c>
      <c r="BW28" s="243" t="str">
        <f t="shared" si="2"/>
        <v>Programas de transparencia y ética pública 
Estrategia de rendición de cuentas 
Operación del Sistema de Gestión Institucional_SGI</v>
      </c>
      <c r="BX28" s="238"/>
      <c r="BY28" s="238"/>
      <c r="BZ28" s="238"/>
      <c r="CA28" s="238"/>
      <c r="CB28" s="238" t="s">
        <v>37</v>
      </c>
      <c r="CC28" s="238"/>
      <c r="CD28" s="238"/>
      <c r="CE28" s="243" t="str">
        <f t="shared" si="3"/>
        <v xml:space="preserve">Información y comunicación </v>
      </c>
      <c r="CF28" s="238"/>
      <c r="CG28" s="238"/>
      <c r="CH28" s="238"/>
      <c r="CI28" s="238"/>
      <c r="CJ28" s="238"/>
      <c r="CK28" s="238"/>
      <c r="CL28" s="238"/>
      <c r="CM28" s="238"/>
      <c r="CN28" s="238"/>
      <c r="CO28" s="238"/>
      <c r="CP28" s="238"/>
      <c r="CQ28" s="238"/>
      <c r="CR28" s="238"/>
      <c r="CS28" s="238"/>
      <c r="CT28" s="238" t="s">
        <v>105</v>
      </c>
      <c r="CU28" s="238"/>
      <c r="CV28" s="238"/>
      <c r="CW28" s="238"/>
      <c r="CX28" s="238"/>
      <c r="CY28" s="243" t="str">
        <f t="shared" si="4"/>
        <v>Transparencia, acceso a la información pública y lucha contra la corrupción</v>
      </c>
      <c r="CZ28" s="238" t="s">
        <v>110</v>
      </c>
      <c r="DA28" s="238"/>
      <c r="DB28" s="238"/>
      <c r="DC28" s="238"/>
      <c r="DD28" s="238"/>
      <c r="DE28" s="238"/>
      <c r="DF28" s="238"/>
      <c r="DG28" s="238"/>
      <c r="DH28" s="238"/>
      <c r="DI28" s="238"/>
      <c r="DJ28" s="238"/>
      <c r="DK28" s="238"/>
      <c r="DL28" s="238"/>
      <c r="DM28" s="238"/>
      <c r="DN28" s="238"/>
      <c r="DO28" s="238"/>
      <c r="DP28" s="238"/>
      <c r="DQ28" s="238"/>
      <c r="DR28" s="238"/>
      <c r="DS28" s="238"/>
      <c r="DT28" s="238"/>
      <c r="DU28" s="6"/>
    </row>
    <row r="29" spans="2:263" s="9" customFormat="1" ht="84" customHeight="1">
      <c r="B29" s="6"/>
      <c r="C29" s="237" t="s">
        <v>152</v>
      </c>
      <c r="D29" s="238" t="s">
        <v>153</v>
      </c>
      <c r="E29" s="239" t="str">
        <f t="shared" si="5"/>
        <v>URF2025_008__Realizar seguimiento al plan de comunicaciones 2025_Tercer trimestre</v>
      </c>
      <c r="F29" s="238" t="s">
        <v>145</v>
      </c>
      <c r="G29" s="238" t="s">
        <v>146</v>
      </c>
      <c r="H29" s="238" t="s">
        <v>147</v>
      </c>
      <c r="I29" s="238" t="s">
        <v>120</v>
      </c>
      <c r="J29" s="238" t="s">
        <v>121</v>
      </c>
      <c r="K29" s="238"/>
      <c r="L29" s="240">
        <v>45915</v>
      </c>
      <c r="M29" s="240">
        <v>45945</v>
      </c>
      <c r="N29" s="241">
        <f t="shared" si="0"/>
        <v>30</v>
      </c>
      <c r="O29" s="242" t="s">
        <v>122</v>
      </c>
      <c r="P29" s="238"/>
      <c r="Q29" s="238" t="s">
        <v>123</v>
      </c>
      <c r="R29" s="238" t="s">
        <v>148</v>
      </c>
      <c r="S29" s="238" t="s">
        <v>125</v>
      </c>
      <c r="T29" s="238" t="s">
        <v>126</v>
      </c>
      <c r="U29" s="238" t="s">
        <v>33</v>
      </c>
      <c r="V29" s="238"/>
      <c r="W29" s="238" t="s">
        <v>63</v>
      </c>
      <c r="X29" s="238"/>
      <c r="Y29" s="243" t="str">
        <f t="shared" si="1"/>
        <v xml:space="preserve">Talento Humano 
Tecnológicos </v>
      </c>
      <c r="Z29" s="238"/>
      <c r="AA29" s="238"/>
      <c r="AB29" s="238"/>
      <c r="AC29" s="244"/>
      <c r="AD29" s="245"/>
      <c r="AE29" s="238"/>
      <c r="AF29" s="238"/>
      <c r="AG29" s="244"/>
      <c r="AH29" s="245"/>
      <c r="AI29" s="238"/>
      <c r="AJ29" s="238"/>
      <c r="AK29" s="244"/>
      <c r="AL29" s="245"/>
      <c r="AM29" s="238"/>
      <c r="AN29" s="238"/>
      <c r="AO29" s="244"/>
      <c r="AP29" s="245"/>
      <c r="AQ29" s="238"/>
      <c r="AR29" s="238"/>
      <c r="AS29" s="244"/>
      <c r="AT29" s="245"/>
      <c r="AU29" s="238"/>
      <c r="AV29" s="238"/>
      <c r="AW29" s="244"/>
      <c r="AX29" s="238"/>
      <c r="AY29" s="238"/>
      <c r="AZ29" s="238"/>
      <c r="BA29" s="238"/>
      <c r="BB29" s="238"/>
      <c r="BC29" s="238"/>
      <c r="BD29" s="238"/>
      <c r="BE29" s="238"/>
      <c r="BF29" s="238"/>
      <c r="BG29" s="238"/>
      <c r="BH29" s="238" t="s">
        <v>28</v>
      </c>
      <c r="BI29" s="238" t="s">
        <v>149</v>
      </c>
      <c r="BJ29" s="238" t="s">
        <v>150</v>
      </c>
      <c r="BK29" s="238"/>
      <c r="BL29" s="238"/>
      <c r="BM29" s="238"/>
      <c r="BN29" s="238"/>
      <c r="BO29" s="238"/>
      <c r="BP29" s="238" t="s">
        <v>31</v>
      </c>
      <c r="BQ29" s="238" t="s">
        <v>151</v>
      </c>
      <c r="BR29" s="238"/>
      <c r="BS29" s="238"/>
      <c r="BT29" s="238"/>
      <c r="BU29" s="238"/>
      <c r="BV29" s="238" t="s">
        <v>88</v>
      </c>
      <c r="BW29" s="243" t="str">
        <f t="shared" si="2"/>
        <v>Programas de transparencia y ética pública 
Estrategia de rendición de cuentas 
Operación del Sistema de Gestión Institucional_SGI</v>
      </c>
      <c r="BX29" s="238"/>
      <c r="BY29" s="238"/>
      <c r="BZ29" s="238"/>
      <c r="CA29" s="238"/>
      <c r="CB29" s="238" t="s">
        <v>37</v>
      </c>
      <c r="CC29" s="238"/>
      <c r="CD29" s="238"/>
      <c r="CE29" s="243" t="str">
        <f t="shared" si="3"/>
        <v xml:space="preserve">Información y comunicación </v>
      </c>
      <c r="CF29" s="238"/>
      <c r="CG29" s="238"/>
      <c r="CH29" s="238"/>
      <c r="CI29" s="238"/>
      <c r="CJ29" s="238"/>
      <c r="CK29" s="238"/>
      <c r="CL29" s="238"/>
      <c r="CM29" s="238"/>
      <c r="CN29" s="238"/>
      <c r="CO29" s="238"/>
      <c r="CP29" s="238"/>
      <c r="CQ29" s="238"/>
      <c r="CR29" s="238"/>
      <c r="CS29" s="238"/>
      <c r="CT29" s="238" t="s">
        <v>105</v>
      </c>
      <c r="CU29" s="238"/>
      <c r="CV29" s="238"/>
      <c r="CW29" s="238"/>
      <c r="CX29" s="238"/>
      <c r="CY29" s="243" t="str">
        <f t="shared" si="4"/>
        <v>Transparencia, acceso a la información pública y lucha contra la corrupción</v>
      </c>
      <c r="CZ29" s="238" t="s">
        <v>110</v>
      </c>
      <c r="DA29" s="238"/>
      <c r="DB29" s="238"/>
      <c r="DC29" s="238"/>
      <c r="DD29" s="238"/>
      <c r="DE29" s="238"/>
      <c r="DF29" s="238"/>
      <c r="DG29" s="238"/>
      <c r="DH29" s="238"/>
      <c r="DI29" s="238"/>
      <c r="DJ29" s="238"/>
      <c r="DK29" s="238"/>
      <c r="DL29" s="238"/>
      <c r="DM29" s="238"/>
      <c r="DN29" s="238"/>
      <c r="DO29" s="238"/>
      <c r="DP29" s="238"/>
      <c r="DQ29" s="238"/>
      <c r="DR29" s="238"/>
      <c r="DS29" s="238"/>
      <c r="DT29" s="238"/>
      <c r="DU29" s="6"/>
    </row>
    <row r="30" spans="2:263" s="9" customFormat="1" ht="84" customHeight="1">
      <c r="B30" s="6"/>
      <c r="C30" s="237" t="s">
        <v>154</v>
      </c>
      <c r="D30" s="238" t="s">
        <v>155</v>
      </c>
      <c r="E30" s="239" t="str">
        <f t="shared" si="5"/>
        <v>URF2025_009__Realizar seguimiento al plan de comunicaciones 2025_Cuarto trimestre</v>
      </c>
      <c r="F30" s="238" t="s">
        <v>145</v>
      </c>
      <c r="G30" s="238" t="s">
        <v>146</v>
      </c>
      <c r="H30" s="238" t="s">
        <v>147</v>
      </c>
      <c r="I30" s="238" t="s">
        <v>120</v>
      </c>
      <c r="J30" s="238" t="s">
        <v>121</v>
      </c>
      <c r="K30" s="238"/>
      <c r="L30" s="240">
        <v>45992</v>
      </c>
      <c r="M30" s="240">
        <v>46022</v>
      </c>
      <c r="N30" s="241">
        <f t="shared" si="0"/>
        <v>30</v>
      </c>
      <c r="O30" s="242" t="s">
        <v>122</v>
      </c>
      <c r="P30" s="238"/>
      <c r="Q30" s="238" t="s">
        <v>123</v>
      </c>
      <c r="R30" s="238" t="s">
        <v>148</v>
      </c>
      <c r="S30" s="238" t="s">
        <v>125</v>
      </c>
      <c r="T30" s="238" t="s">
        <v>126</v>
      </c>
      <c r="U30" s="238" t="s">
        <v>33</v>
      </c>
      <c r="V30" s="238"/>
      <c r="W30" s="238" t="s">
        <v>63</v>
      </c>
      <c r="X30" s="238"/>
      <c r="Y30" s="243" t="str">
        <f t="shared" si="1"/>
        <v xml:space="preserve">Talento Humano 
Tecnológicos </v>
      </c>
      <c r="Z30" s="238"/>
      <c r="AA30" s="238"/>
      <c r="AB30" s="238"/>
      <c r="AC30" s="244"/>
      <c r="AD30" s="245"/>
      <c r="AE30" s="238"/>
      <c r="AF30" s="238"/>
      <c r="AG30" s="244"/>
      <c r="AH30" s="245"/>
      <c r="AI30" s="238"/>
      <c r="AJ30" s="238"/>
      <c r="AK30" s="244"/>
      <c r="AL30" s="245"/>
      <c r="AM30" s="238"/>
      <c r="AN30" s="238"/>
      <c r="AO30" s="244"/>
      <c r="AP30" s="245"/>
      <c r="AQ30" s="238"/>
      <c r="AR30" s="238"/>
      <c r="AS30" s="244"/>
      <c r="AT30" s="245"/>
      <c r="AU30" s="238"/>
      <c r="AV30" s="238"/>
      <c r="AW30" s="244"/>
      <c r="AX30" s="238"/>
      <c r="AY30" s="238"/>
      <c r="AZ30" s="238"/>
      <c r="BA30" s="238"/>
      <c r="BB30" s="238"/>
      <c r="BC30" s="238"/>
      <c r="BD30" s="238"/>
      <c r="BE30" s="238"/>
      <c r="BF30" s="238"/>
      <c r="BG30" s="238"/>
      <c r="BH30" s="238" t="s">
        <v>28</v>
      </c>
      <c r="BI30" s="238" t="s">
        <v>149</v>
      </c>
      <c r="BJ30" s="238" t="s">
        <v>150</v>
      </c>
      <c r="BK30" s="238"/>
      <c r="BL30" s="238"/>
      <c r="BM30" s="238"/>
      <c r="BN30" s="238"/>
      <c r="BO30" s="238"/>
      <c r="BP30" s="238" t="s">
        <v>31</v>
      </c>
      <c r="BQ30" s="238" t="s">
        <v>151</v>
      </c>
      <c r="BR30" s="238"/>
      <c r="BS30" s="238"/>
      <c r="BT30" s="238"/>
      <c r="BU30" s="238"/>
      <c r="BV30" s="238" t="s">
        <v>88</v>
      </c>
      <c r="BW30" s="243" t="str">
        <f t="shared" si="2"/>
        <v>Programas de transparencia y ética pública 
Estrategia de rendición de cuentas 
Operación del Sistema de Gestión Institucional_SGI</v>
      </c>
      <c r="BX30" s="238"/>
      <c r="BY30" s="238"/>
      <c r="BZ30" s="238"/>
      <c r="CA30" s="238"/>
      <c r="CB30" s="238" t="s">
        <v>37</v>
      </c>
      <c r="CC30" s="238"/>
      <c r="CD30" s="238"/>
      <c r="CE30" s="243" t="str">
        <f t="shared" si="3"/>
        <v xml:space="preserve">Información y comunicación </v>
      </c>
      <c r="CF30" s="238"/>
      <c r="CG30" s="238"/>
      <c r="CH30" s="238"/>
      <c r="CI30" s="238"/>
      <c r="CJ30" s="238"/>
      <c r="CK30" s="238"/>
      <c r="CL30" s="238"/>
      <c r="CM30" s="238"/>
      <c r="CN30" s="238"/>
      <c r="CO30" s="238"/>
      <c r="CP30" s="238"/>
      <c r="CQ30" s="238"/>
      <c r="CR30" s="238"/>
      <c r="CS30" s="238"/>
      <c r="CT30" s="238" t="s">
        <v>105</v>
      </c>
      <c r="CU30" s="238"/>
      <c r="CV30" s="238"/>
      <c r="CW30" s="238"/>
      <c r="CX30" s="238"/>
      <c r="CY30" s="243" t="str">
        <f t="shared" si="4"/>
        <v>Transparencia, acceso a la información pública y lucha contra la corrupción</v>
      </c>
      <c r="CZ30" s="238" t="s">
        <v>110</v>
      </c>
      <c r="DA30" s="238"/>
      <c r="DB30" s="238"/>
      <c r="DC30" s="238"/>
      <c r="DD30" s="238"/>
      <c r="DE30" s="238"/>
      <c r="DF30" s="238"/>
      <c r="DG30" s="238"/>
      <c r="DH30" s="238"/>
      <c r="DI30" s="238"/>
      <c r="DJ30" s="238"/>
      <c r="DK30" s="238"/>
      <c r="DL30" s="238"/>
      <c r="DM30" s="238"/>
      <c r="DN30" s="238"/>
      <c r="DO30" s="238"/>
      <c r="DP30" s="238"/>
      <c r="DQ30" s="238"/>
      <c r="DR30" s="238"/>
      <c r="DS30" s="238"/>
      <c r="DT30" s="238"/>
      <c r="DU30" s="6"/>
    </row>
    <row r="31" spans="2:263" s="9" customFormat="1" ht="84" customHeight="1">
      <c r="B31" s="6"/>
      <c r="C31" s="237" t="s">
        <v>156</v>
      </c>
      <c r="D31" s="238" t="s">
        <v>157</v>
      </c>
      <c r="E31" s="239" t="str">
        <f t="shared" si="5"/>
        <v xml:space="preserve">URF2025_010__Actualizar la página web en lo relacionado con el menú normativa e información misional </v>
      </c>
      <c r="F31" s="238" t="s">
        <v>158</v>
      </c>
      <c r="G31" s="238" t="s">
        <v>159</v>
      </c>
      <c r="H31" s="238" t="s">
        <v>160</v>
      </c>
      <c r="I31" s="238" t="s">
        <v>120</v>
      </c>
      <c r="J31" s="238" t="s">
        <v>121</v>
      </c>
      <c r="K31" s="238"/>
      <c r="L31" s="240">
        <v>45658</v>
      </c>
      <c r="M31" s="240">
        <v>45743</v>
      </c>
      <c r="N31" s="241">
        <f t="shared" si="0"/>
        <v>85</v>
      </c>
      <c r="O31" s="242" t="s">
        <v>122</v>
      </c>
      <c r="P31" s="238"/>
      <c r="Q31" s="238" t="s">
        <v>123</v>
      </c>
      <c r="R31" s="238" t="s">
        <v>148</v>
      </c>
      <c r="S31" s="238" t="s">
        <v>125</v>
      </c>
      <c r="T31" s="238" t="s">
        <v>126</v>
      </c>
      <c r="U31" s="238" t="s">
        <v>33</v>
      </c>
      <c r="V31" s="238"/>
      <c r="W31" s="238" t="s">
        <v>63</v>
      </c>
      <c r="X31" s="238"/>
      <c r="Y31" s="243" t="str">
        <f t="shared" si="1"/>
        <v xml:space="preserve">Talento Humano 
Tecnológicos </v>
      </c>
      <c r="Z31" s="238"/>
      <c r="AA31" s="238"/>
      <c r="AB31" s="238"/>
      <c r="AC31" s="244"/>
      <c r="AD31" s="245"/>
      <c r="AE31" s="238"/>
      <c r="AF31" s="238"/>
      <c r="AG31" s="244"/>
      <c r="AH31" s="245"/>
      <c r="AI31" s="238"/>
      <c r="AJ31" s="238"/>
      <c r="AK31" s="244"/>
      <c r="AL31" s="245"/>
      <c r="AM31" s="238"/>
      <c r="AN31" s="238"/>
      <c r="AO31" s="244"/>
      <c r="AP31" s="245"/>
      <c r="AQ31" s="238"/>
      <c r="AR31" s="238"/>
      <c r="AS31" s="244"/>
      <c r="AT31" s="245"/>
      <c r="AU31" s="238"/>
      <c r="AV31" s="238"/>
      <c r="AW31" s="244"/>
      <c r="AX31" s="238"/>
      <c r="AY31" s="238"/>
      <c r="AZ31" s="238"/>
      <c r="BA31" s="238"/>
      <c r="BB31" s="238"/>
      <c r="BC31" s="238"/>
      <c r="BD31" s="238"/>
      <c r="BE31" s="238"/>
      <c r="BF31" s="238"/>
      <c r="BG31" s="238"/>
      <c r="BH31" s="238" t="s">
        <v>28</v>
      </c>
      <c r="BI31" s="238" t="s">
        <v>127</v>
      </c>
      <c r="BJ31" s="238" t="s">
        <v>128</v>
      </c>
      <c r="BK31" s="238"/>
      <c r="BL31" s="238"/>
      <c r="BM31" s="238"/>
      <c r="BN31" s="238"/>
      <c r="BO31" s="238"/>
      <c r="BP31" s="238" t="s">
        <v>31</v>
      </c>
      <c r="BQ31" s="238" t="s">
        <v>151</v>
      </c>
      <c r="BR31" s="238"/>
      <c r="BS31" s="238"/>
      <c r="BT31" s="238"/>
      <c r="BU31" s="238"/>
      <c r="BV31" s="238" t="s">
        <v>88</v>
      </c>
      <c r="BW31" s="243" t="str">
        <f t="shared" si="2"/>
        <v>Programas de transparencia y ética pública 
Estrategia de rendición de cuentas 
Operación del Sistema de Gestión Institucional_SGI</v>
      </c>
      <c r="BX31" s="238"/>
      <c r="BY31" s="238"/>
      <c r="BZ31" s="238"/>
      <c r="CA31" s="238"/>
      <c r="CB31" s="238" t="s">
        <v>37</v>
      </c>
      <c r="CC31" s="238"/>
      <c r="CD31" s="238"/>
      <c r="CE31" s="243" t="str">
        <f t="shared" si="3"/>
        <v xml:space="preserve">Información y comunicación </v>
      </c>
      <c r="CF31" s="238"/>
      <c r="CG31" s="238"/>
      <c r="CH31" s="238"/>
      <c r="CI31" s="238"/>
      <c r="CJ31" s="238"/>
      <c r="CK31" s="238"/>
      <c r="CL31" s="238"/>
      <c r="CM31" s="238"/>
      <c r="CN31" s="238"/>
      <c r="CO31" s="238"/>
      <c r="CP31" s="238"/>
      <c r="CQ31" s="238"/>
      <c r="CR31" s="238"/>
      <c r="CS31" s="238"/>
      <c r="CT31" s="238" t="s">
        <v>105</v>
      </c>
      <c r="CU31" s="238"/>
      <c r="CV31" s="238"/>
      <c r="CW31" s="238"/>
      <c r="CX31" s="238"/>
      <c r="CY31" s="243" t="str">
        <f t="shared" si="4"/>
        <v>Transparencia, acceso a la información pública y lucha contra la corrupción</v>
      </c>
      <c r="CZ31" s="238" t="s">
        <v>932</v>
      </c>
      <c r="DA31" s="238" t="s">
        <v>932</v>
      </c>
      <c r="DB31" s="248">
        <v>45749</v>
      </c>
      <c r="DC31" s="248">
        <v>45749</v>
      </c>
      <c r="DD31" s="238" t="s">
        <v>4551</v>
      </c>
      <c r="DE31" s="238" t="s">
        <v>4552</v>
      </c>
      <c r="DF31" s="238"/>
      <c r="DG31" s="238"/>
      <c r="DH31" s="238"/>
      <c r="DI31" s="238"/>
      <c r="DJ31" s="238"/>
      <c r="DK31" s="238"/>
      <c r="DL31" s="238"/>
      <c r="DM31" s="238"/>
      <c r="DN31" s="238"/>
      <c r="DO31" s="238"/>
      <c r="DP31" s="238"/>
      <c r="DQ31" s="238"/>
      <c r="DR31" s="238"/>
      <c r="DS31" s="238"/>
      <c r="DT31" s="238"/>
      <c r="DU31" s="6"/>
    </row>
    <row r="32" spans="2:263" s="9" customFormat="1" ht="84" customHeight="1">
      <c r="B32" s="6"/>
      <c r="C32" s="237" t="s">
        <v>161</v>
      </c>
      <c r="D32" s="238" t="s">
        <v>162</v>
      </c>
      <c r="E32" s="239" t="str">
        <f t="shared" si="5"/>
        <v xml:space="preserve">URF2025_011__Actualizar la página web en lo relacionado con el menú de atención al ciudadano </v>
      </c>
      <c r="F32" s="238" t="s">
        <v>163</v>
      </c>
      <c r="G32" s="238" t="s">
        <v>159</v>
      </c>
      <c r="H32" s="238" t="s">
        <v>160</v>
      </c>
      <c r="I32" s="238" t="s">
        <v>120</v>
      </c>
      <c r="J32" s="238" t="s">
        <v>121</v>
      </c>
      <c r="K32" s="238"/>
      <c r="L32" s="240">
        <v>45719</v>
      </c>
      <c r="M32" s="240">
        <v>45784</v>
      </c>
      <c r="N32" s="241">
        <f t="shared" si="0"/>
        <v>65</v>
      </c>
      <c r="O32" s="242" t="s">
        <v>122</v>
      </c>
      <c r="P32" s="238"/>
      <c r="Q32" s="238" t="s">
        <v>123</v>
      </c>
      <c r="R32" s="238" t="s">
        <v>148</v>
      </c>
      <c r="S32" s="238" t="s">
        <v>125</v>
      </c>
      <c r="T32" s="238" t="s">
        <v>126</v>
      </c>
      <c r="U32" s="238" t="s">
        <v>33</v>
      </c>
      <c r="V32" s="238"/>
      <c r="W32" s="238" t="s">
        <v>63</v>
      </c>
      <c r="X32" s="238"/>
      <c r="Y32" s="243" t="str">
        <f t="shared" si="1"/>
        <v xml:space="preserve">Talento Humano 
Tecnológicos </v>
      </c>
      <c r="Z32" s="238"/>
      <c r="AA32" s="238"/>
      <c r="AB32" s="238"/>
      <c r="AC32" s="244"/>
      <c r="AD32" s="245"/>
      <c r="AE32" s="238"/>
      <c r="AF32" s="238"/>
      <c r="AG32" s="244"/>
      <c r="AH32" s="245"/>
      <c r="AI32" s="238"/>
      <c r="AJ32" s="238"/>
      <c r="AK32" s="244"/>
      <c r="AL32" s="245"/>
      <c r="AM32" s="238"/>
      <c r="AN32" s="238"/>
      <c r="AO32" s="244"/>
      <c r="AP32" s="245"/>
      <c r="AQ32" s="238"/>
      <c r="AR32" s="238"/>
      <c r="AS32" s="244"/>
      <c r="AT32" s="245"/>
      <c r="AU32" s="238"/>
      <c r="AV32" s="238"/>
      <c r="AW32" s="244"/>
      <c r="AX32" s="238"/>
      <c r="AY32" s="238"/>
      <c r="AZ32" s="238"/>
      <c r="BA32" s="238"/>
      <c r="BB32" s="238"/>
      <c r="BC32" s="238"/>
      <c r="BD32" s="238"/>
      <c r="BE32" s="238"/>
      <c r="BF32" s="238"/>
      <c r="BG32" s="238"/>
      <c r="BH32" s="238" t="s">
        <v>28</v>
      </c>
      <c r="BI32" s="238" t="s">
        <v>127</v>
      </c>
      <c r="BJ32" s="238" t="s">
        <v>128</v>
      </c>
      <c r="BK32" s="238"/>
      <c r="BL32" s="238"/>
      <c r="BM32" s="238"/>
      <c r="BN32" s="238"/>
      <c r="BO32" s="238"/>
      <c r="BP32" s="238" t="s">
        <v>31</v>
      </c>
      <c r="BQ32" s="238" t="s">
        <v>151</v>
      </c>
      <c r="BR32" s="238"/>
      <c r="BS32" s="238"/>
      <c r="BT32" s="238"/>
      <c r="BU32" s="238"/>
      <c r="BV32" s="238" t="s">
        <v>88</v>
      </c>
      <c r="BW32" s="243" t="str">
        <f t="shared" si="2"/>
        <v>Programas de transparencia y ética pública 
Estrategia de rendición de cuentas 
Operación del Sistema de Gestión Institucional_SGI</v>
      </c>
      <c r="BX32" s="238"/>
      <c r="BY32" s="238"/>
      <c r="BZ32" s="238"/>
      <c r="CA32" s="238"/>
      <c r="CB32" s="238" t="s">
        <v>37</v>
      </c>
      <c r="CC32" s="238"/>
      <c r="CD32" s="238"/>
      <c r="CE32" s="243" t="str">
        <f t="shared" si="3"/>
        <v xml:space="preserve">Información y comunicación </v>
      </c>
      <c r="CF32" s="238"/>
      <c r="CG32" s="238"/>
      <c r="CH32" s="238"/>
      <c r="CI32" s="238"/>
      <c r="CJ32" s="238"/>
      <c r="CK32" s="238"/>
      <c r="CL32" s="238"/>
      <c r="CM32" s="238"/>
      <c r="CN32" s="238"/>
      <c r="CO32" s="238"/>
      <c r="CP32" s="238"/>
      <c r="CQ32" s="238"/>
      <c r="CR32" s="238"/>
      <c r="CS32" s="238"/>
      <c r="CT32" s="238" t="s">
        <v>105</v>
      </c>
      <c r="CU32" s="238"/>
      <c r="CV32" s="238"/>
      <c r="CW32" s="238"/>
      <c r="CX32" s="238"/>
      <c r="CY32" s="243" t="str">
        <f t="shared" si="4"/>
        <v>Transparencia, acceso a la información pública y lucha contra la corrupción</v>
      </c>
      <c r="CZ32" s="238" t="s">
        <v>932</v>
      </c>
      <c r="DA32" s="238" t="s">
        <v>932</v>
      </c>
      <c r="DB32" s="248">
        <v>45754</v>
      </c>
      <c r="DC32" s="248">
        <v>45754</v>
      </c>
      <c r="DD32" s="238" t="s">
        <v>4556</v>
      </c>
      <c r="DE32" s="238" t="s">
        <v>4557</v>
      </c>
      <c r="DF32" s="238" t="s">
        <v>932</v>
      </c>
      <c r="DG32" s="248">
        <v>45782</v>
      </c>
      <c r="DH32" s="248">
        <v>45784</v>
      </c>
      <c r="DI32" s="238" t="s">
        <v>4697</v>
      </c>
      <c r="DJ32" s="238" t="s">
        <v>4698</v>
      </c>
      <c r="DK32" s="238"/>
      <c r="DL32" s="238"/>
      <c r="DM32" s="238"/>
      <c r="DN32" s="238"/>
      <c r="DO32" s="238"/>
      <c r="DP32" s="238"/>
      <c r="DQ32" s="238"/>
      <c r="DR32" s="238"/>
      <c r="DS32" s="238"/>
      <c r="DT32" s="238"/>
      <c r="DU32" s="6"/>
    </row>
    <row r="33" spans="2:125" s="9" customFormat="1" ht="84" customHeight="1">
      <c r="B33" s="6"/>
      <c r="C33" s="237" t="s">
        <v>164</v>
      </c>
      <c r="D33" s="238" t="s">
        <v>165</v>
      </c>
      <c r="E33" s="239" t="str">
        <f t="shared" si="5"/>
        <v>URF2025_012__Actualizar la página web en lo relacionado con el menú participa</v>
      </c>
      <c r="F33" s="238" t="s">
        <v>166</v>
      </c>
      <c r="G33" s="238" t="s">
        <v>159</v>
      </c>
      <c r="H33" s="238" t="s">
        <v>160</v>
      </c>
      <c r="I33" s="238" t="s">
        <v>120</v>
      </c>
      <c r="J33" s="238" t="s">
        <v>121</v>
      </c>
      <c r="K33" s="238"/>
      <c r="L33" s="240">
        <v>45748</v>
      </c>
      <c r="M33" s="240">
        <v>45807</v>
      </c>
      <c r="N33" s="241">
        <f t="shared" si="0"/>
        <v>59</v>
      </c>
      <c r="O33" s="242" t="s">
        <v>122</v>
      </c>
      <c r="P33" s="238"/>
      <c r="Q33" s="238" t="s">
        <v>123</v>
      </c>
      <c r="R33" s="238" t="s">
        <v>148</v>
      </c>
      <c r="S33" s="238" t="s">
        <v>125</v>
      </c>
      <c r="T33" s="238" t="s">
        <v>126</v>
      </c>
      <c r="U33" s="238" t="s">
        <v>33</v>
      </c>
      <c r="V33" s="238"/>
      <c r="W33" s="238" t="s">
        <v>63</v>
      </c>
      <c r="X33" s="238"/>
      <c r="Y33" s="243" t="str">
        <f t="shared" si="1"/>
        <v xml:space="preserve">Talento Humano 
Tecnológicos </v>
      </c>
      <c r="Z33" s="238"/>
      <c r="AA33" s="238"/>
      <c r="AB33" s="238"/>
      <c r="AC33" s="244"/>
      <c r="AD33" s="245"/>
      <c r="AE33" s="238"/>
      <c r="AF33" s="238"/>
      <c r="AG33" s="244"/>
      <c r="AH33" s="245"/>
      <c r="AI33" s="238"/>
      <c r="AJ33" s="238"/>
      <c r="AK33" s="244"/>
      <c r="AL33" s="245"/>
      <c r="AM33" s="238"/>
      <c r="AN33" s="238"/>
      <c r="AO33" s="244"/>
      <c r="AP33" s="245"/>
      <c r="AQ33" s="238"/>
      <c r="AR33" s="238"/>
      <c r="AS33" s="244"/>
      <c r="AT33" s="245"/>
      <c r="AU33" s="238"/>
      <c r="AV33" s="238"/>
      <c r="AW33" s="244"/>
      <c r="AX33" s="238"/>
      <c r="AY33" s="238"/>
      <c r="AZ33" s="238"/>
      <c r="BA33" s="238"/>
      <c r="BB33" s="238"/>
      <c r="BC33" s="238"/>
      <c r="BD33" s="238"/>
      <c r="BE33" s="238"/>
      <c r="BF33" s="238"/>
      <c r="BG33" s="238"/>
      <c r="BH33" s="238" t="s">
        <v>28</v>
      </c>
      <c r="BI33" s="238" t="s">
        <v>127</v>
      </c>
      <c r="BJ33" s="238" t="s">
        <v>128</v>
      </c>
      <c r="BK33" s="238"/>
      <c r="BL33" s="238"/>
      <c r="BM33" s="238"/>
      <c r="BN33" s="238"/>
      <c r="BO33" s="238"/>
      <c r="BP33" s="238" t="s">
        <v>31</v>
      </c>
      <c r="BQ33" s="238" t="s">
        <v>151</v>
      </c>
      <c r="BR33" s="238"/>
      <c r="BS33" s="238"/>
      <c r="BT33" s="238"/>
      <c r="BU33" s="238"/>
      <c r="BV33" s="238" t="s">
        <v>88</v>
      </c>
      <c r="BW33" s="243" t="str">
        <f t="shared" si="2"/>
        <v>Programas de transparencia y ética pública 
Estrategia de rendición de cuentas 
Operación del Sistema de Gestión Institucional_SGI</v>
      </c>
      <c r="BX33" s="238"/>
      <c r="BY33" s="238"/>
      <c r="BZ33" s="238"/>
      <c r="CA33" s="238"/>
      <c r="CB33" s="238" t="s">
        <v>37</v>
      </c>
      <c r="CC33" s="238"/>
      <c r="CD33" s="238"/>
      <c r="CE33" s="243" t="str">
        <f t="shared" si="3"/>
        <v xml:space="preserve">Información y comunicación </v>
      </c>
      <c r="CF33" s="238"/>
      <c r="CG33" s="238"/>
      <c r="CH33" s="238"/>
      <c r="CI33" s="238"/>
      <c r="CJ33" s="238"/>
      <c r="CK33" s="238"/>
      <c r="CL33" s="238"/>
      <c r="CM33" s="238"/>
      <c r="CN33" s="238"/>
      <c r="CO33" s="238"/>
      <c r="CP33" s="238"/>
      <c r="CQ33" s="238"/>
      <c r="CR33" s="238"/>
      <c r="CS33" s="238"/>
      <c r="CT33" s="238" t="s">
        <v>105</v>
      </c>
      <c r="CU33" s="238"/>
      <c r="CV33" s="238"/>
      <c r="CW33" s="238"/>
      <c r="CX33" s="238"/>
      <c r="CY33" s="243" t="str">
        <f t="shared" si="4"/>
        <v>Transparencia, acceso a la información pública y lucha contra la corrupción</v>
      </c>
      <c r="CZ33" s="238" t="s">
        <v>110</v>
      </c>
      <c r="DA33" s="238"/>
      <c r="DB33" s="238"/>
      <c r="DC33" s="238"/>
      <c r="DD33" s="238"/>
      <c r="DE33" s="238"/>
      <c r="DF33" s="238"/>
      <c r="DG33" s="238"/>
      <c r="DH33" s="238"/>
      <c r="DI33" s="238"/>
      <c r="DJ33" s="238"/>
      <c r="DK33" s="238"/>
      <c r="DL33" s="238"/>
      <c r="DM33" s="238"/>
      <c r="DN33" s="238"/>
      <c r="DO33" s="238"/>
      <c r="DP33" s="238"/>
      <c r="DQ33" s="238"/>
      <c r="DR33" s="238"/>
      <c r="DS33" s="238"/>
      <c r="DT33" s="238"/>
      <c r="DU33" s="6"/>
    </row>
    <row r="34" spans="2:125" s="9" customFormat="1" ht="84" customHeight="1">
      <c r="B34" s="6"/>
      <c r="C34" s="237" t="s">
        <v>167</v>
      </c>
      <c r="D34" s="238" t="s">
        <v>168</v>
      </c>
      <c r="E34" s="239" t="str">
        <f t="shared" si="5"/>
        <v xml:space="preserve">URF2025_013__Actualizar la página web en lo relacionado con el menú de transparencia </v>
      </c>
      <c r="F34" s="238" t="s">
        <v>169</v>
      </c>
      <c r="G34" s="238" t="s">
        <v>159</v>
      </c>
      <c r="H34" s="238" t="s">
        <v>160</v>
      </c>
      <c r="I34" s="238" t="s">
        <v>120</v>
      </c>
      <c r="J34" s="238" t="s">
        <v>121</v>
      </c>
      <c r="K34" s="238"/>
      <c r="L34" s="240">
        <v>45779</v>
      </c>
      <c r="M34" s="240">
        <v>45900</v>
      </c>
      <c r="N34" s="241">
        <f t="shared" si="0"/>
        <v>121</v>
      </c>
      <c r="O34" s="242" t="s">
        <v>122</v>
      </c>
      <c r="P34" s="238"/>
      <c r="Q34" s="238" t="s">
        <v>123</v>
      </c>
      <c r="R34" s="238" t="s">
        <v>148</v>
      </c>
      <c r="S34" s="238" t="s">
        <v>125</v>
      </c>
      <c r="T34" s="238" t="s">
        <v>126</v>
      </c>
      <c r="U34" s="238" t="s">
        <v>33</v>
      </c>
      <c r="V34" s="238"/>
      <c r="W34" s="238" t="s">
        <v>63</v>
      </c>
      <c r="X34" s="238"/>
      <c r="Y34" s="243" t="str">
        <f t="shared" si="1"/>
        <v xml:space="preserve">Talento Humano 
Tecnológicos </v>
      </c>
      <c r="Z34" s="238"/>
      <c r="AA34" s="238"/>
      <c r="AB34" s="238"/>
      <c r="AC34" s="244"/>
      <c r="AD34" s="245"/>
      <c r="AE34" s="238"/>
      <c r="AF34" s="238"/>
      <c r="AG34" s="244"/>
      <c r="AH34" s="245"/>
      <c r="AI34" s="238"/>
      <c r="AJ34" s="238"/>
      <c r="AK34" s="244"/>
      <c r="AL34" s="245"/>
      <c r="AM34" s="238"/>
      <c r="AN34" s="238"/>
      <c r="AO34" s="244"/>
      <c r="AP34" s="245"/>
      <c r="AQ34" s="238"/>
      <c r="AR34" s="238"/>
      <c r="AS34" s="244"/>
      <c r="AT34" s="245"/>
      <c r="AU34" s="238"/>
      <c r="AV34" s="238"/>
      <c r="AW34" s="244"/>
      <c r="AX34" s="238"/>
      <c r="AY34" s="238"/>
      <c r="AZ34" s="238"/>
      <c r="BA34" s="238"/>
      <c r="BB34" s="238"/>
      <c r="BC34" s="238"/>
      <c r="BD34" s="238"/>
      <c r="BE34" s="238"/>
      <c r="BF34" s="238"/>
      <c r="BG34" s="238"/>
      <c r="BH34" s="238" t="s">
        <v>28</v>
      </c>
      <c r="BI34" s="238" t="s">
        <v>127</v>
      </c>
      <c r="BJ34" s="238" t="s">
        <v>128</v>
      </c>
      <c r="BK34" s="238"/>
      <c r="BL34" s="238"/>
      <c r="BM34" s="238"/>
      <c r="BN34" s="238"/>
      <c r="BO34" s="238"/>
      <c r="BP34" s="238" t="s">
        <v>31</v>
      </c>
      <c r="BQ34" s="238" t="s">
        <v>151</v>
      </c>
      <c r="BR34" s="238"/>
      <c r="BS34" s="238"/>
      <c r="BT34" s="238"/>
      <c r="BU34" s="238"/>
      <c r="BV34" s="238" t="s">
        <v>88</v>
      </c>
      <c r="BW34" s="243" t="str">
        <f t="shared" si="2"/>
        <v>Programas de transparencia y ética pública 
Estrategia de rendición de cuentas 
Operación del Sistema de Gestión Institucional_SGI</v>
      </c>
      <c r="BX34" s="238"/>
      <c r="BY34" s="238"/>
      <c r="BZ34" s="238"/>
      <c r="CA34" s="238"/>
      <c r="CB34" s="238" t="s">
        <v>37</v>
      </c>
      <c r="CC34" s="238"/>
      <c r="CD34" s="238"/>
      <c r="CE34" s="243" t="str">
        <f t="shared" si="3"/>
        <v xml:space="preserve">Información y comunicación </v>
      </c>
      <c r="CF34" s="238"/>
      <c r="CG34" s="238"/>
      <c r="CH34" s="238"/>
      <c r="CI34" s="238"/>
      <c r="CJ34" s="238"/>
      <c r="CK34" s="238"/>
      <c r="CL34" s="238"/>
      <c r="CM34" s="238"/>
      <c r="CN34" s="238"/>
      <c r="CO34" s="238"/>
      <c r="CP34" s="238"/>
      <c r="CQ34" s="238"/>
      <c r="CR34" s="238"/>
      <c r="CS34" s="238"/>
      <c r="CT34" s="238" t="s">
        <v>105</v>
      </c>
      <c r="CU34" s="238"/>
      <c r="CV34" s="238"/>
      <c r="CW34" s="238"/>
      <c r="CX34" s="238"/>
      <c r="CY34" s="243" t="str">
        <f t="shared" si="4"/>
        <v>Transparencia, acceso a la información pública y lucha contra la corrupción</v>
      </c>
      <c r="CZ34" s="238" t="s">
        <v>932</v>
      </c>
      <c r="DA34" s="238" t="s">
        <v>932</v>
      </c>
      <c r="DB34" s="248">
        <v>45852</v>
      </c>
      <c r="DC34" s="248">
        <v>45853</v>
      </c>
      <c r="DD34" s="238" t="s">
        <v>4752</v>
      </c>
      <c r="DE34" s="238" t="s">
        <v>4753</v>
      </c>
      <c r="DF34" s="238"/>
      <c r="DG34" s="238"/>
      <c r="DH34" s="238"/>
      <c r="DI34" s="238"/>
      <c r="DJ34" s="238"/>
      <c r="DK34" s="238"/>
      <c r="DL34" s="238"/>
      <c r="DM34" s="238"/>
      <c r="DN34" s="238"/>
      <c r="DO34" s="238"/>
      <c r="DP34" s="238"/>
      <c r="DQ34" s="238"/>
      <c r="DR34" s="238"/>
      <c r="DS34" s="238"/>
      <c r="DT34" s="238"/>
      <c r="DU34" s="6"/>
    </row>
    <row r="35" spans="2:125" s="9" customFormat="1" ht="84" customHeight="1">
      <c r="B35" s="6"/>
      <c r="C35" s="237" t="s">
        <v>170</v>
      </c>
      <c r="D35" s="238" t="s">
        <v>171</v>
      </c>
      <c r="E35" s="239" t="str">
        <f t="shared" si="5"/>
        <v xml:space="preserve">URF2025_014__Actualizar la página web en lo relacionado con el menú de comunicaciones </v>
      </c>
      <c r="F35" s="238" t="s">
        <v>172</v>
      </c>
      <c r="G35" s="238" t="s">
        <v>159</v>
      </c>
      <c r="H35" s="238" t="s">
        <v>160</v>
      </c>
      <c r="I35" s="238" t="s">
        <v>120</v>
      </c>
      <c r="J35" s="238" t="s">
        <v>121</v>
      </c>
      <c r="K35" s="238"/>
      <c r="L35" s="240">
        <v>45901</v>
      </c>
      <c r="M35" s="240">
        <v>45930</v>
      </c>
      <c r="N35" s="241">
        <f t="shared" si="0"/>
        <v>29</v>
      </c>
      <c r="O35" s="242" t="s">
        <v>122</v>
      </c>
      <c r="P35" s="238"/>
      <c r="Q35" s="238" t="s">
        <v>123</v>
      </c>
      <c r="R35" s="238" t="s">
        <v>148</v>
      </c>
      <c r="S35" s="238" t="s">
        <v>125</v>
      </c>
      <c r="T35" s="238" t="s">
        <v>126</v>
      </c>
      <c r="U35" s="238" t="s">
        <v>33</v>
      </c>
      <c r="V35" s="238"/>
      <c r="W35" s="238" t="s">
        <v>63</v>
      </c>
      <c r="X35" s="238"/>
      <c r="Y35" s="243" t="str">
        <f t="shared" si="1"/>
        <v xml:space="preserve">Talento Humano 
Tecnológicos </v>
      </c>
      <c r="Z35" s="238"/>
      <c r="AA35" s="238"/>
      <c r="AB35" s="238"/>
      <c r="AC35" s="244"/>
      <c r="AD35" s="245"/>
      <c r="AE35" s="238"/>
      <c r="AF35" s="238"/>
      <c r="AG35" s="244"/>
      <c r="AH35" s="245"/>
      <c r="AI35" s="238"/>
      <c r="AJ35" s="238"/>
      <c r="AK35" s="244"/>
      <c r="AL35" s="245"/>
      <c r="AM35" s="238"/>
      <c r="AN35" s="238"/>
      <c r="AO35" s="244"/>
      <c r="AP35" s="245"/>
      <c r="AQ35" s="238"/>
      <c r="AR35" s="238"/>
      <c r="AS35" s="244"/>
      <c r="AT35" s="245"/>
      <c r="AU35" s="238"/>
      <c r="AV35" s="238"/>
      <c r="AW35" s="244"/>
      <c r="AX35" s="238"/>
      <c r="AY35" s="238"/>
      <c r="AZ35" s="238"/>
      <c r="BA35" s="238"/>
      <c r="BB35" s="238"/>
      <c r="BC35" s="238"/>
      <c r="BD35" s="238"/>
      <c r="BE35" s="238"/>
      <c r="BF35" s="238"/>
      <c r="BG35" s="238"/>
      <c r="BH35" s="238" t="s">
        <v>28</v>
      </c>
      <c r="BI35" s="238" t="s">
        <v>127</v>
      </c>
      <c r="BJ35" s="238" t="s">
        <v>128</v>
      </c>
      <c r="BK35" s="238"/>
      <c r="BL35" s="238"/>
      <c r="BM35" s="238"/>
      <c r="BN35" s="238"/>
      <c r="BO35" s="238"/>
      <c r="BP35" s="238" t="s">
        <v>31</v>
      </c>
      <c r="BQ35" s="238" t="s">
        <v>151</v>
      </c>
      <c r="BR35" s="238"/>
      <c r="BS35" s="238"/>
      <c r="BT35" s="238"/>
      <c r="BU35" s="238"/>
      <c r="BV35" s="238" t="s">
        <v>88</v>
      </c>
      <c r="BW35" s="243" t="str">
        <f t="shared" si="2"/>
        <v>Programas de transparencia y ética pública 
Estrategia de rendición de cuentas 
Operación del Sistema de Gestión Institucional_SGI</v>
      </c>
      <c r="BX35" s="238"/>
      <c r="BY35" s="238"/>
      <c r="BZ35" s="238"/>
      <c r="CA35" s="238"/>
      <c r="CB35" s="238" t="s">
        <v>37</v>
      </c>
      <c r="CC35" s="238"/>
      <c r="CD35" s="238"/>
      <c r="CE35" s="243" t="str">
        <f t="shared" si="3"/>
        <v xml:space="preserve">Información y comunicación </v>
      </c>
      <c r="CF35" s="238"/>
      <c r="CG35" s="238"/>
      <c r="CH35" s="238"/>
      <c r="CI35" s="238"/>
      <c r="CJ35" s="238"/>
      <c r="CK35" s="238"/>
      <c r="CL35" s="238"/>
      <c r="CM35" s="238"/>
      <c r="CN35" s="238"/>
      <c r="CO35" s="238"/>
      <c r="CP35" s="238"/>
      <c r="CQ35" s="238"/>
      <c r="CR35" s="238"/>
      <c r="CS35" s="238"/>
      <c r="CT35" s="238" t="s">
        <v>105</v>
      </c>
      <c r="CU35" s="238"/>
      <c r="CV35" s="238"/>
      <c r="CW35" s="238"/>
      <c r="CX35" s="238"/>
      <c r="CY35" s="243" t="str">
        <f t="shared" si="4"/>
        <v>Transparencia, acceso a la información pública y lucha contra la corrupción</v>
      </c>
      <c r="CZ35" s="238" t="s">
        <v>932</v>
      </c>
      <c r="DA35" s="238" t="s">
        <v>932</v>
      </c>
      <c r="DB35" s="248">
        <v>45852</v>
      </c>
      <c r="DC35" s="248">
        <v>45853</v>
      </c>
      <c r="DD35" s="238" t="s">
        <v>4754</v>
      </c>
      <c r="DE35" s="238"/>
      <c r="DF35" s="238"/>
      <c r="DG35" s="238"/>
      <c r="DH35" s="238"/>
      <c r="DI35" s="238"/>
      <c r="DJ35" s="238"/>
      <c r="DK35" s="238"/>
      <c r="DL35" s="238"/>
      <c r="DM35" s="238"/>
      <c r="DN35" s="238"/>
      <c r="DO35" s="238"/>
      <c r="DP35" s="238"/>
      <c r="DQ35" s="238"/>
      <c r="DR35" s="238"/>
      <c r="DS35" s="238"/>
      <c r="DT35" s="238"/>
      <c r="DU35" s="6"/>
    </row>
    <row r="36" spans="2:125" s="9" customFormat="1" ht="84" customHeight="1">
      <c r="B36" s="6"/>
      <c r="C36" s="237" t="s">
        <v>173</v>
      </c>
      <c r="D36" s="238" t="s">
        <v>174</v>
      </c>
      <c r="E36" s="239" t="str">
        <f t="shared" si="5"/>
        <v xml:space="preserve">URF2025_015__Mantener actualizado el banco de fotografías y el inventario correspondiente de la URF_Primer cuatrimestre </v>
      </c>
      <c r="F36" s="238" t="s">
        <v>175</v>
      </c>
      <c r="G36" s="238" t="s">
        <v>176</v>
      </c>
      <c r="H36" s="238" t="s">
        <v>176</v>
      </c>
      <c r="I36" s="238" t="s">
        <v>120</v>
      </c>
      <c r="J36" s="238" t="s">
        <v>121</v>
      </c>
      <c r="K36" s="238"/>
      <c r="L36" s="240">
        <v>45658</v>
      </c>
      <c r="M36" s="240">
        <v>45777</v>
      </c>
      <c r="N36" s="241">
        <f t="shared" si="0"/>
        <v>119</v>
      </c>
      <c r="O36" s="242" t="s">
        <v>122</v>
      </c>
      <c r="P36" s="238"/>
      <c r="Q36" s="238" t="s">
        <v>123</v>
      </c>
      <c r="R36" s="238" t="s">
        <v>148</v>
      </c>
      <c r="S36" s="238" t="s">
        <v>125</v>
      </c>
      <c r="T36" s="238" t="s">
        <v>126</v>
      </c>
      <c r="U36" s="238" t="s">
        <v>33</v>
      </c>
      <c r="V36" s="238"/>
      <c r="W36" s="238" t="s">
        <v>63</v>
      </c>
      <c r="X36" s="238"/>
      <c r="Y36" s="243" t="str">
        <f t="shared" si="1"/>
        <v xml:space="preserve">Talento Humano 
Tecnológicos </v>
      </c>
      <c r="Z36" s="238"/>
      <c r="AA36" s="238"/>
      <c r="AB36" s="238"/>
      <c r="AC36" s="244"/>
      <c r="AD36" s="245"/>
      <c r="AE36" s="238"/>
      <c r="AF36" s="238"/>
      <c r="AG36" s="244"/>
      <c r="AH36" s="245"/>
      <c r="AI36" s="238"/>
      <c r="AJ36" s="238"/>
      <c r="AK36" s="244"/>
      <c r="AL36" s="245"/>
      <c r="AM36" s="238"/>
      <c r="AN36" s="238"/>
      <c r="AO36" s="244"/>
      <c r="AP36" s="245"/>
      <c r="AQ36" s="238"/>
      <c r="AR36" s="238"/>
      <c r="AS36" s="244"/>
      <c r="AT36" s="245"/>
      <c r="AU36" s="238"/>
      <c r="AV36" s="238"/>
      <c r="AW36" s="244"/>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t="s">
        <v>88</v>
      </c>
      <c r="BW36" s="243" t="str">
        <f t="shared" si="2"/>
        <v>Operación del Sistema de Gestión Institucional_SGI</v>
      </c>
      <c r="BX36" s="238"/>
      <c r="BY36" s="238"/>
      <c r="BZ36" s="238"/>
      <c r="CA36" s="238"/>
      <c r="CB36" s="238" t="s">
        <v>37</v>
      </c>
      <c r="CC36" s="238"/>
      <c r="CD36" s="238"/>
      <c r="CE36" s="243" t="str">
        <f t="shared" si="3"/>
        <v xml:space="preserve">Información y comunicación </v>
      </c>
      <c r="CF36" s="238"/>
      <c r="CG36" s="238"/>
      <c r="CH36" s="238"/>
      <c r="CI36" s="238"/>
      <c r="CJ36" s="238"/>
      <c r="CK36" s="238"/>
      <c r="CL36" s="238"/>
      <c r="CM36" s="238"/>
      <c r="CN36" s="238"/>
      <c r="CO36" s="238"/>
      <c r="CP36" s="238"/>
      <c r="CQ36" s="238"/>
      <c r="CR36" s="238"/>
      <c r="CS36" s="238"/>
      <c r="CT36" s="238" t="s">
        <v>105</v>
      </c>
      <c r="CU36" s="238"/>
      <c r="CV36" s="238"/>
      <c r="CW36" s="238"/>
      <c r="CX36" s="238"/>
      <c r="CY36" s="243" t="str">
        <f t="shared" si="4"/>
        <v>Transparencia, acceso a la información pública y lucha contra la corrupción</v>
      </c>
      <c r="CZ36" s="238" t="s">
        <v>110</v>
      </c>
      <c r="DA36" s="238"/>
      <c r="DB36" s="238"/>
      <c r="DC36" s="238"/>
      <c r="DD36" s="238"/>
      <c r="DE36" s="238"/>
      <c r="DF36" s="238"/>
      <c r="DG36" s="238"/>
      <c r="DH36" s="238"/>
      <c r="DI36" s="238"/>
      <c r="DJ36" s="238"/>
      <c r="DK36" s="238"/>
      <c r="DL36" s="238"/>
      <c r="DM36" s="238"/>
      <c r="DN36" s="238"/>
      <c r="DO36" s="238"/>
      <c r="DP36" s="238"/>
      <c r="DQ36" s="238"/>
      <c r="DR36" s="238"/>
      <c r="DS36" s="238"/>
      <c r="DT36" s="238"/>
      <c r="DU36" s="6"/>
    </row>
    <row r="37" spans="2:125" s="9" customFormat="1" ht="84" customHeight="1">
      <c r="B37" s="6"/>
      <c r="C37" s="237" t="s">
        <v>177</v>
      </c>
      <c r="D37" s="238" t="s">
        <v>178</v>
      </c>
      <c r="E37" s="239" t="str">
        <f t="shared" si="5"/>
        <v xml:space="preserve">URF2025_016__Mantener actualizado el banco de fotografías y el inventario correspondiente de la URF_Segundo cuatrimestre </v>
      </c>
      <c r="F37" s="238" t="s">
        <v>175</v>
      </c>
      <c r="G37" s="238" t="s">
        <v>176</v>
      </c>
      <c r="H37" s="238" t="s">
        <v>176</v>
      </c>
      <c r="I37" s="238" t="s">
        <v>120</v>
      </c>
      <c r="J37" s="238" t="s">
        <v>121</v>
      </c>
      <c r="K37" s="238"/>
      <c r="L37" s="240">
        <v>45778</v>
      </c>
      <c r="M37" s="240">
        <v>45900</v>
      </c>
      <c r="N37" s="241">
        <f t="shared" si="0"/>
        <v>122</v>
      </c>
      <c r="O37" s="242" t="s">
        <v>122</v>
      </c>
      <c r="P37" s="238"/>
      <c r="Q37" s="238" t="s">
        <v>123</v>
      </c>
      <c r="R37" s="238" t="s">
        <v>148</v>
      </c>
      <c r="S37" s="238" t="s">
        <v>125</v>
      </c>
      <c r="T37" s="238" t="s">
        <v>126</v>
      </c>
      <c r="U37" s="238" t="s">
        <v>33</v>
      </c>
      <c r="V37" s="238"/>
      <c r="W37" s="238" t="s">
        <v>63</v>
      </c>
      <c r="X37" s="238"/>
      <c r="Y37" s="243" t="str">
        <f t="shared" si="1"/>
        <v xml:space="preserve">Talento Humano 
Tecnológicos </v>
      </c>
      <c r="Z37" s="238"/>
      <c r="AA37" s="238"/>
      <c r="AB37" s="238"/>
      <c r="AC37" s="244"/>
      <c r="AD37" s="245"/>
      <c r="AE37" s="238"/>
      <c r="AF37" s="238"/>
      <c r="AG37" s="244"/>
      <c r="AH37" s="245"/>
      <c r="AI37" s="238"/>
      <c r="AJ37" s="238"/>
      <c r="AK37" s="244"/>
      <c r="AL37" s="245"/>
      <c r="AM37" s="238"/>
      <c r="AN37" s="238"/>
      <c r="AO37" s="244"/>
      <c r="AP37" s="245"/>
      <c r="AQ37" s="238"/>
      <c r="AR37" s="238"/>
      <c r="AS37" s="244"/>
      <c r="AT37" s="245"/>
      <c r="AU37" s="238"/>
      <c r="AV37" s="238"/>
      <c r="AW37" s="244"/>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t="s">
        <v>88</v>
      </c>
      <c r="BW37" s="243" t="str">
        <f t="shared" si="2"/>
        <v>Operación del Sistema de Gestión Institucional_SGI</v>
      </c>
      <c r="BX37" s="238"/>
      <c r="BY37" s="238"/>
      <c r="BZ37" s="238"/>
      <c r="CA37" s="238"/>
      <c r="CB37" s="238" t="s">
        <v>37</v>
      </c>
      <c r="CC37" s="238"/>
      <c r="CD37" s="238"/>
      <c r="CE37" s="243" t="str">
        <f t="shared" si="3"/>
        <v xml:space="preserve">Información y comunicación </v>
      </c>
      <c r="CF37" s="238"/>
      <c r="CG37" s="238"/>
      <c r="CH37" s="238"/>
      <c r="CI37" s="238"/>
      <c r="CJ37" s="238"/>
      <c r="CK37" s="238"/>
      <c r="CL37" s="238"/>
      <c r="CM37" s="238"/>
      <c r="CN37" s="238"/>
      <c r="CO37" s="238"/>
      <c r="CP37" s="238"/>
      <c r="CQ37" s="238"/>
      <c r="CR37" s="238"/>
      <c r="CS37" s="238"/>
      <c r="CT37" s="238" t="s">
        <v>105</v>
      </c>
      <c r="CU37" s="238"/>
      <c r="CV37" s="238"/>
      <c r="CW37" s="238"/>
      <c r="CX37" s="238"/>
      <c r="CY37" s="243" t="str">
        <f t="shared" si="4"/>
        <v>Transparencia, acceso a la información pública y lucha contra la corrupción</v>
      </c>
      <c r="CZ37" s="238" t="s">
        <v>110</v>
      </c>
      <c r="DA37" s="238"/>
      <c r="DB37" s="238"/>
      <c r="DC37" s="238"/>
      <c r="DD37" s="238"/>
      <c r="DE37" s="238"/>
      <c r="DF37" s="238"/>
      <c r="DG37" s="238"/>
      <c r="DH37" s="238"/>
      <c r="DI37" s="238"/>
      <c r="DJ37" s="238"/>
      <c r="DK37" s="238"/>
      <c r="DL37" s="238"/>
      <c r="DM37" s="238"/>
      <c r="DN37" s="238"/>
      <c r="DO37" s="238"/>
      <c r="DP37" s="238"/>
      <c r="DQ37" s="238"/>
      <c r="DR37" s="238"/>
      <c r="DS37" s="238"/>
      <c r="DT37" s="238"/>
      <c r="DU37" s="6"/>
    </row>
    <row r="38" spans="2:125" s="9" customFormat="1" ht="84" customHeight="1">
      <c r="B38" s="6"/>
      <c r="C38" s="237" t="s">
        <v>179</v>
      </c>
      <c r="D38" s="238" t="s">
        <v>180</v>
      </c>
      <c r="E38" s="239" t="str">
        <f t="shared" si="5"/>
        <v xml:space="preserve">URF2025_017__Mantener actualizado el banco de fotografías y el inventario correspondiente de la URF_Tercer cuatrimestre </v>
      </c>
      <c r="F38" s="238" t="s">
        <v>175</v>
      </c>
      <c r="G38" s="238" t="s">
        <v>176</v>
      </c>
      <c r="H38" s="238" t="s">
        <v>176</v>
      </c>
      <c r="I38" s="238" t="s">
        <v>120</v>
      </c>
      <c r="J38" s="238" t="s">
        <v>121</v>
      </c>
      <c r="K38" s="238"/>
      <c r="L38" s="240">
        <v>45901</v>
      </c>
      <c r="M38" s="240">
        <v>46022</v>
      </c>
      <c r="N38" s="241">
        <f t="shared" si="0"/>
        <v>121</v>
      </c>
      <c r="O38" s="242" t="s">
        <v>122</v>
      </c>
      <c r="P38" s="238"/>
      <c r="Q38" s="238" t="s">
        <v>123</v>
      </c>
      <c r="R38" s="238" t="s">
        <v>148</v>
      </c>
      <c r="S38" s="238" t="s">
        <v>125</v>
      </c>
      <c r="T38" s="238" t="s">
        <v>126</v>
      </c>
      <c r="U38" s="238" t="s">
        <v>33</v>
      </c>
      <c r="V38" s="238"/>
      <c r="W38" s="238" t="s">
        <v>63</v>
      </c>
      <c r="X38" s="238"/>
      <c r="Y38" s="243" t="str">
        <f t="shared" si="1"/>
        <v xml:space="preserve">Talento Humano 
Tecnológicos </v>
      </c>
      <c r="Z38" s="238"/>
      <c r="AA38" s="238"/>
      <c r="AB38" s="238"/>
      <c r="AC38" s="244"/>
      <c r="AD38" s="245"/>
      <c r="AE38" s="238"/>
      <c r="AF38" s="238"/>
      <c r="AG38" s="244"/>
      <c r="AH38" s="245"/>
      <c r="AI38" s="238"/>
      <c r="AJ38" s="238"/>
      <c r="AK38" s="244"/>
      <c r="AL38" s="245"/>
      <c r="AM38" s="238"/>
      <c r="AN38" s="238"/>
      <c r="AO38" s="244"/>
      <c r="AP38" s="245"/>
      <c r="AQ38" s="238"/>
      <c r="AR38" s="238"/>
      <c r="AS38" s="244"/>
      <c r="AT38" s="245"/>
      <c r="AU38" s="238"/>
      <c r="AV38" s="238"/>
      <c r="AW38" s="244"/>
      <c r="AX38" s="238"/>
      <c r="AY38" s="238"/>
      <c r="AZ38" s="238"/>
      <c r="BA38" s="238"/>
      <c r="BB38" s="238"/>
      <c r="BC38" s="238"/>
      <c r="BD38" s="238"/>
      <c r="BE38" s="238"/>
      <c r="BF38" s="238"/>
      <c r="BG38" s="238"/>
      <c r="BH38" s="238"/>
      <c r="BI38" s="238"/>
      <c r="BJ38" s="238"/>
      <c r="BK38" s="238"/>
      <c r="BL38" s="238"/>
      <c r="BM38" s="238"/>
      <c r="BN38" s="238"/>
      <c r="BO38" s="238"/>
      <c r="BP38" s="238"/>
      <c r="BQ38" s="238"/>
      <c r="BR38" s="238"/>
      <c r="BS38" s="238"/>
      <c r="BT38" s="238"/>
      <c r="BU38" s="238"/>
      <c r="BV38" s="238" t="s">
        <v>88</v>
      </c>
      <c r="BW38" s="243" t="str">
        <f t="shared" si="2"/>
        <v>Operación del Sistema de Gestión Institucional_SGI</v>
      </c>
      <c r="BX38" s="238"/>
      <c r="BY38" s="238"/>
      <c r="BZ38" s="238"/>
      <c r="CA38" s="238"/>
      <c r="CB38" s="238" t="s">
        <v>37</v>
      </c>
      <c r="CC38" s="238"/>
      <c r="CD38" s="238"/>
      <c r="CE38" s="243" t="str">
        <f t="shared" si="3"/>
        <v xml:space="preserve">Información y comunicación </v>
      </c>
      <c r="CF38" s="238"/>
      <c r="CG38" s="238"/>
      <c r="CH38" s="238"/>
      <c r="CI38" s="238"/>
      <c r="CJ38" s="238"/>
      <c r="CK38" s="238"/>
      <c r="CL38" s="238"/>
      <c r="CM38" s="238"/>
      <c r="CN38" s="238"/>
      <c r="CO38" s="238"/>
      <c r="CP38" s="238"/>
      <c r="CQ38" s="238"/>
      <c r="CR38" s="238"/>
      <c r="CS38" s="238"/>
      <c r="CT38" s="238" t="s">
        <v>105</v>
      </c>
      <c r="CU38" s="238"/>
      <c r="CV38" s="238"/>
      <c r="CW38" s="238"/>
      <c r="CX38" s="238"/>
      <c r="CY38" s="243" t="str">
        <f t="shared" si="4"/>
        <v>Transparencia, acceso a la información pública y lucha contra la corrupción</v>
      </c>
      <c r="CZ38" s="238" t="s">
        <v>110</v>
      </c>
      <c r="DA38" s="238"/>
      <c r="DB38" s="238"/>
      <c r="DC38" s="238"/>
      <c r="DD38" s="238"/>
      <c r="DE38" s="238"/>
      <c r="DF38" s="238"/>
      <c r="DG38" s="238"/>
      <c r="DH38" s="238"/>
      <c r="DI38" s="238"/>
      <c r="DJ38" s="238"/>
      <c r="DK38" s="238"/>
      <c r="DL38" s="238"/>
      <c r="DM38" s="238"/>
      <c r="DN38" s="238"/>
      <c r="DO38" s="238"/>
      <c r="DP38" s="238"/>
      <c r="DQ38" s="238"/>
      <c r="DR38" s="238"/>
      <c r="DS38" s="238"/>
      <c r="DT38" s="238"/>
      <c r="DU38" s="6"/>
    </row>
    <row r="39" spans="2:125" s="9" customFormat="1" ht="84" customHeight="1">
      <c r="B39" s="6"/>
      <c r="C39" s="237" t="s">
        <v>181</v>
      </c>
      <c r="D39" s="238" t="s">
        <v>182</v>
      </c>
      <c r="E39" s="239" t="str">
        <f t="shared" si="5"/>
        <v xml:space="preserve">URF2025_018__Mantener actualizado el banco de piezas gráficas  y el inventario correspondiente de la URF_Primer cuatrimestre </v>
      </c>
      <c r="F39" s="238" t="s">
        <v>183</v>
      </c>
      <c r="G39" s="238" t="s">
        <v>184</v>
      </c>
      <c r="H39" s="238" t="s">
        <v>185</v>
      </c>
      <c r="I39" s="238" t="s">
        <v>120</v>
      </c>
      <c r="J39" s="238" t="s">
        <v>121</v>
      </c>
      <c r="K39" s="238"/>
      <c r="L39" s="240">
        <v>45658</v>
      </c>
      <c r="M39" s="240">
        <v>45777</v>
      </c>
      <c r="N39" s="241">
        <f t="shared" si="0"/>
        <v>119</v>
      </c>
      <c r="O39" s="242" t="s">
        <v>122</v>
      </c>
      <c r="P39" s="238"/>
      <c r="Q39" s="238" t="s">
        <v>123</v>
      </c>
      <c r="R39" s="238" t="s">
        <v>148</v>
      </c>
      <c r="S39" s="238" t="s">
        <v>125</v>
      </c>
      <c r="T39" s="238" t="s">
        <v>126</v>
      </c>
      <c r="U39" s="238" t="s">
        <v>33</v>
      </c>
      <c r="V39" s="238"/>
      <c r="W39" s="238" t="s">
        <v>63</v>
      </c>
      <c r="X39" s="238"/>
      <c r="Y39" s="243" t="str">
        <f t="shared" si="1"/>
        <v xml:space="preserve">Talento Humano 
Tecnológicos </v>
      </c>
      <c r="Z39" s="238"/>
      <c r="AA39" s="238"/>
      <c r="AB39" s="238"/>
      <c r="AC39" s="244"/>
      <c r="AD39" s="245"/>
      <c r="AE39" s="238"/>
      <c r="AF39" s="238"/>
      <c r="AG39" s="244"/>
      <c r="AH39" s="245"/>
      <c r="AI39" s="238"/>
      <c r="AJ39" s="238"/>
      <c r="AK39" s="244"/>
      <c r="AL39" s="245"/>
      <c r="AM39" s="238"/>
      <c r="AN39" s="238"/>
      <c r="AO39" s="244"/>
      <c r="AP39" s="245"/>
      <c r="AQ39" s="238"/>
      <c r="AR39" s="238"/>
      <c r="AS39" s="244"/>
      <c r="AT39" s="245"/>
      <c r="AU39" s="238"/>
      <c r="AV39" s="238"/>
      <c r="AW39" s="244"/>
      <c r="AX39" s="238"/>
      <c r="AY39" s="238"/>
      <c r="AZ39" s="238"/>
      <c r="BA39" s="238"/>
      <c r="BB39" s="238"/>
      <c r="BC39" s="238"/>
      <c r="BD39" s="238"/>
      <c r="BE39" s="238"/>
      <c r="BF39" s="238"/>
      <c r="BG39" s="238"/>
      <c r="BH39" s="238"/>
      <c r="BI39" s="238"/>
      <c r="BJ39" s="238"/>
      <c r="BK39" s="238"/>
      <c r="BL39" s="238"/>
      <c r="BM39" s="238"/>
      <c r="BN39" s="238"/>
      <c r="BO39" s="238"/>
      <c r="BP39" s="238"/>
      <c r="BQ39" s="238"/>
      <c r="BR39" s="238"/>
      <c r="BS39" s="238"/>
      <c r="BT39" s="238"/>
      <c r="BU39" s="238"/>
      <c r="BV39" s="238" t="s">
        <v>88</v>
      </c>
      <c r="BW39" s="243" t="str">
        <f t="shared" si="2"/>
        <v>Operación del Sistema de Gestión Institucional_SGI</v>
      </c>
      <c r="BX39" s="238"/>
      <c r="BY39" s="238"/>
      <c r="BZ39" s="238"/>
      <c r="CA39" s="238"/>
      <c r="CB39" s="238" t="s">
        <v>37</v>
      </c>
      <c r="CC39" s="238"/>
      <c r="CD39" s="238"/>
      <c r="CE39" s="243" t="str">
        <f t="shared" si="3"/>
        <v xml:space="preserve">Información y comunicación </v>
      </c>
      <c r="CF39" s="238"/>
      <c r="CG39" s="238"/>
      <c r="CH39" s="238"/>
      <c r="CI39" s="238"/>
      <c r="CJ39" s="238"/>
      <c r="CK39" s="238"/>
      <c r="CL39" s="238"/>
      <c r="CM39" s="238"/>
      <c r="CN39" s="238"/>
      <c r="CO39" s="238"/>
      <c r="CP39" s="238"/>
      <c r="CQ39" s="238"/>
      <c r="CR39" s="238"/>
      <c r="CS39" s="238"/>
      <c r="CT39" s="238" t="s">
        <v>105</v>
      </c>
      <c r="CU39" s="238"/>
      <c r="CV39" s="238"/>
      <c r="CW39" s="238"/>
      <c r="CX39" s="238"/>
      <c r="CY39" s="243" t="str">
        <f t="shared" si="4"/>
        <v>Transparencia, acceso a la información pública y lucha contra la corrupción</v>
      </c>
      <c r="CZ39" s="238" t="s">
        <v>110</v>
      </c>
      <c r="DA39" s="238"/>
      <c r="DB39" s="238"/>
      <c r="DC39" s="238"/>
      <c r="DD39" s="238"/>
      <c r="DE39" s="238"/>
      <c r="DF39" s="238"/>
      <c r="DG39" s="238"/>
      <c r="DH39" s="238"/>
      <c r="DI39" s="238"/>
      <c r="DJ39" s="238"/>
      <c r="DK39" s="238"/>
      <c r="DL39" s="238"/>
      <c r="DM39" s="238"/>
      <c r="DN39" s="238"/>
      <c r="DO39" s="238"/>
      <c r="DP39" s="238"/>
      <c r="DQ39" s="238"/>
      <c r="DR39" s="238"/>
      <c r="DS39" s="238"/>
      <c r="DT39" s="238"/>
      <c r="DU39" s="6"/>
    </row>
    <row r="40" spans="2:125" s="9" customFormat="1" ht="84" customHeight="1">
      <c r="B40" s="6"/>
      <c r="C40" s="237" t="s">
        <v>186</v>
      </c>
      <c r="D40" s="238" t="s">
        <v>187</v>
      </c>
      <c r="E40" s="239" t="str">
        <f t="shared" si="5"/>
        <v xml:space="preserve">URF2025_019__Mantener actualizado el banco de piezas gráficas  y el inventario correspondiente de la URF_Segundo cuatrimestre </v>
      </c>
      <c r="F40" s="238" t="s">
        <v>183</v>
      </c>
      <c r="G40" s="238" t="s">
        <v>184</v>
      </c>
      <c r="H40" s="238" t="s">
        <v>185</v>
      </c>
      <c r="I40" s="238" t="s">
        <v>120</v>
      </c>
      <c r="J40" s="238" t="s">
        <v>121</v>
      </c>
      <c r="K40" s="238"/>
      <c r="L40" s="240">
        <v>45658</v>
      </c>
      <c r="M40" s="240">
        <v>45777</v>
      </c>
      <c r="N40" s="241">
        <f t="shared" si="0"/>
        <v>119</v>
      </c>
      <c r="O40" s="242" t="s">
        <v>122</v>
      </c>
      <c r="P40" s="238"/>
      <c r="Q40" s="238" t="s">
        <v>123</v>
      </c>
      <c r="R40" s="238" t="s">
        <v>148</v>
      </c>
      <c r="S40" s="238" t="s">
        <v>125</v>
      </c>
      <c r="T40" s="238" t="s">
        <v>126</v>
      </c>
      <c r="U40" s="238" t="s">
        <v>33</v>
      </c>
      <c r="V40" s="238"/>
      <c r="W40" s="238" t="s">
        <v>63</v>
      </c>
      <c r="X40" s="238"/>
      <c r="Y40" s="243" t="str">
        <f t="shared" si="1"/>
        <v xml:space="preserve">Talento Humano 
Tecnológicos </v>
      </c>
      <c r="Z40" s="238"/>
      <c r="AA40" s="238"/>
      <c r="AB40" s="238"/>
      <c r="AC40" s="244"/>
      <c r="AD40" s="245"/>
      <c r="AE40" s="238"/>
      <c r="AF40" s="238"/>
      <c r="AG40" s="244"/>
      <c r="AH40" s="245"/>
      <c r="AI40" s="238"/>
      <c r="AJ40" s="238"/>
      <c r="AK40" s="244"/>
      <c r="AL40" s="245"/>
      <c r="AM40" s="238"/>
      <c r="AN40" s="238"/>
      <c r="AO40" s="244"/>
      <c r="AP40" s="245"/>
      <c r="AQ40" s="238"/>
      <c r="AR40" s="238"/>
      <c r="AS40" s="244"/>
      <c r="AT40" s="245"/>
      <c r="AU40" s="238"/>
      <c r="AV40" s="238"/>
      <c r="AW40" s="244"/>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t="s">
        <v>88</v>
      </c>
      <c r="BW40" s="243" t="str">
        <f t="shared" si="2"/>
        <v>Operación del Sistema de Gestión Institucional_SGI</v>
      </c>
      <c r="BX40" s="238"/>
      <c r="BY40" s="238"/>
      <c r="BZ40" s="238"/>
      <c r="CA40" s="238"/>
      <c r="CB40" s="238" t="s">
        <v>37</v>
      </c>
      <c r="CC40" s="238"/>
      <c r="CD40" s="238"/>
      <c r="CE40" s="243" t="str">
        <f t="shared" si="3"/>
        <v xml:space="preserve">Información y comunicación </v>
      </c>
      <c r="CF40" s="238"/>
      <c r="CG40" s="238"/>
      <c r="CH40" s="238"/>
      <c r="CI40" s="238"/>
      <c r="CJ40" s="238"/>
      <c r="CK40" s="238"/>
      <c r="CL40" s="238"/>
      <c r="CM40" s="238"/>
      <c r="CN40" s="238"/>
      <c r="CO40" s="238"/>
      <c r="CP40" s="238"/>
      <c r="CQ40" s="238"/>
      <c r="CR40" s="238"/>
      <c r="CS40" s="238"/>
      <c r="CT40" s="238" t="s">
        <v>105</v>
      </c>
      <c r="CU40" s="238"/>
      <c r="CV40" s="238"/>
      <c r="CW40" s="238"/>
      <c r="CX40" s="238"/>
      <c r="CY40" s="243" t="str">
        <f t="shared" si="4"/>
        <v>Transparencia, acceso a la información pública y lucha contra la corrupción</v>
      </c>
      <c r="CZ40" s="238" t="s">
        <v>110</v>
      </c>
      <c r="DA40" s="238"/>
      <c r="DB40" s="238"/>
      <c r="DC40" s="238"/>
      <c r="DD40" s="238"/>
      <c r="DE40" s="238"/>
      <c r="DF40" s="238"/>
      <c r="DG40" s="238"/>
      <c r="DH40" s="238"/>
      <c r="DI40" s="238"/>
      <c r="DJ40" s="238"/>
      <c r="DK40" s="238"/>
      <c r="DL40" s="238"/>
      <c r="DM40" s="238"/>
      <c r="DN40" s="238"/>
      <c r="DO40" s="238"/>
      <c r="DP40" s="238"/>
      <c r="DQ40" s="238"/>
      <c r="DR40" s="238"/>
      <c r="DS40" s="238"/>
      <c r="DT40" s="238"/>
      <c r="DU40" s="6"/>
    </row>
    <row r="41" spans="2:125" s="9" customFormat="1" ht="84" customHeight="1">
      <c r="B41" s="6"/>
      <c r="C41" s="237" t="s">
        <v>188</v>
      </c>
      <c r="D41" s="238" t="s">
        <v>189</v>
      </c>
      <c r="E41" s="239" t="str">
        <f t="shared" si="5"/>
        <v xml:space="preserve">URF2025_020__Mantener actualizado el banco de piezas gráficas  y el inventario correspondiente de la URF_Tercer cuatrimestre </v>
      </c>
      <c r="F41" s="238" t="s">
        <v>183</v>
      </c>
      <c r="G41" s="238" t="s">
        <v>184</v>
      </c>
      <c r="H41" s="238" t="s">
        <v>185</v>
      </c>
      <c r="I41" s="238" t="s">
        <v>120</v>
      </c>
      <c r="J41" s="238" t="s">
        <v>121</v>
      </c>
      <c r="K41" s="238"/>
      <c r="L41" s="240">
        <v>45658</v>
      </c>
      <c r="M41" s="240">
        <v>45777</v>
      </c>
      <c r="N41" s="241">
        <f t="shared" si="0"/>
        <v>119</v>
      </c>
      <c r="O41" s="242" t="s">
        <v>122</v>
      </c>
      <c r="P41" s="238"/>
      <c r="Q41" s="238" t="s">
        <v>123</v>
      </c>
      <c r="R41" s="238" t="s">
        <v>148</v>
      </c>
      <c r="S41" s="238" t="s">
        <v>125</v>
      </c>
      <c r="T41" s="238" t="s">
        <v>126</v>
      </c>
      <c r="U41" s="238" t="s">
        <v>33</v>
      </c>
      <c r="V41" s="238"/>
      <c r="W41" s="238" t="s">
        <v>63</v>
      </c>
      <c r="X41" s="238"/>
      <c r="Y41" s="243" t="str">
        <f t="shared" si="1"/>
        <v xml:space="preserve">Talento Humano 
Tecnológicos </v>
      </c>
      <c r="Z41" s="238"/>
      <c r="AA41" s="238"/>
      <c r="AB41" s="238"/>
      <c r="AC41" s="244"/>
      <c r="AD41" s="245"/>
      <c r="AE41" s="238"/>
      <c r="AF41" s="238"/>
      <c r="AG41" s="244"/>
      <c r="AH41" s="245"/>
      <c r="AI41" s="238"/>
      <c r="AJ41" s="238"/>
      <c r="AK41" s="244"/>
      <c r="AL41" s="245"/>
      <c r="AM41" s="238"/>
      <c r="AN41" s="238"/>
      <c r="AO41" s="244"/>
      <c r="AP41" s="245"/>
      <c r="AQ41" s="238"/>
      <c r="AR41" s="238"/>
      <c r="AS41" s="244"/>
      <c r="AT41" s="245"/>
      <c r="AU41" s="238"/>
      <c r="AV41" s="238"/>
      <c r="AW41" s="244"/>
      <c r="AX41" s="238"/>
      <c r="AY41" s="238"/>
      <c r="AZ41" s="238"/>
      <c r="BA41" s="238"/>
      <c r="BB41" s="238"/>
      <c r="BC41" s="238"/>
      <c r="BD41" s="238"/>
      <c r="BE41" s="238"/>
      <c r="BF41" s="238"/>
      <c r="BG41" s="238"/>
      <c r="BH41" s="238"/>
      <c r="BI41" s="238"/>
      <c r="BJ41" s="238"/>
      <c r="BK41" s="238"/>
      <c r="BL41" s="238"/>
      <c r="BM41" s="238"/>
      <c r="BN41" s="238"/>
      <c r="BO41" s="238"/>
      <c r="BP41" s="238"/>
      <c r="BQ41" s="238"/>
      <c r="BR41" s="238"/>
      <c r="BS41" s="238"/>
      <c r="BT41" s="238"/>
      <c r="BU41" s="238"/>
      <c r="BV41" s="238" t="s">
        <v>88</v>
      </c>
      <c r="BW41" s="243" t="str">
        <f t="shared" si="2"/>
        <v>Operación del Sistema de Gestión Institucional_SGI</v>
      </c>
      <c r="BX41" s="238"/>
      <c r="BY41" s="238"/>
      <c r="BZ41" s="238"/>
      <c r="CA41" s="238"/>
      <c r="CB41" s="238" t="s">
        <v>37</v>
      </c>
      <c r="CC41" s="238"/>
      <c r="CD41" s="238"/>
      <c r="CE41" s="243" t="str">
        <f t="shared" si="3"/>
        <v xml:space="preserve">Información y comunicación </v>
      </c>
      <c r="CF41" s="238"/>
      <c r="CG41" s="238"/>
      <c r="CH41" s="238"/>
      <c r="CI41" s="238"/>
      <c r="CJ41" s="238"/>
      <c r="CK41" s="238"/>
      <c r="CL41" s="238"/>
      <c r="CM41" s="238"/>
      <c r="CN41" s="238"/>
      <c r="CO41" s="238"/>
      <c r="CP41" s="238"/>
      <c r="CQ41" s="238"/>
      <c r="CR41" s="238"/>
      <c r="CS41" s="238"/>
      <c r="CT41" s="238" t="s">
        <v>105</v>
      </c>
      <c r="CU41" s="238"/>
      <c r="CV41" s="238"/>
      <c r="CW41" s="238"/>
      <c r="CX41" s="238"/>
      <c r="CY41" s="243" t="str">
        <f t="shared" si="4"/>
        <v>Transparencia, acceso a la información pública y lucha contra la corrupción</v>
      </c>
      <c r="CZ41" s="238" t="s">
        <v>110</v>
      </c>
      <c r="DA41" s="238"/>
      <c r="DB41" s="238"/>
      <c r="DC41" s="238"/>
      <c r="DD41" s="238"/>
      <c r="DE41" s="238"/>
      <c r="DF41" s="238"/>
      <c r="DG41" s="238"/>
      <c r="DH41" s="238"/>
      <c r="DI41" s="238"/>
      <c r="DJ41" s="238"/>
      <c r="DK41" s="238"/>
      <c r="DL41" s="238"/>
      <c r="DM41" s="238"/>
      <c r="DN41" s="238"/>
      <c r="DO41" s="238"/>
      <c r="DP41" s="238"/>
      <c r="DQ41" s="238"/>
      <c r="DR41" s="238"/>
      <c r="DS41" s="238"/>
      <c r="DT41" s="238"/>
      <c r="DU41" s="6"/>
    </row>
    <row r="42" spans="2:125" s="9" customFormat="1" ht="84" customHeight="1">
      <c r="B42" s="6"/>
      <c r="C42" s="237" t="s">
        <v>190</v>
      </c>
      <c r="D42" s="238" t="s">
        <v>191</v>
      </c>
      <c r="E42" s="239" t="str">
        <f t="shared" si="5"/>
        <v>URF2025_021__Realizar ejercicios de socialización de la política de administración del riesgo</v>
      </c>
      <c r="F42" s="238" t="s">
        <v>192</v>
      </c>
      <c r="G42" s="238" t="s">
        <v>193</v>
      </c>
      <c r="H42" s="238" t="s">
        <v>194</v>
      </c>
      <c r="I42" s="238" t="s">
        <v>195</v>
      </c>
      <c r="J42" s="238" t="s">
        <v>122</v>
      </c>
      <c r="K42" s="238" t="s">
        <v>196</v>
      </c>
      <c r="L42" s="240">
        <v>45901</v>
      </c>
      <c r="M42" s="240">
        <v>45981</v>
      </c>
      <c r="N42" s="241">
        <f t="shared" ref="N42:N73" si="6">M42-L42</f>
        <v>80</v>
      </c>
      <c r="O42" s="242" t="s">
        <v>122</v>
      </c>
      <c r="P42" s="238"/>
      <c r="Q42" s="238" t="s">
        <v>123</v>
      </c>
      <c r="R42" s="238" t="s">
        <v>197</v>
      </c>
      <c r="S42" s="238" t="s">
        <v>198</v>
      </c>
      <c r="T42" s="238" t="s">
        <v>199</v>
      </c>
      <c r="U42" s="238" t="s">
        <v>33</v>
      </c>
      <c r="V42" s="238"/>
      <c r="W42" s="238" t="s">
        <v>63</v>
      </c>
      <c r="X42" s="238"/>
      <c r="Y42" s="243" t="str">
        <f t="shared" si="1"/>
        <v xml:space="preserve">Talento Humano 
Tecnológicos </v>
      </c>
      <c r="Z42" s="238"/>
      <c r="AA42" s="238"/>
      <c r="AB42" s="238"/>
      <c r="AC42" s="244"/>
      <c r="AD42" s="245"/>
      <c r="AE42" s="238"/>
      <c r="AF42" s="238"/>
      <c r="AG42" s="244"/>
      <c r="AH42" s="245"/>
      <c r="AI42" s="238"/>
      <c r="AJ42" s="238"/>
      <c r="AK42" s="244"/>
      <c r="AL42" s="245"/>
      <c r="AM42" s="238"/>
      <c r="AN42" s="238"/>
      <c r="AO42" s="244"/>
      <c r="AP42" s="245"/>
      <c r="AQ42" s="238"/>
      <c r="AR42" s="238"/>
      <c r="AS42" s="244"/>
      <c r="AT42" s="245"/>
      <c r="AU42" s="238"/>
      <c r="AV42" s="238"/>
      <c r="AW42" s="244"/>
      <c r="AX42" s="238"/>
      <c r="AY42" s="238"/>
      <c r="AZ42" s="238"/>
      <c r="BA42" s="238"/>
      <c r="BB42" s="238"/>
      <c r="BC42" s="238"/>
      <c r="BD42" s="238"/>
      <c r="BE42" s="238"/>
      <c r="BF42" s="238"/>
      <c r="BG42" s="238"/>
      <c r="BH42" s="238" t="s">
        <v>28</v>
      </c>
      <c r="BI42" s="238" t="s">
        <v>200</v>
      </c>
      <c r="BJ42" s="238" t="s">
        <v>201</v>
      </c>
      <c r="BK42" s="238"/>
      <c r="BL42" s="238"/>
      <c r="BM42" s="238"/>
      <c r="BN42" s="238"/>
      <c r="BO42" s="238"/>
      <c r="BP42" s="238"/>
      <c r="BQ42" s="238"/>
      <c r="BR42" s="238"/>
      <c r="BS42" s="238"/>
      <c r="BT42" s="238"/>
      <c r="BU42" s="238"/>
      <c r="BV42" s="238" t="s">
        <v>88</v>
      </c>
      <c r="BW42" s="243" t="str">
        <f t="shared" si="2"/>
        <v>Programas de transparencia y ética pública 
Operación del Sistema de Gestión Institucional_SGI</v>
      </c>
      <c r="BX42" s="238"/>
      <c r="BY42" s="238" t="s">
        <v>34</v>
      </c>
      <c r="BZ42" s="238"/>
      <c r="CA42" s="238" t="s">
        <v>89</v>
      </c>
      <c r="CB42" s="238"/>
      <c r="CC42" s="238" t="s">
        <v>90</v>
      </c>
      <c r="CD42" s="238" t="s">
        <v>39</v>
      </c>
      <c r="CE42" s="243" t="str">
        <f t="shared" si="3"/>
        <v xml:space="preserve">Direccionamiento Estratégico y Planeación 
Evaluación de resultados 
Gestión del conocimiento y la innovación 
Control Interno </v>
      </c>
      <c r="CF42" s="238"/>
      <c r="CG42" s="238"/>
      <c r="CH42" s="238" t="s">
        <v>93</v>
      </c>
      <c r="CI42" s="238"/>
      <c r="CJ42" s="238"/>
      <c r="CK42" s="238"/>
      <c r="CL42" s="238"/>
      <c r="CM42" s="238"/>
      <c r="CN42" s="238"/>
      <c r="CO42" s="238"/>
      <c r="CP42" s="238"/>
      <c r="CQ42" s="238"/>
      <c r="CR42" s="238"/>
      <c r="CS42" s="238" t="s">
        <v>104</v>
      </c>
      <c r="CT42" s="238"/>
      <c r="CU42" s="238"/>
      <c r="CV42" s="238"/>
      <c r="CW42" s="238" t="s">
        <v>108</v>
      </c>
      <c r="CX42" s="238" t="s">
        <v>109</v>
      </c>
      <c r="CY42" s="243" t="str">
        <f t="shared" si="4"/>
        <v>Planeación Institucional
Seguimiento y evaluación del desempeño institucional
Gestión del conocimiento y la innovación
Control Interno</v>
      </c>
      <c r="CZ42" s="238" t="s">
        <v>932</v>
      </c>
      <c r="DA42" s="238" t="s">
        <v>932</v>
      </c>
      <c r="DB42" s="248">
        <v>45929</v>
      </c>
      <c r="DC42" s="248">
        <v>45931</v>
      </c>
      <c r="DD42" s="238" t="s">
        <v>4833</v>
      </c>
      <c r="DE42" s="238" t="s">
        <v>4834</v>
      </c>
      <c r="DF42" s="238"/>
      <c r="DG42" s="238"/>
      <c r="DH42" s="238"/>
      <c r="DI42" s="238"/>
      <c r="DJ42" s="238"/>
      <c r="DK42" s="238"/>
      <c r="DL42" s="238"/>
      <c r="DM42" s="238"/>
      <c r="DN42" s="238"/>
      <c r="DO42" s="238"/>
      <c r="DP42" s="238"/>
      <c r="DQ42" s="238"/>
      <c r="DR42" s="238"/>
      <c r="DS42" s="238"/>
      <c r="DT42" s="238"/>
      <c r="DU42" s="6"/>
    </row>
    <row r="43" spans="2:125" s="9" customFormat="1" ht="84" customHeight="1">
      <c r="B43" s="6"/>
      <c r="C43" s="237" t="s">
        <v>202</v>
      </c>
      <c r="D43" s="238" t="s">
        <v>203</v>
      </c>
      <c r="E43" s="239" t="str">
        <f t="shared" si="5"/>
        <v>URF2025_022__Generar recordatorios de reporte del monitoreo del riesgo_Primer cuatrimestre</v>
      </c>
      <c r="F43" s="238" t="s">
        <v>204</v>
      </c>
      <c r="G43" s="238" t="s">
        <v>205</v>
      </c>
      <c r="H43" s="238" t="s">
        <v>206</v>
      </c>
      <c r="I43" s="238" t="s">
        <v>195</v>
      </c>
      <c r="J43" s="238" t="s">
        <v>196</v>
      </c>
      <c r="K43" s="238"/>
      <c r="L43" s="240">
        <v>45748</v>
      </c>
      <c r="M43" s="240">
        <v>45777</v>
      </c>
      <c r="N43" s="241">
        <f t="shared" si="6"/>
        <v>29</v>
      </c>
      <c r="O43" s="242" t="s">
        <v>122</v>
      </c>
      <c r="P43" s="238"/>
      <c r="Q43" s="238" t="s">
        <v>123</v>
      </c>
      <c r="R43" s="238" t="s">
        <v>207</v>
      </c>
      <c r="S43" s="238" t="s">
        <v>198</v>
      </c>
      <c r="T43" s="238" t="s">
        <v>199</v>
      </c>
      <c r="U43" s="238" t="s">
        <v>33</v>
      </c>
      <c r="V43" s="238"/>
      <c r="W43" s="238" t="s">
        <v>63</v>
      </c>
      <c r="X43" s="238"/>
      <c r="Y43" s="243" t="str">
        <f t="shared" si="1"/>
        <v xml:space="preserve">Talento Humano 
Tecnológicos </v>
      </c>
      <c r="Z43" s="238"/>
      <c r="AA43" s="238"/>
      <c r="AB43" s="238"/>
      <c r="AC43" s="244"/>
      <c r="AD43" s="245"/>
      <c r="AE43" s="238"/>
      <c r="AF43" s="238"/>
      <c r="AG43" s="244"/>
      <c r="AH43" s="245"/>
      <c r="AI43" s="238"/>
      <c r="AJ43" s="238"/>
      <c r="AK43" s="244"/>
      <c r="AL43" s="245"/>
      <c r="AM43" s="238"/>
      <c r="AN43" s="238"/>
      <c r="AO43" s="244"/>
      <c r="AP43" s="245"/>
      <c r="AQ43" s="238"/>
      <c r="AR43" s="238"/>
      <c r="AS43" s="244"/>
      <c r="AT43" s="245"/>
      <c r="AU43" s="238"/>
      <c r="AV43" s="238"/>
      <c r="AW43" s="244"/>
      <c r="AX43" s="238"/>
      <c r="AY43" s="238"/>
      <c r="AZ43" s="238"/>
      <c r="BA43" s="238"/>
      <c r="BB43" s="238"/>
      <c r="BC43" s="238"/>
      <c r="BD43" s="238"/>
      <c r="BE43" s="238"/>
      <c r="BF43" s="238"/>
      <c r="BG43" s="238"/>
      <c r="BH43" s="238" t="s">
        <v>28</v>
      </c>
      <c r="BI43" s="238" t="s">
        <v>200</v>
      </c>
      <c r="BJ43" s="238" t="s">
        <v>201</v>
      </c>
      <c r="BK43" s="238"/>
      <c r="BL43" s="238"/>
      <c r="BM43" s="238"/>
      <c r="BN43" s="238"/>
      <c r="BO43" s="238"/>
      <c r="BP43" s="238"/>
      <c r="BQ43" s="238"/>
      <c r="BR43" s="238"/>
      <c r="BS43" s="238"/>
      <c r="BT43" s="238"/>
      <c r="BU43" s="238"/>
      <c r="BV43" s="238" t="s">
        <v>88</v>
      </c>
      <c r="BW43" s="243" t="str">
        <f t="shared" si="2"/>
        <v>Programas de transparencia y ética pública 
Operación del Sistema de Gestión Institucional_SGI</v>
      </c>
      <c r="BX43" s="238"/>
      <c r="BY43" s="238" t="s">
        <v>34</v>
      </c>
      <c r="BZ43" s="238"/>
      <c r="CA43" s="238" t="s">
        <v>89</v>
      </c>
      <c r="CB43" s="238"/>
      <c r="CC43" s="238"/>
      <c r="CD43" s="238" t="s">
        <v>39</v>
      </c>
      <c r="CE43" s="243" t="str">
        <f t="shared" si="3"/>
        <v xml:space="preserve">Direccionamiento Estratégico y Planeación 
Evaluación de resultados 
Control Interno </v>
      </c>
      <c r="CF43" s="238"/>
      <c r="CG43" s="238"/>
      <c r="CH43" s="238" t="s">
        <v>93</v>
      </c>
      <c r="CI43" s="238"/>
      <c r="CJ43" s="238"/>
      <c r="CK43" s="238"/>
      <c r="CL43" s="238"/>
      <c r="CM43" s="238"/>
      <c r="CN43" s="238"/>
      <c r="CO43" s="238"/>
      <c r="CP43" s="238"/>
      <c r="CQ43" s="238"/>
      <c r="CR43" s="238"/>
      <c r="CS43" s="238" t="s">
        <v>104</v>
      </c>
      <c r="CT43" s="238"/>
      <c r="CU43" s="238"/>
      <c r="CV43" s="238"/>
      <c r="CW43" s="238"/>
      <c r="CX43" s="238" t="s">
        <v>109</v>
      </c>
      <c r="CY43" s="243" t="str">
        <f t="shared" si="4"/>
        <v>Planeación Institucional
Seguimiento y evaluación del desempeño institucional
Control Interno</v>
      </c>
      <c r="CZ43" s="238" t="s">
        <v>110</v>
      </c>
      <c r="DA43" s="238"/>
      <c r="DB43" s="238"/>
      <c r="DC43" s="238"/>
      <c r="DD43" s="238"/>
      <c r="DE43" s="238"/>
      <c r="DF43" s="238"/>
      <c r="DG43" s="238"/>
      <c r="DH43" s="238"/>
      <c r="DI43" s="238"/>
      <c r="DJ43" s="238"/>
      <c r="DK43" s="238"/>
      <c r="DL43" s="238"/>
      <c r="DM43" s="238"/>
      <c r="DN43" s="238"/>
      <c r="DO43" s="238"/>
      <c r="DP43" s="238"/>
      <c r="DQ43" s="238"/>
      <c r="DR43" s="238"/>
      <c r="DS43" s="238"/>
      <c r="DT43" s="238"/>
      <c r="DU43" s="6"/>
    </row>
    <row r="44" spans="2:125" s="9" customFormat="1" ht="84" customHeight="1">
      <c r="B44" s="6"/>
      <c r="C44" s="237" t="s">
        <v>208</v>
      </c>
      <c r="D44" s="238" t="s">
        <v>209</v>
      </c>
      <c r="E44" s="239" t="str">
        <f t="shared" si="5"/>
        <v>URF2025_023__Generar recordatorios de reporte del monitoreo del riesgo_Segundo cuatrimestre</v>
      </c>
      <c r="F44" s="238" t="s">
        <v>204</v>
      </c>
      <c r="G44" s="238" t="s">
        <v>205</v>
      </c>
      <c r="H44" s="238" t="s">
        <v>206</v>
      </c>
      <c r="I44" s="238" t="s">
        <v>195</v>
      </c>
      <c r="J44" s="238" t="s">
        <v>323</v>
      </c>
      <c r="K44" s="238"/>
      <c r="L44" s="240">
        <v>45870</v>
      </c>
      <c r="M44" s="240">
        <v>45900</v>
      </c>
      <c r="N44" s="241">
        <f t="shared" si="6"/>
        <v>30</v>
      </c>
      <c r="O44" s="242" t="s">
        <v>122</v>
      </c>
      <c r="P44" s="238"/>
      <c r="Q44" s="238" t="s">
        <v>123</v>
      </c>
      <c r="R44" s="238" t="s">
        <v>207</v>
      </c>
      <c r="S44" s="238" t="s">
        <v>198</v>
      </c>
      <c r="T44" s="238" t="s">
        <v>199</v>
      </c>
      <c r="U44" s="238" t="s">
        <v>33</v>
      </c>
      <c r="V44" s="238"/>
      <c r="W44" s="238" t="s">
        <v>63</v>
      </c>
      <c r="X44" s="238"/>
      <c r="Y44" s="243" t="str">
        <f t="shared" si="1"/>
        <v xml:space="preserve">Talento Humano 
Tecnológicos </v>
      </c>
      <c r="Z44" s="238"/>
      <c r="AA44" s="238"/>
      <c r="AB44" s="238"/>
      <c r="AC44" s="244"/>
      <c r="AD44" s="245"/>
      <c r="AE44" s="238"/>
      <c r="AF44" s="238"/>
      <c r="AG44" s="244"/>
      <c r="AH44" s="245"/>
      <c r="AI44" s="238"/>
      <c r="AJ44" s="238"/>
      <c r="AK44" s="244"/>
      <c r="AL44" s="245"/>
      <c r="AM44" s="238"/>
      <c r="AN44" s="238"/>
      <c r="AO44" s="244"/>
      <c r="AP44" s="245"/>
      <c r="AQ44" s="238"/>
      <c r="AR44" s="238"/>
      <c r="AS44" s="244"/>
      <c r="AT44" s="245"/>
      <c r="AU44" s="238"/>
      <c r="AV44" s="238"/>
      <c r="AW44" s="244"/>
      <c r="AX44" s="238"/>
      <c r="AY44" s="238"/>
      <c r="AZ44" s="238"/>
      <c r="BA44" s="238"/>
      <c r="BB44" s="238"/>
      <c r="BC44" s="238"/>
      <c r="BD44" s="238"/>
      <c r="BE44" s="238"/>
      <c r="BF44" s="238"/>
      <c r="BG44" s="238"/>
      <c r="BH44" s="238" t="s">
        <v>28</v>
      </c>
      <c r="BI44" s="238" t="s">
        <v>200</v>
      </c>
      <c r="BJ44" s="238" t="s">
        <v>201</v>
      </c>
      <c r="BK44" s="238"/>
      <c r="BL44" s="238"/>
      <c r="BM44" s="238"/>
      <c r="BN44" s="238"/>
      <c r="BO44" s="238"/>
      <c r="BP44" s="238"/>
      <c r="BQ44" s="238"/>
      <c r="BR44" s="238"/>
      <c r="BS44" s="238"/>
      <c r="BT44" s="238"/>
      <c r="BU44" s="238"/>
      <c r="BV44" s="238" t="s">
        <v>88</v>
      </c>
      <c r="BW44" s="243" t="str">
        <f t="shared" si="2"/>
        <v>Programas de transparencia y ética pública 
Operación del Sistema de Gestión Institucional_SGI</v>
      </c>
      <c r="BX44" s="238"/>
      <c r="BY44" s="238" t="s">
        <v>34</v>
      </c>
      <c r="BZ44" s="238"/>
      <c r="CA44" s="238" t="s">
        <v>89</v>
      </c>
      <c r="CB44" s="238"/>
      <c r="CC44" s="238"/>
      <c r="CD44" s="238" t="s">
        <v>39</v>
      </c>
      <c r="CE44" s="243" t="str">
        <f t="shared" si="3"/>
        <v xml:space="preserve">Direccionamiento Estratégico y Planeación 
Evaluación de resultados 
Control Interno </v>
      </c>
      <c r="CF44" s="238"/>
      <c r="CG44" s="238"/>
      <c r="CH44" s="238" t="s">
        <v>93</v>
      </c>
      <c r="CI44" s="238"/>
      <c r="CJ44" s="238"/>
      <c r="CK44" s="238"/>
      <c r="CL44" s="238"/>
      <c r="CM44" s="238"/>
      <c r="CN44" s="238"/>
      <c r="CO44" s="238"/>
      <c r="CP44" s="238"/>
      <c r="CQ44" s="238"/>
      <c r="CR44" s="238"/>
      <c r="CS44" s="238" t="s">
        <v>104</v>
      </c>
      <c r="CT44" s="238"/>
      <c r="CU44" s="238"/>
      <c r="CV44" s="238"/>
      <c r="CW44" s="238"/>
      <c r="CX44" s="238" t="s">
        <v>109</v>
      </c>
      <c r="CY44" s="243" t="str">
        <f t="shared" si="4"/>
        <v>Planeación Institucional
Seguimiento y evaluación del desempeño institucional
Control Interno</v>
      </c>
      <c r="CZ44" s="238" t="s">
        <v>932</v>
      </c>
      <c r="DA44" s="238" t="s">
        <v>932</v>
      </c>
      <c r="DB44" s="248">
        <v>45783</v>
      </c>
      <c r="DC44" s="248">
        <v>45783</v>
      </c>
      <c r="DD44" s="238" t="s">
        <v>4699</v>
      </c>
      <c r="DE44" s="238" t="s">
        <v>4700</v>
      </c>
      <c r="DF44" s="238"/>
      <c r="DG44" s="238"/>
      <c r="DH44" s="238"/>
      <c r="DI44" s="238"/>
      <c r="DJ44" s="238"/>
      <c r="DK44" s="238"/>
      <c r="DL44" s="238"/>
      <c r="DM44" s="238"/>
      <c r="DN44" s="238"/>
      <c r="DO44" s="238"/>
      <c r="DP44" s="238"/>
      <c r="DQ44" s="238"/>
      <c r="DR44" s="238"/>
      <c r="DS44" s="238"/>
      <c r="DT44" s="238"/>
      <c r="DU44" s="6"/>
    </row>
    <row r="45" spans="2:125" s="9" customFormat="1" ht="84" customHeight="1">
      <c r="B45" s="6"/>
      <c r="C45" s="237" t="s">
        <v>210</v>
      </c>
      <c r="D45" s="238" t="s">
        <v>211</v>
      </c>
      <c r="E45" s="239" t="str">
        <f t="shared" si="5"/>
        <v>URF2025_024__Generar recordatorios de reporte del monitoreo del riesgo_Tercer cuatrimestre</v>
      </c>
      <c r="F45" s="238" t="s">
        <v>204</v>
      </c>
      <c r="G45" s="238" t="s">
        <v>205</v>
      </c>
      <c r="H45" s="238" t="s">
        <v>206</v>
      </c>
      <c r="I45" s="238" t="s">
        <v>195</v>
      </c>
      <c r="J45" s="238" t="s">
        <v>323</v>
      </c>
      <c r="K45" s="238"/>
      <c r="L45" s="240">
        <v>45992</v>
      </c>
      <c r="M45" s="240">
        <v>46022</v>
      </c>
      <c r="N45" s="241">
        <f t="shared" si="6"/>
        <v>30</v>
      </c>
      <c r="O45" s="242" t="s">
        <v>122</v>
      </c>
      <c r="P45" s="238"/>
      <c r="Q45" s="238" t="s">
        <v>123</v>
      </c>
      <c r="R45" s="238" t="s">
        <v>207</v>
      </c>
      <c r="S45" s="238" t="s">
        <v>198</v>
      </c>
      <c r="T45" s="238" t="s">
        <v>199</v>
      </c>
      <c r="U45" s="238" t="s">
        <v>33</v>
      </c>
      <c r="V45" s="238"/>
      <c r="W45" s="238" t="s">
        <v>63</v>
      </c>
      <c r="X45" s="238"/>
      <c r="Y45" s="243" t="str">
        <f t="shared" si="1"/>
        <v xml:space="preserve">Talento Humano 
Tecnológicos </v>
      </c>
      <c r="Z45" s="238"/>
      <c r="AA45" s="238"/>
      <c r="AB45" s="238"/>
      <c r="AC45" s="244"/>
      <c r="AD45" s="245"/>
      <c r="AE45" s="238"/>
      <c r="AF45" s="238"/>
      <c r="AG45" s="244"/>
      <c r="AH45" s="245"/>
      <c r="AI45" s="238"/>
      <c r="AJ45" s="238"/>
      <c r="AK45" s="244"/>
      <c r="AL45" s="245"/>
      <c r="AM45" s="238"/>
      <c r="AN45" s="238"/>
      <c r="AO45" s="244"/>
      <c r="AP45" s="245"/>
      <c r="AQ45" s="238"/>
      <c r="AR45" s="238"/>
      <c r="AS45" s="244"/>
      <c r="AT45" s="245"/>
      <c r="AU45" s="238"/>
      <c r="AV45" s="238"/>
      <c r="AW45" s="244"/>
      <c r="AX45" s="238"/>
      <c r="AY45" s="238"/>
      <c r="AZ45" s="238"/>
      <c r="BA45" s="238"/>
      <c r="BB45" s="238"/>
      <c r="BC45" s="238"/>
      <c r="BD45" s="238"/>
      <c r="BE45" s="238"/>
      <c r="BF45" s="238"/>
      <c r="BG45" s="238"/>
      <c r="BH45" s="238" t="s">
        <v>28</v>
      </c>
      <c r="BI45" s="238" t="s">
        <v>200</v>
      </c>
      <c r="BJ45" s="238" t="s">
        <v>201</v>
      </c>
      <c r="BK45" s="238"/>
      <c r="BL45" s="238"/>
      <c r="BM45" s="238"/>
      <c r="BN45" s="238"/>
      <c r="BO45" s="238"/>
      <c r="BP45" s="238"/>
      <c r="BQ45" s="238"/>
      <c r="BR45" s="238"/>
      <c r="BS45" s="238"/>
      <c r="BT45" s="238"/>
      <c r="BU45" s="238"/>
      <c r="BV45" s="238" t="s">
        <v>88</v>
      </c>
      <c r="BW45" s="243" t="str">
        <f t="shared" si="2"/>
        <v>Programas de transparencia y ética pública 
Operación del Sistema de Gestión Institucional_SGI</v>
      </c>
      <c r="BX45" s="238"/>
      <c r="BY45" s="238" t="s">
        <v>34</v>
      </c>
      <c r="BZ45" s="238"/>
      <c r="CA45" s="238" t="s">
        <v>89</v>
      </c>
      <c r="CB45" s="238"/>
      <c r="CC45" s="238"/>
      <c r="CD45" s="238" t="s">
        <v>39</v>
      </c>
      <c r="CE45" s="243" t="str">
        <f t="shared" si="3"/>
        <v xml:space="preserve">Direccionamiento Estratégico y Planeación 
Evaluación de resultados 
Control Interno </v>
      </c>
      <c r="CF45" s="238"/>
      <c r="CG45" s="238"/>
      <c r="CH45" s="238" t="s">
        <v>93</v>
      </c>
      <c r="CI45" s="238"/>
      <c r="CJ45" s="238"/>
      <c r="CK45" s="238"/>
      <c r="CL45" s="238"/>
      <c r="CM45" s="238"/>
      <c r="CN45" s="238"/>
      <c r="CO45" s="238"/>
      <c r="CP45" s="238"/>
      <c r="CQ45" s="238"/>
      <c r="CR45" s="238"/>
      <c r="CS45" s="238" t="s">
        <v>104</v>
      </c>
      <c r="CT45" s="238"/>
      <c r="CU45" s="238"/>
      <c r="CV45" s="238"/>
      <c r="CW45" s="238"/>
      <c r="CX45" s="238" t="s">
        <v>109</v>
      </c>
      <c r="CY45" s="243" t="str">
        <f t="shared" si="4"/>
        <v>Planeación Institucional
Seguimiento y evaluación del desempeño institucional
Control Interno</v>
      </c>
      <c r="CZ45" s="238" t="s">
        <v>932</v>
      </c>
      <c r="DA45" s="238" t="s">
        <v>932</v>
      </c>
      <c r="DB45" s="248">
        <v>45783</v>
      </c>
      <c r="DC45" s="248">
        <v>45783</v>
      </c>
      <c r="DD45" s="238" t="s">
        <v>4699</v>
      </c>
      <c r="DE45" s="238" t="s">
        <v>4700</v>
      </c>
      <c r="DF45" s="238"/>
      <c r="DG45" s="238"/>
      <c r="DH45" s="238"/>
      <c r="DI45" s="238"/>
      <c r="DJ45" s="238"/>
      <c r="DK45" s="238"/>
      <c r="DL45" s="238"/>
      <c r="DM45" s="238"/>
      <c r="DN45" s="238"/>
      <c r="DO45" s="238"/>
      <c r="DP45" s="238"/>
      <c r="DQ45" s="238"/>
      <c r="DR45" s="238"/>
      <c r="DS45" s="238"/>
      <c r="DT45" s="238"/>
      <c r="DU45" s="6"/>
    </row>
    <row r="46" spans="2:125" s="9" customFormat="1" ht="84" customHeight="1">
      <c r="B46" s="6"/>
      <c r="C46" s="237" t="s">
        <v>212</v>
      </c>
      <c r="D46" s="238" t="s">
        <v>213</v>
      </c>
      <c r="E46" s="239" t="str">
        <f t="shared" si="5"/>
        <v xml:space="preserve">URF2025_025__Preparar mapa de riesgos para la publicación en la página web_Primer cuatrimestre </v>
      </c>
      <c r="F46" s="238" t="s">
        <v>214</v>
      </c>
      <c r="G46" s="238" t="s">
        <v>215</v>
      </c>
      <c r="H46" s="238" t="s">
        <v>216</v>
      </c>
      <c r="I46" s="238" t="s">
        <v>195</v>
      </c>
      <c r="J46" s="238" t="s">
        <v>323</v>
      </c>
      <c r="K46" s="238"/>
      <c r="L46" s="240">
        <v>45778</v>
      </c>
      <c r="M46" s="240">
        <v>45808</v>
      </c>
      <c r="N46" s="241">
        <f t="shared" si="6"/>
        <v>30</v>
      </c>
      <c r="O46" s="242" t="s">
        <v>122</v>
      </c>
      <c r="P46" s="238"/>
      <c r="Q46" s="238" t="s">
        <v>123</v>
      </c>
      <c r="R46" s="238" t="s">
        <v>217</v>
      </c>
      <c r="S46" s="238" t="s">
        <v>198</v>
      </c>
      <c r="T46" s="238" t="s">
        <v>199</v>
      </c>
      <c r="U46" s="238" t="s">
        <v>33</v>
      </c>
      <c r="V46" s="238"/>
      <c r="W46" s="238" t="s">
        <v>63</v>
      </c>
      <c r="X46" s="238"/>
      <c r="Y46" s="243" t="str">
        <f t="shared" si="1"/>
        <v xml:space="preserve">Talento Humano 
Tecnológicos </v>
      </c>
      <c r="Z46" s="238"/>
      <c r="AA46" s="238"/>
      <c r="AB46" s="238"/>
      <c r="AC46" s="244"/>
      <c r="AD46" s="245"/>
      <c r="AE46" s="238"/>
      <c r="AF46" s="238"/>
      <c r="AG46" s="244"/>
      <c r="AH46" s="245"/>
      <c r="AI46" s="238"/>
      <c r="AJ46" s="238"/>
      <c r="AK46" s="244"/>
      <c r="AL46" s="245"/>
      <c r="AM46" s="238"/>
      <c r="AN46" s="238"/>
      <c r="AO46" s="244"/>
      <c r="AP46" s="245"/>
      <c r="AQ46" s="238"/>
      <c r="AR46" s="238"/>
      <c r="AS46" s="244"/>
      <c r="AT46" s="245"/>
      <c r="AU46" s="238"/>
      <c r="AV46" s="238"/>
      <c r="AW46" s="244"/>
      <c r="AX46" s="238"/>
      <c r="AY46" s="238"/>
      <c r="AZ46" s="238"/>
      <c r="BA46" s="238"/>
      <c r="BB46" s="238"/>
      <c r="BC46" s="238"/>
      <c r="BD46" s="238"/>
      <c r="BE46" s="238"/>
      <c r="BF46" s="238"/>
      <c r="BG46" s="238"/>
      <c r="BH46" s="238" t="s">
        <v>28</v>
      </c>
      <c r="BI46" s="238" t="s">
        <v>127</v>
      </c>
      <c r="BJ46" s="238" t="s">
        <v>128</v>
      </c>
      <c r="BK46" s="238"/>
      <c r="BL46" s="238"/>
      <c r="BM46" s="238"/>
      <c r="BN46" s="238"/>
      <c r="BO46" s="238"/>
      <c r="BP46" s="238"/>
      <c r="BQ46" s="238"/>
      <c r="BR46" s="238"/>
      <c r="BS46" s="238"/>
      <c r="BT46" s="238"/>
      <c r="BU46" s="238"/>
      <c r="BV46" s="238" t="s">
        <v>88</v>
      </c>
      <c r="BW46" s="243" t="str">
        <f t="shared" si="2"/>
        <v>Programas de transparencia y ética pública 
Operación del Sistema de Gestión Institucional_SGI</v>
      </c>
      <c r="BX46" s="238"/>
      <c r="BY46" s="238"/>
      <c r="BZ46" s="238"/>
      <c r="CA46" s="238" t="s">
        <v>89</v>
      </c>
      <c r="CB46" s="238" t="s">
        <v>37</v>
      </c>
      <c r="CC46" s="238"/>
      <c r="CD46" s="238" t="s">
        <v>39</v>
      </c>
      <c r="CE46" s="243" t="str">
        <f t="shared" si="3"/>
        <v xml:space="preserve">Evaluación de resultados 
Información y comunicación 
Control Interno </v>
      </c>
      <c r="CF46" s="238"/>
      <c r="CG46" s="238"/>
      <c r="CH46" s="238"/>
      <c r="CI46" s="238"/>
      <c r="CJ46" s="238"/>
      <c r="CK46" s="238"/>
      <c r="CL46" s="238"/>
      <c r="CM46" s="238"/>
      <c r="CN46" s="238"/>
      <c r="CO46" s="238"/>
      <c r="CP46" s="238"/>
      <c r="CQ46" s="238"/>
      <c r="CR46" s="238"/>
      <c r="CS46" s="238" t="s">
        <v>104</v>
      </c>
      <c r="CT46" s="238" t="s">
        <v>105</v>
      </c>
      <c r="CU46" s="238"/>
      <c r="CV46" s="238"/>
      <c r="CW46" s="238"/>
      <c r="CX46" s="238" t="s">
        <v>109</v>
      </c>
      <c r="CY46" s="243" t="str">
        <f t="shared" si="4"/>
        <v>Seguimiento y evaluación del desempeño institucional
Transparencia, acceso a la información pública y lucha contra la corrupción
Control Interno</v>
      </c>
      <c r="CZ46" s="238" t="s">
        <v>932</v>
      </c>
      <c r="DA46" s="238" t="s">
        <v>932</v>
      </c>
      <c r="DB46" s="248">
        <v>45783</v>
      </c>
      <c r="DC46" s="248">
        <v>45783</v>
      </c>
      <c r="DD46" s="238" t="s">
        <v>4699</v>
      </c>
      <c r="DE46" s="238" t="s">
        <v>4700</v>
      </c>
      <c r="DF46" s="238"/>
      <c r="DG46" s="238"/>
      <c r="DH46" s="238"/>
      <c r="DI46" s="238"/>
      <c r="DJ46" s="238"/>
      <c r="DK46" s="238"/>
      <c r="DL46" s="238"/>
      <c r="DM46" s="238"/>
      <c r="DN46" s="238"/>
      <c r="DO46" s="238"/>
      <c r="DP46" s="238"/>
      <c r="DQ46" s="238"/>
      <c r="DR46" s="238"/>
      <c r="DS46" s="238"/>
      <c r="DT46" s="238"/>
      <c r="DU46" s="6"/>
    </row>
    <row r="47" spans="2:125" s="9" customFormat="1" ht="84" customHeight="1">
      <c r="B47" s="6"/>
      <c r="C47" s="237" t="s">
        <v>218</v>
      </c>
      <c r="D47" s="238" t="s">
        <v>219</v>
      </c>
      <c r="E47" s="239" t="str">
        <f t="shared" si="5"/>
        <v xml:space="preserve">URF2025_026__Preparar mapa de riesgos para la publicación en la página web_Segundo cuatrimestre </v>
      </c>
      <c r="F47" s="238" t="s">
        <v>214</v>
      </c>
      <c r="G47" s="238" t="s">
        <v>215</v>
      </c>
      <c r="H47" s="238" t="s">
        <v>216</v>
      </c>
      <c r="I47" s="238" t="s">
        <v>195</v>
      </c>
      <c r="J47" s="238" t="s">
        <v>323</v>
      </c>
      <c r="K47" s="238"/>
      <c r="L47" s="240">
        <v>45901</v>
      </c>
      <c r="M47" s="240">
        <v>45930</v>
      </c>
      <c r="N47" s="241">
        <f t="shared" si="6"/>
        <v>29</v>
      </c>
      <c r="O47" s="242" t="s">
        <v>122</v>
      </c>
      <c r="P47" s="238"/>
      <c r="Q47" s="238" t="s">
        <v>123</v>
      </c>
      <c r="R47" s="238" t="s">
        <v>217</v>
      </c>
      <c r="S47" s="238" t="s">
        <v>198</v>
      </c>
      <c r="T47" s="238" t="s">
        <v>199</v>
      </c>
      <c r="U47" s="238" t="s">
        <v>33</v>
      </c>
      <c r="V47" s="238"/>
      <c r="W47" s="238" t="s">
        <v>63</v>
      </c>
      <c r="X47" s="238"/>
      <c r="Y47" s="243" t="str">
        <f t="shared" si="1"/>
        <v xml:space="preserve">Talento Humano 
Tecnológicos </v>
      </c>
      <c r="Z47" s="238"/>
      <c r="AA47" s="238"/>
      <c r="AB47" s="238"/>
      <c r="AC47" s="244"/>
      <c r="AD47" s="245"/>
      <c r="AE47" s="238"/>
      <c r="AF47" s="238"/>
      <c r="AG47" s="244"/>
      <c r="AH47" s="245"/>
      <c r="AI47" s="238"/>
      <c r="AJ47" s="238"/>
      <c r="AK47" s="244"/>
      <c r="AL47" s="245"/>
      <c r="AM47" s="238"/>
      <c r="AN47" s="238"/>
      <c r="AO47" s="244"/>
      <c r="AP47" s="245"/>
      <c r="AQ47" s="238"/>
      <c r="AR47" s="238"/>
      <c r="AS47" s="244"/>
      <c r="AT47" s="245"/>
      <c r="AU47" s="238"/>
      <c r="AV47" s="238"/>
      <c r="AW47" s="244"/>
      <c r="AX47" s="238"/>
      <c r="AY47" s="238"/>
      <c r="AZ47" s="238"/>
      <c r="BA47" s="238"/>
      <c r="BB47" s="238"/>
      <c r="BC47" s="238"/>
      <c r="BD47" s="238"/>
      <c r="BE47" s="238"/>
      <c r="BF47" s="238"/>
      <c r="BG47" s="238"/>
      <c r="BH47" s="238" t="s">
        <v>28</v>
      </c>
      <c r="BI47" s="238" t="s">
        <v>127</v>
      </c>
      <c r="BJ47" s="238" t="s">
        <v>128</v>
      </c>
      <c r="BK47" s="238"/>
      <c r="BL47" s="238"/>
      <c r="BM47" s="238"/>
      <c r="BN47" s="238"/>
      <c r="BO47" s="238"/>
      <c r="BP47" s="238"/>
      <c r="BQ47" s="238"/>
      <c r="BR47" s="238"/>
      <c r="BS47" s="238"/>
      <c r="BT47" s="238"/>
      <c r="BU47" s="238"/>
      <c r="BV47" s="238" t="s">
        <v>88</v>
      </c>
      <c r="BW47" s="243" t="str">
        <f t="shared" si="2"/>
        <v>Programas de transparencia y ética pública 
Operación del Sistema de Gestión Institucional_SGI</v>
      </c>
      <c r="BX47" s="238"/>
      <c r="BY47" s="238"/>
      <c r="BZ47" s="238"/>
      <c r="CA47" s="238" t="s">
        <v>89</v>
      </c>
      <c r="CB47" s="238" t="s">
        <v>37</v>
      </c>
      <c r="CC47" s="238"/>
      <c r="CD47" s="238" t="s">
        <v>39</v>
      </c>
      <c r="CE47" s="243" t="str">
        <f t="shared" si="3"/>
        <v xml:space="preserve">Evaluación de resultados 
Información y comunicación 
Control Interno </v>
      </c>
      <c r="CF47" s="238"/>
      <c r="CG47" s="238"/>
      <c r="CH47" s="238"/>
      <c r="CI47" s="238"/>
      <c r="CJ47" s="238"/>
      <c r="CK47" s="238"/>
      <c r="CL47" s="238"/>
      <c r="CM47" s="238"/>
      <c r="CN47" s="238"/>
      <c r="CO47" s="238"/>
      <c r="CP47" s="238"/>
      <c r="CQ47" s="238"/>
      <c r="CR47" s="238"/>
      <c r="CS47" s="238" t="s">
        <v>104</v>
      </c>
      <c r="CT47" s="238" t="s">
        <v>105</v>
      </c>
      <c r="CU47" s="238"/>
      <c r="CV47" s="238"/>
      <c r="CW47" s="238"/>
      <c r="CX47" s="238" t="s">
        <v>109</v>
      </c>
      <c r="CY47" s="243" t="str">
        <f t="shared" si="4"/>
        <v>Seguimiento y evaluación del desempeño institucional
Transparencia, acceso a la información pública y lucha contra la corrupción
Control Interno</v>
      </c>
      <c r="CZ47" s="238" t="s">
        <v>932</v>
      </c>
      <c r="DA47" s="238" t="s">
        <v>932</v>
      </c>
      <c r="DB47" s="248">
        <v>45783</v>
      </c>
      <c r="DC47" s="248">
        <v>45783</v>
      </c>
      <c r="DD47" s="238" t="s">
        <v>4699</v>
      </c>
      <c r="DE47" s="238" t="s">
        <v>4700</v>
      </c>
      <c r="DF47" s="238"/>
      <c r="DG47" s="238"/>
      <c r="DH47" s="238"/>
      <c r="DI47" s="238"/>
      <c r="DJ47" s="238"/>
      <c r="DK47" s="238"/>
      <c r="DL47" s="238"/>
      <c r="DM47" s="238"/>
      <c r="DN47" s="238"/>
      <c r="DO47" s="238"/>
      <c r="DP47" s="238"/>
      <c r="DQ47" s="238"/>
      <c r="DR47" s="238"/>
      <c r="DS47" s="238"/>
      <c r="DT47" s="238"/>
      <c r="DU47" s="6"/>
    </row>
    <row r="48" spans="2:125" s="9" customFormat="1" ht="84" customHeight="1">
      <c r="B48" s="6"/>
      <c r="C48" s="237" t="s">
        <v>220</v>
      </c>
      <c r="D48" s="238" t="s">
        <v>221</v>
      </c>
      <c r="E48" s="239" t="str">
        <f t="shared" si="5"/>
        <v xml:space="preserve">URF2025_027__Preparar mapa de riesgos para la publicación en la página web_Tercer cuatrimestre </v>
      </c>
      <c r="F48" s="238" t="s">
        <v>214</v>
      </c>
      <c r="G48" s="238" t="s">
        <v>215</v>
      </c>
      <c r="H48" s="238" t="s">
        <v>216</v>
      </c>
      <c r="I48" s="238" t="s">
        <v>195</v>
      </c>
      <c r="J48" s="238" t="s">
        <v>323</v>
      </c>
      <c r="K48" s="238"/>
      <c r="L48" s="240">
        <v>46011</v>
      </c>
      <c r="M48" s="240">
        <v>46021</v>
      </c>
      <c r="N48" s="241">
        <f t="shared" si="6"/>
        <v>10</v>
      </c>
      <c r="O48" s="242" t="s">
        <v>122</v>
      </c>
      <c r="P48" s="238"/>
      <c r="Q48" s="238" t="s">
        <v>123</v>
      </c>
      <c r="R48" s="238" t="s">
        <v>217</v>
      </c>
      <c r="S48" s="238" t="s">
        <v>198</v>
      </c>
      <c r="T48" s="238" t="s">
        <v>199</v>
      </c>
      <c r="U48" s="238" t="s">
        <v>33</v>
      </c>
      <c r="V48" s="238"/>
      <c r="W48" s="238" t="s">
        <v>63</v>
      </c>
      <c r="X48" s="238"/>
      <c r="Y48" s="243" t="str">
        <f t="shared" si="1"/>
        <v xml:space="preserve">Talento Humano 
Tecnológicos </v>
      </c>
      <c r="Z48" s="238"/>
      <c r="AA48" s="238"/>
      <c r="AB48" s="238"/>
      <c r="AC48" s="244"/>
      <c r="AD48" s="245"/>
      <c r="AE48" s="238"/>
      <c r="AF48" s="238"/>
      <c r="AG48" s="244"/>
      <c r="AH48" s="245"/>
      <c r="AI48" s="238"/>
      <c r="AJ48" s="238"/>
      <c r="AK48" s="244"/>
      <c r="AL48" s="245"/>
      <c r="AM48" s="238"/>
      <c r="AN48" s="238"/>
      <c r="AO48" s="244"/>
      <c r="AP48" s="245"/>
      <c r="AQ48" s="238"/>
      <c r="AR48" s="238"/>
      <c r="AS48" s="244"/>
      <c r="AT48" s="245"/>
      <c r="AU48" s="238"/>
      <c r="AV48" s="238"/>
      <c r="AW48" s="244"/>
      <c r="AX48" s="238"/>
      <c r="AY48" s="238"/>
      <c r="AZ48" s="238"/>
      <c r="BA48" s="238"/>
      <c r="BB48" s="238"/>
      <c r="BC48" s="238"/>
      <c r="BD48" s="238"/>
      <c r="BE48" s="238"/>
      <c r="BF48" s="238"/>
      <c r="BG48" s="238"/>
      <c r="BH48" s="238" t="s">
        <v>28</v>
      </c>
      <c r="BI48" s="238" t="s">
        <v>127</v>
      </c>
      <c r="BJ48" s="238" t="s">
        <v>128</v>
      </c>
      <c r="BK48" s="238"/>
      <c r="BL48" s="238"/>
      <c r="BM48" s="238"/>
      <c r="BN48" s="238"/>
      <c r="BO48" s="238"/>
      <c r="BP48" s="238"/>
      <c r="BQ48" s="238"/>
      <c r="BR48" s="238"/>
      <c r="BS48" s="238"/>
      <c r="BT48" s="238"/>
      <c r="BU48" s="238"/>
      <c r="BV48" s="238" t="s">
        <v>88</v>
      </c>
      <c r="BW48" s="243" t="str">
        <f t="shared" si="2"/>
        <v>Programas de transparencia y ética pública 
Operación del Sistema de Gestión Institucional_SGI</v>
      </c>
      <c r="BX48" s="238"/>
      <c r="BY48" s="238"/>
      <c r="BZ48" s="238"/>
      <c r="CA48" s="238" t="s">
        <v>89</v>
      </c>
      <c r="CB48" s="238" t="s">
        <v>37</v>
      </c>
      <c r="CC48" s="238"/>
      <c r="CD48" s="238" t="s">
        <v>39</v>
      </c>
      <c r="CE48" s="243" t="str">
        <f t="shared" si="3"/>
        <v xml:space="preserve">Evaluación de resultados 
Información y comunicación 
Control Interno </v>
      </c>
      <c r="CF48" s="238"/>
      <c r="CG48" s="238"/>
      <c r="CH48" s="238"/>
      <c r="CI48" s="238"/>
      <c r="CJ48" s="238"/>
      <c r="CK48" s="238"/>
      <c r="CL48" s="238"/>
      <c r="CM48" s="238"/>
      <c r="CN48" s="238"/>
      <c r="CO48" s="238"/>
      <c r="CP48" s="238"/>
      <c r="CQ48" s="238"/>
      <c r="CR48" s="238"/>
      <c r="CS48" s="238" t="s">
        <v>104</v>
      </c>
      <c r="CT48" s="238" t="s">
        <v>105</v>
      </c>
      <c r="CU48" s="238"/>
      <c r="CV48" s="238"/>
      <c r="CW48" s="238"/>
      <c r="CX48" s="238" t="s">
        <v>109</v>
      </c>
      <c r="CY48" s="243" t="str">
        <f t="shared" si="4"/>
        <v>Seguimiento y evaluación del desempeño institucional
Transparencia, acceso a la información pública y lucha contra la corrupción
Control Interno</v>
      </c>
      <c r="CZ48" s="238" t="s">
        <v>932</v>
      </c>
      <c r="DA48" s="238" t="s">
        <v>932</v>
      </c>
      <c r="DB48" s="248">
        <v>45783</v>
      </c>
      <c r="DC48" s="248">
        <v>45783</v>
      </c>
      <c r="DD48" s="238" t="s">
        <v>4699</v>
      </c>
      <c r="DE48" s="238" t="s">
        <v>4700</v>
      </c>
      <c r="DF48" s="238"/>
      <c r="DG48" s="238"/>
      <c r="DH48" s="238"/>
      <c r="DI48" s="238"/>
      <c r="DJ48" s="238"/>
      <c r="DK48" s="238"/>
      <c r="DL48" s="238"/>
      <c r="DM48" s="238"/>
      <c r="DN48" s="238"/>
      <c r="DO48" s="238"/>
      <c r="DP48" s="238"/>
      <c r="DQ48" s="238"/>
      <c r="DR48" s="238"/>
      <c r="DS48" s="238"/>
      <c r="DT48" s="238"/>
      <c r="DU48" s="6"/>
    </row>
    <row r="49" spans="2:125" s="9" customFormat="1" ht="84" customHeight="1">
      <c r="B49" s="6"/>
      <c r="C49" s="237" t="s">
        <v>222</v>
      </c>
      <c r="D49" s="238" t="s">
        <v>223</v>
      </c>
      <c r="E49" s="239" t="str">
        <f t="shared" si="5"/>
        <v xml:space="preserve">URF2025_028__Realizar sesiones de trabajo para la actualización o revisión de los riesgos asociados a los procesos  </v>
      </c>
      <c r="F49" s="238" t="s">
        <v>224</v>
      </c>
      <c r="G49" s="238" t="s">
        <v>225</v>
      </c>
      <c r="H49" s="238" t="s">
        <v>226</v>
      </c>
      <c r="I49" s="238" t="s">
        <v>195</v>
      </c>
      <c r="J49" s="238" t="s">
        <v>122</v>
      </c>
      <c r="K49" s="238" t="s">
        <v>196</v>
      </c>
      <c r="L49" s="240">
        <v>45901</v>
      </c>
      <c r="M49" s="240">
        <v>46022</v>
      </c>
      <c r="N49" s="241">
        <f t="shared" si="6"/>
        <v>121</v>
      </c>
      <c r="O49" s="242" t="s">
        <v>122</v>
      </c>
      <c r="P49" s="238"/>
      <c r="Q49" s="238" t="s">
        <v>123</v>
      </c>
      <c r="R49" s="238" t="s">
        <v>227</v>
      </c>
      <c r="S49" s="238" t="s">
        <v>198</v>
      </c>
      <c r="T49" s="238" t="s">
        <v>228</v>
      </c>
      <c r="U49" s="238" t="s">
        <v>33</v>
      </c>
      <c r="V49" s="238"/>
      <c r="W49" s="238" t="s">
        <v>63</v>
      </c>
      <c r="X49" s="238"/>
      <c r="Y49" s="243" t="str">
        <f t="shared" si="1"/>
        <v xml:space="preserve">Talento Humano 
Tecnológicos </v>
      </c>
      <c r="Z49" s="238"/>
      <c r="AA49" s="238"/>
      <c r="AB49" s="238"/>
      <c r="AC49" s="244"/>
      <c r="AD49" s="245"/>
      <c r="AE49" s="238"/>
      <c r="AF49" s="238"/>
      <c r="AG49" s="244"/>
      <c r="AH49" s="245"/>
      <c r="AI49" s="238"/>
      <c r="AJ49" s="238"/>
      <c r="AK49" s="244"/>
      <c r="AL49" s="245"/>
      <c r="AM49" s="238"/>
      <c r="AN49" s="238"/>
      <c r="AO49" s="244"/>
      <c r="AP49" s="245"/>
      <c r="AQ49" s="238"/>
      <c r="AR49" s="238"/>
      <c r="AS49" s="244"/>
      <c r="AT49" s="245"/>
      <c r="AU49" s="238"/>
      <c r="AV49" s="238"/>
      <c r="AW49" s="244"/>
      <c r="AX49" s="238"/>
      <c r="AY49" s="238"/>
      <c r="AZ49" s="238"/>
      <c r="BA49" s="238"/>
      <c r="BB49" s="238"/>
      <c r="BC49" s="238"/>
      <c r="BD49" s="238"/>
      <c r="BE49" s="238"/>
      <c r="BF49" s="238"/>
      <c r="BG49" s="238"/>
      <c r="BH49" s="238" t="s">
        <v>28</v>
      </c>
      <c r="BI49" s="238" t="s">
        <v>200</v>
      </c>
      <c r="BJ49" s="238" t="s">
        <v>201</v>
      </c>
      <c r="BK49" s="238"/>
      <c r="BL49" s="238"/>
      <c r="BM49" s="238"/>
      <c r="BN49" s="238"/>
      <c r="BO49" s="238"/>
      <c r="BP49" s="238"/>
      <c r="BQ49" s="238"/>
      <c r="BR49" s="238"/>
      <c r="BS49" s="238"/>
      <c r="BT49" s="238"/>
      <c r="BU49" s="238"/>
      <c r="BV49" s="238" t="s">
        <v>88</v>
      </c>
      <c r="BW49" s="243" t="str">
        <f t="shared" si="2"/>
        <v>Programas de transparencia y ética pública 
Operación del Sistema de Gestión Institucional_SGI</v>
      </c>
      <c r="BX49" s="238"/>
      <c r="BY49" s="238" t="s">
        <v>34</v>
      </c>
      <c r="BZ49" s="238"/>
      <c r="CA49" s="238"/>
      <c r="CB49" s="238"/>
      <c r="CC49" s="238"/>
      <c r="CD49" s="238" t="s">
        <v>39</v>
      </c>
      <c r="CE49" s="243" t="str">
        <f t="shared" si="3"/>
        <v xml:space="preserve">Direccionamiento Estratégico y Planeación 
Control Interno </v>
      </c>
      <c r="CF49" s="238"/>
      <c r="CG49" s="238"/>
      <c r="CH49" s="238" t="s">
        <v>93</v>
      </c>
      <c r="CI49" s="238"/>
      <c r="CJ49" s="238"/>
      <c r="CK49" s="238"/>
      <c r="CL49" s="238"/>
      <c r="CM49" s="238"/>
      <c r="CN49" s="238"/>
      <c r="CO49" s="238"/>
      <c r="CP49" s="238"/>
      <c r="CQ49" s="238"/>
      <c r="CR49" s="238"/>
      <c r="CS49" s="238"/>
      <c r="CT49" s="238"/>
      <c r="CU49" s="238"/>
      <c r="CV49" s="238"/>
      <c r="CW49" s="238"/>
      <c r="CX49" s="238" t="s">
        <v>109</v>
      </c>
      <c r="CY49" s="243" t="str">
        <f t="shared" si="4"/>
        <v>Planeación Institucional
Control Interno</v>
      </c>
      <c r="CZ49" s="238" t="s">
        <v>110</v>
      </c>
      <c r="DA49" s="238"/>
      <c r="DB49" s="238"/>
      <c r="DC49" s="238"/>
      <c r="DD49" s="238"/>
      <c r="DE49" s="238"/>
      <c r="DF49" s="238"/>
      <c r="DG49" s="238"/>
      <c r="DH49" s="238"/>
      <c r="DI49" s="238"/>
      <c r="DJ49" s="238"/>
      <c r="DK49" s="238"/>
      <c r="DL49" s="238"/>
      <c r="DM49" s="238"/>
      <c r="DN49" s="238"/>
      <c r="DO49" s="238"/>
      <c r="DP49" s="238"/>
      <c r="DQ49" s="238"/>
      <c r="DR49" s="238"/>
      <c r="DS49" s="238"/>
      <c r="DT49" s="238"/>
      <c r="DU49" s="6"/>
    </row>
    <row r="50" spans="2:125" s="9" customFormat="1" ht="84" customHeight="1">
      <c r="B50" s="6"/>
      <c r="C50" s="237" t="s">
        <v>229</v>
      </c>
      <c r="D50" s="238" t="s">
        <v>230</v>
      </c>
      <c r="E50" s="239" t="str">
        <f t="shared" si="5"/>
        <v xml:space="preserve">URF2025_029__Cargar el plan de acción de la vigencia 2025 en el SMGI </v>
      </c>
      <c r="F50" s="238" t="s">
        <v>231</v>
      </c>
      <c r="G50" s="238" t="s">
        <v>232</v>
      </c>
      <c r="H50" s="238" t="s">
        <v>233</v>
      </c>
      <c r="I50" s="238" t="s">
        <v>195</v>
      </c>
      <c r="J50" s="238" t="s">
        <v>122</v>
      </c>
      <c r="K50" s="238"/>
      <c r="L50" s="240">
        <v>45658</v>
      </c>
      <c r="M50" s="240">
        <v>45693</v>
      </c>
      <c r="N50" s="241">
        <f t="shared" si="6"/>
        <v>35</v>
      </c>
      <c r="O50" s="242" t="s">
        <v>122</v>
      </c>
      <c r="P50" s="238"/>
      <c r="Q50" s="238" t="s">
        <v>123</v>
      </c>
      <c r="R50" s="238" t="s">
        <v>234</v>
      </c>
      <c r="S50" s="238" t="s">
        <v>198</v>
      </c>
      <c r="T50" s="238" t="s">
        <v>199</v>
      </c>
      <c r="U50" s="238" t="s">
        <v>33</v>
      </c>
      <c r="V50" s="238"/>
      <c r="W50" s="238" t="s">
        <v>63</v>
      </c>
      <c r="X50" s="238"/>
      <c r="Y50" s="243" t="str">
        <f t="shared" si="1"/>
        <v xml:space="preserve">Talento Humano 
Tecnológicos </v>
      </c>
      <c r="Z50" s="238"/>
      <c r="AA50" s="238"/>
      <c r="AB50" s="238"/>
      <c r="AC50" s="244"/>
      <c r="AD50" s="245"/>
      <c r="AE50" s="238"/>
      <c r="AF50" s="238"/>
      <c r="AG50" s="244"/>
      <c r="AH50" s="245"/>
      <c r="AI50" s="238"/>
      <c r="AJ50" s="238"/>
      <c r="AK50" s="244"/>
      <c r="AL50" s="245"/>
      <c r="AM50" s="238"/>
      <c r="AN50" s="238"/>
      <c r="AO50" s="244"/>
      <c r="AP50" s="245"/>
      <c r="AQ50" s="238"/>
      <c r="AR50" s="238"/>
      <c r="AS50" s="244"/>
      <c r="AT50" s="245"/>
      <c r="AU50" s="238"/>
      <c r="AV50" s="238"/>
      <c r="AW50" s="244"/>
      <c r="AX50" s="238"/>
      <c r="AY50" s="238"/>
      <c r="AZ50" s="238"/>
      <c r="BA50" s="238"/>
      <c r="BB50" s="238"/>
      <c r="BC50" s="238"/>
      <c r="BD50" s="238"/>
      <c r="BE50" s="238"/>
      <c r="BF50" s="238"/>
      <c r="BG50" s="238"/>
      <c r="BH50" s="238"/>
      <c r="BI50" s="238"/>
      <c r="BJ50" s="238"/>
      <c r="BK50" s="238"/>
      <c r="BL50" s="238"/>
      <c r="BM50" s="238"/>
      <c r="BN50" s="238"/>
      <c r="BO50" s="238"/>
      <c r="BP50" s="238"/>
      <c r="BQ50" s="238"/>
      <c r="BR50" s="238"/>
      <c r="BS50" s="238"/>
      <c r="BT50" s="238"/>
      <c r="BU50" s="238"/>
      <c r="BV50" s="238" t="s">
        <v>88</v>
      </c>
      <c r="BW50" s="243" t="str">
        <f t="shared" si="2"/>
        <v>Operación del Sistema de Gestión Institucional_SGI</v>
      </c>
      <c r="BX50" s="238"/>
      <c r="BY50" s="238" t="s">
        <v>34</v>
      </c>
      <c r="BZ50" s="238"/>
      <c r="CA50" s="238"/>
      <c r="CB50" s="238" t="s">
        <v>37</v>
      </c>
      <c r="CC50" s="238"/>
      <c r="CD50" s="238"/>
      <c r="CE50" s="243" t="str">
        <f t="shared" si="3"/>
        <v xml:space="preserve">Direccionamiento Estratégico y Planeación 
Información y comunicación </v>
      </c>
      <c r="CF50" s="238"/>
      <c r="CG50" s="238"/>
      <c r="CH50" s="238" t="s">
        <v>93</v>
      </c>
      <c r="CI50" s="238"/>
      <c r="CJ50" s="238"/>
      <c r="CK50" s="238"/>
      <c r="CL50" s="238"/>
      <c r="CM50" s="238"/>
      <c r="CN50" s="238"/>
      <c r="CO50" s="238"/>
      <c r="CP50" s="238"/>
      <c r="CQ50" s="238"/>
      <c r="CR50" s="238"/>
      <c r="CS50" s="238"/>
      <c r="CT50" s="238" t="s">
        <v>105</v>
      </c>
      <c r="CU50" s="238"/>
      <c r="CV50" s="238"/>
      <c r="CW50" s="238"/>
      <c r="CX50" s="238"/>
      <c r="CY50" s="243" t="str">
        <f t="shared" si="4"/>
        <v>Planeación Institucional
Transparencia, acceso a la información pública y lucha contra la corrupción</v>
      </c>
      <c r="CZ50" s="238" t="s">
        <v>110</v>
      </c>
      <c r="DA50" s="238"/>
      <c r="DB50" s="238"/>
      <c r="DC50" s="238"/>
      <c r="DD50" s="238"/>
      <c r="DE50" s="238"/>
      <c r="DF50" s="238"/>
      <c r="DG50" s="238"/>
      <c r="DH50" s="238"/>
      <c r="DI50" s="238"/>
      <c r="DJ50" s="238"/>
      <c r="DK50" s="238"/>
      <c r="DL50" s="238"/>
      <c r="DM50" s="238"/>
      <c r="DN50" s="238"/>
      <c r="DO50" s="238"/>
      <c r="DP50" s="238"/>
      <c r="DQ50" s="238"/>
      <c r="DR50" s="238"/>
      <c r="DS50" s="238"/>
      <c r="DT50" s="238"/>
      <c r="DU50" s="6"/>
    </row>
    <row r="51" spans="2:125" s="9" customFormat="1" ht="84" customHeight="1">
      <c r="B51" s="6"/>
      <c r="C51" s="237" t="s">
        <v>235</v>
      </c>
      <c r="D51" s="238" t="s">
        <v>236</v>
      </c>
      <c r="E51" s="239" t="str">
        <f t="shared" si="5"/>
        <v>URF2025_030__Construir y publicar documento con las actividades del Programa de transparencia y ética en el sector público para la vigencia 2025</v>
      </c>
      <c r="F51" s="238" t="s">
        <v>237</v>
      </c>
      <c r="G51" s="238" t="s">
        <v>238</v>
      </c>
      <c r="H51" s="238" t="s">
        <v>239</v>
      </c>
      <c r="I51" s="238" t="s">
        <v>195</v>
      </c>
      <c r="J51" s="238" t="s">
        <v>122</v>
      </c>
      <c r="K51" s="238"/>
      <c r="L51" s="240">
        <v>45658</v>
      </c>
      <c r="M51" s="240">
        <v>45747</v>
      </c>
      <c r="N51" s="241">
        <f t="shared" si="6"/>
        <v>89</v>
      </c>
      <c r="O51" s="242" t="s">
        <v>122</v>
      </c>
      <c r="P51" s="238"/>
      <c r="Q51" s="238" t="s">
        <v>123</v>
      </c>
      <c r="R51" s="238" t="s">
        <v>240</v>
      </c>
      <c r="S51" s="238" t="s">
        <v>198</v>
      </c>
      <c r="T51" s="238" t="s">
        <v>199</v>
      </c>
      <c r="U51" s="238" t="s">
        <v>33</v>
      </c>
      <c r="V51" s="238"/>
      <c r="W51" s="238" t="s">
        <v>63</v>
      </c>
      <c r="X51" s="238"/>
      <c r="Y51" s="243" t="str">
        <f t="shared" si="1"/>
        <v xml:space="preserve">Talento Humano 
Tecnológicos </v>
      </c>
      <c r="Z51" s="238"/>
      <c r="AA51" s="238"/>
      <c r="AB51" s="238"/>
      <c r="AC51" s="244"/>
      <c r="AD51" s="245"/>
      <c r="AE51" s="238"/>
      <c r="AF51" s="238"/>
      <c r="AG51" s="244"/>
      <c r="AH51" s="245"/>
      <c r="AI51" s="238"/>
      <c r="AJ51" s="238"/>
      <c r="AK51" s="244"/>
      <c r="AL51" s="245"/>
      <c r="AM51" s="238"/>
      <c r="AN51" s="238"/>
      <c r="AO51" s="244"/>
      <c r="AP51" s="245"/>
      <c r="AQ51" s="238"/>
      <c r="AR51" s="238"/>
      <c r="AS51" s="244"/>
      <c r="AT51" s="245"/>
      <c r="AU51" s="238"/>
      <c r="AV51" s="238"/>
      <c r="AW51" s="244"/>
      <c r="AX51" s="238"/>
      <c r="AY51" s="238"/>
      <c r="AZ51" s="238"/>
      <c r="BA51" s="238"/>
      <c r="BB51" s="238"/>
      <c r="BC51" s="238"/>
      <c r="BD51" s="238"/>
      <c r="BE51" s="238"/>
      <c r="BF51" s="238"/>
      <c r="BG51" s="238"/>
      <c r="BH51" s="238" t="s">
        <v>28</v>
      </c>
      <c r="BI51" s="238" t="s">
        <v>127</v>
      </c>
      <c r="BJ51" s="238" t="s">
        <v>128</v>
      </c>
      <c r="BK51" s="238"/>
      <c r="BL51" s="238"/>
      <c r="BM51" s="238"/>
      <c r="BN51" s="238"/>
      <c r="BO51" s="238"/>
      <c r="BP51" s="238" t="s">
        <v>31</v>
      </c>
      <c r="BQ51" s="238" t="s">
        <v>151</v>
      </c>
      <c r="BR51" s="238"/>
      <c r="BS51" s="238"/>
      <c r="BT51" s="238"/>
      <c r="BU51" s="238"/>
      <c r="BV51" s="238" t="s">
        <v>88</v>
      </c>
      <c r="BW51" s="243" t="str">
        <f t="shared" si="2"/>
        <v>Programas de transparencia y ética pública 
Estrategia de rendición de cuentas 
Operación del Sistema de Gestión Institucional_SGI</v>
      </c>
      <c r="BX51" s="238"/>
      <c r="BY51" s="238" t="s">
        <v>34</v>
      </c>
      <c r="BZ51" s="238" t="s">
        <v>35</v>
      </c>
      <c r="CA51" s="238"/>
      <c r="CB51" s="238" t="s">
        <v>37</v>
      </c>
      <c r="CC51" s="238"/>
      <c r="CD51" s="238"/>
      <c r="CE51" s="243" t="str">
        <f t="shared" si="3"/>
        <v xml:space="preserve">Direccionamiento Estratégico y Planeación 
Gestión con valores para resultados 
Información y comunicación </v>
      </c>
      <c r="CF51" s="238"/>
      <c r="CG51" s="238"/>
      <c r="CH51" s="238" t="s">
        <v>93</v>
      </c>
      <c r="CI51" s="238"/>
      <c r="CJ51" s="238"/>
      <c r="CK51" s="238"/>
      <c r="CL51" s="238"/>
      <c r="CM51" s="238"/>
      <c r="CN51" s="238"/>
      <c r="CO51" s="238"/>
      <c r="CP51" s="238" t="s">
        <v>101</v>
      </c>
      <c r="CQ51" s="238"/>
      <c r="CR51" s="238" t="s">
        <v>103</v>
      </c>
      <c r="CS51" s="238"/>
      <c r="CT51" s="238" t="s">
        <v>105</v>
      </c>
      <c r="CU51" s="238"/>
      <c r="CV51" s="238"/>
      <c r="CW51" s="238"/>
      <c r="CX51" s="238"/>
      <c r="CY51" s="243" t="str">
        <f t="shared" si="4"/>
        <v>Planeación Institucional
Servicio al ciudadano
Participación ciudadana en la gestión pública
Transparencia, acceso a la información pública y lucha contra la corrupción</v>
      </c>
      <c r="CZ51" s="238" t="s">
        <v>932</v>
      </c>
      <c r="DA51" s="238" t="s">
        <v>932</v>
      </c>
      <c r="DB51" s="248">
        <v>45747</v>
      </c>
      <c r="DC51" s="248">
        <v>45747</v>
      </c>
      <c r="DD51" s="238" t="s">
        <v>4529</v>
      </c>
      <c r="DE51" s="238" t="s">
        <v>4530</v>
      </c>
      <c r="DF51" s="238"/>
      <c r="DG51" s="238"/>
      <c r="DH51" s="238"/>
      <c r="DI51" s="238"/>
      <c r="DJ51" s="238"/>
      <c r="DK51" s="238"/>
      <c r="DL51" s="238"/>
      <c r="DM51" s="238"/>
      <c r="DN51" s="238"/>
      <c r="DO51" s="238"/>
      <c r="DP51" s="238"/>
      <c r="DQ51" s="238"/>
      <c r="DR51" s="238"/>
      <c r="DS51" s="238"/>
      <c r="DT51" s="238"/>
      <c r="DU51" s="6"/>
    </row>
    <row r="52" spans="2:125" s="9" customFormat="1" ht="84" customHeight="1">
      <c r="B52" s="6"/>
      <c r="C52" s="237" t="s">
        <v>241</v>
      </c>
      <c r="D52" s="238" t="s">
        <v>242</v>
      </c>
      <c r="E52" s="239" t="str">
        <f t="shared" si="5"/>
        <v>URF2025_031__Actualizar y publicar documento del PTEP_ Primer trimestre</v>
      </c>
      <c r="F52" s="238" t="s">
        <v>243</v>
      </c>
      <c r="G52" s="238" t="s">
        <v>244</v>
      </c>
      <c r="H52" s="238" t="s">
        <v>245</v>
      </c>
      <c r="I52" s="238" t="s">
        <v>195</v>
      </c>
      <c r="J52" s="238" t="s">
        <v>122</v>
      </c>
      <c r="K52" s="238"/>
      <c r="L52" s="240">
        <v>45717</v>
      </c>
      <c r="M52" s="240">
        <v>45824</v>
      </c>
      <c r="N52" s="241">
        <f t="shared" si="6"/>
        <v>107</v>
      </c>
      <c r="O52" s="242" t="s">
        <v>122</v>
      </c>
      <c r="P52" s="238"/>
      <c r="Q52" s="238" t="s">
        <v>123</v>
      </c>
      <c r="R52" s="238" t="s">
        <v>240</v>
      </c>
      <c r="S52" s="238" t="s">
        <v>198</v>
      </c>
      <c r="T52" s="238" t="s">
        <v>199</v>
      </c>
      <c r="U52" s="238" t="s">
        <v>33</v>
      </c>
      <c r="V52" s="238"/>
      <c r="W52" s="238" t="s">
        <v>63</v>
      </c>
      <c r="X52" s="238"/>
      <c r="Y52" s="243" t="str">
        <f t="shared" si="1"/>
        <v xml:space="preserve">Talento Humano 
Tecnológicos </v>
      </c>
      <c r="Z52" s="238"/>
      <c r="AA52" s="238"/>
      <c r="AB52" s="238"/>
      <c r="AC52" s="244"/>
      <c r="AD52" s="245"/>
      <c r="AE52" s="238"/>
      <c r="AF52" s="238"/>
      <c r="AG52" s="244"/>
      <c r="AH52" s="245"/>
      <c r="AI52" s="238"/>
      <c r="AJ52" s="238"/>
      <c r="AK52" s="244"/>
      <c r="AL52" s="245"/>
      <c r="AM52" s="238"/>
      <c r="AN52" s="238"/>
      <c r="AO52" s="244"/>
      <c r="AP52" s="245"/>
      <c r="AQ52" s="238"/>
      <c r="AR52" s="238"/>
      <c r="AS52" s="244"/>
      <c r="AT52" s="245"/>
      <c r="AU52" s="238"/>
      <c r="AV52" s="238"/>
      <c r="AW52" s="244"/>
      <c r="AX52" s="238"/>
      <c r="AY52" s="238"/>
      <c r="AZ52" s="238"/>
      <c r="BA52" s="238"/>
      <c r="BB52" s="238"/>
      <c r="BC52" s="238"/>
      <c r="BD52" s="238"/>
      <c r="BE52" s="238"/>
      <c r="BF52" s="238"/>
      <c r="BG52" s="238"/>
      <c r="BH52" s="238" t="s">
        <v>28</v>
      </c>
      <c r="BI52" s="238" t="s">
        <v>127</v>
      </c>
      <c r="BJ52" s="238" t="s">
        <v>128</v>
      </c>
      <c r="BK52" s="238"/>
      <c r="BL52" s="238"/>
      <c r="BM52" s="238"/>
      <c r="BN52" s="238"/>
      <c r="BO52" s="238"/>
      <c r="BP52" s="238" t="s">
        <v>31</v>
      </c>
      <c r="BQ52" s="238" t="s">
        <v>151</v>
      </c>
      <c r="BR52" s="238"/>
      <c r="BS52" s="238"/>
      <c r="BT52" s="238"/>
      <c r="BU52" s="238"/>
      <c r="BV52" s="238" t="s">
        <v>88</v>
      </c>
      <c r="BW52" s="243" t="str">
        <f t="shared" si="2"/>
        <v>Programas de transparencia y ética pública 
Estrategia de rendición de cuentas 
Operación del Sistema de Gestión Institucional_SGI</v>
      </c>
      <c r="BX52" s="238"/>
      <c r="BY52" s="238" t="s">
        <v>34</v>
      </c>
      <c r="BZ52" s="238" t="s">
        <v>35</v>
      </c>
      <c r="CA52" s="238"/>
      <c r="CB52" s="238" t="s">
        <v>37</v>
      </c>
      <c r="CC52" s="238"/>
      <c r="CD52" s="238"/>
      <c r="CE52" s="243" t="str">
        <f t="shared" si="3"/>
        <v xml:space="preserve">Direccionamiento Estratégico y Planeación 
Gestión con valores para resultados 
Información y comunicación </v>
      </c>
      <c r="CF52" s="238"/>
      <c r="CG52" s="238"/>
      <c r="CH52" s="238" t="s">
        <v>93</v>
      </c>
      <c r="CI52" s="238"/>
      <c r="CJ52" s="238"/>
      <c r="CK52" s="238"/>
      <c r="CL52" s="238"/>
      <c r="CM52" s="238"/>
      <c r="CN52" s="238"/>
      <c r="CO52" s="238"/>
      <c r="CP52" s="238" t="s">
        <v>101</v>
      </c>
      <c r="CQ52" s="238"/>
      <c r="CR52" s="238" t="s">
        <v>103</v>
      </c>
      <c r="CS52" s="238"/>
      <c r="CT52" s="238" t="s">
        <v>105</v>
      </c>
      <c r="CU52" s="238"/>
      <c r="CV52" s="238"/>
      <c r="CW52" s="238"/>
      <c r="CX52" s="238"/>
      <c r="CY52" s="243" t="str">
        <f t="shared" si="4"/>
        <v>Planeación Institucional
Servicio al ciudadano
Participación ciudadana en la gestión pública
Transparencia, acceso a la información pública y lucha contra la corrupción</v>
      </c>
      <c r="CZ52" s="238" t="s">
        <v>932</v>
      </c>
      <c r="DA52" s="238" t="s">
        <v>932</v>
      </c>
      <c r="DB52" s="248">
        <v>45804</v>
      </c>
      <c r="DC52" s="248">
        <v>45805</v>
      </c>
      <c r="DD52" s="238" t="s">
        <v>4719</v>
      </c>
      <c r="DE52" s="238" t="s">
        <v>4720</v>
      </c>
      <c r="DF52" s="238"/>
      <c r="DG52" s="238"/>
      <c r="DH52" s="238"/>
      <c r="DI52" s="238"/>
      <c r="DJ52" s="238"/>
      <c r="DK52" s="238"/>
      <c r="DL52" s="238"/>
      <c r="DM52" s="238"/>
      <c r="DN52" s="238"/>
      <c r="DO52" s="238"/>
      <c r="DP52" s="238"/>
      <c r="DQ52" s="238"/>
      <c r="DR52" s="238"/>
      <c r="DS52" s="238"/>
      <c r="DT52" s="238"/>
      <c r="DU52" s="6"/>
    </row>
    <row r="53" spans="2:125" s="9" customFormat="1" ht="84" customHeight="1">
      <c r="B53" s="6"/>
      <c r="C53" s="237" t="s">
        <v>246</v>
      </c>
      <c r="D53" s="238" t="s">
        <v>247</v>
      </c>
      <c r="E53" s="239" t="str">
        <f t="shared" si="5"/>
        <v>URF2025_032__Actualizar y publicar documento del PTEP_ Segundo trimestre</v>
      </c>
      <c r="F53" s="238" t="s">
        <v>243</v>
      </c>
      <c r="G53" s="238" t="s">
        <v>244</v>
      </c>
      <c r="H53" s="238" t="s">
        <v>245</v>
      </c>
      <c r="I53" s="238" t="s">
        <v>195</v>
      </c>
      <c r="J53" s="238" t="s">
        <v>122</v>
      </c>
      <c r="K53" s="238"/>
      <c r="L53" s="240">
        <v>45809</v>
      </c>
      <c r="M53" s="240">
        <v>45869</v>
      </c>
      <c r="N53" s="241">
        <f t="shared" si="6"/>
        <v>60</v>
      </c>
      <c r="O53" s="242" t="s">
        <v>122</v>
      </c>
      <c r="P53" s="238"/>
      <c r="Q53" s="238" t="s">
        <v>123</v>
      </c>
      <c r="R53" s="238" t="s">
        <v>240</v>
      </c>
      <c r="S53" s="238" t="s">
        <v>198</v>
      </c>
      <c r="T53" s="238" t="s">
        <v>199</v>
      </c>
      <c r="U53" s="238" t="s">
        <v>33</v>
      </c>
      <c r="V53" s="238"/>
      <c r="W53" s="238" t="s">
        <v>63</v>
      </c>
      <c r="X53" s="238"/>
      <c r="Y53" s="243" t="str">
        <f t="shared" si="1"/>
        <v xml:space="preserve">Talento Humano 
Tecnológicos </v>
      </c>
      <c r="Z53" s="238"/>
      <c r="AA53" s="238"/>
      <c r="AB53" s="238"/>
      <c r="AC53" s="244"/>
      <c r="AD53" s="245"/>
      <c r="AE53" s="238"/>
      <c r="AF53" s="238"/>
      <c r="AG53" s="244"/>
      <c r="AH53" s="245"/>
      <c r="AI53" s="238"/>
      <c r="AJ53" s="238"/>
      <c r="AK53" s="244"/>
      <c r="AL53" s="245"/>
      <c r="AM53" s="238"/>
      <c r="AN53" s="238"/>
      <c r="AO53" s="244"/>
      <c r="AP53" s="245"/>
      <c r="AQ53" s="238"/>
      <c r="AR53" s="238"/>
      <c r="AS53" s="244"/>
      <c r="AT53" s="245"/>
      <c r="AU53" s="238"/>
      <c r="AV53" s="238"/>
      <c r="AW53" s="244"/>
      <c r="AX53" s="238"/>
      <c r="AY53" s="238"/>
      <c r="AZ53" s="238"/>
      <c r="BA53" s="238"/>
      <c r="BB53" s="238"/>
      <c r="BC53" s="238"/>
      <c r="BD53" s="238"/>
      <c r="BE53" s="238"/>
      <c r="BF53" s="238"/>
      <c r="BG53" s="238"/>
      <c r="BH53" s="238" t="s">
        <v>28</v>
      </c>
      <c r="BI53" s="238" t="s">
        <v>127</v>
      </c>
      <c r="BJ53" s="238" t="s">
        <v>128</v>
      </c>
      <c r="BK53" s="238"/>
      <c r="BL53" s="238"/>
      <c r="BM53" s="238"/>
      <c r="BN53" s="238"/>
      <c r="BO53" s="238"/>
      <c r="BP53" s="238" t="s">
        <v>31</v>
      </c>
      <c r="BQ53" s="238" t="s">
        <v>151</v>
      </c>
      <c r="BR53" s="238"/>
      <c r="BS53" s="238"/>
      <c r="BT53" s="238"/>
      <c r="BU53" s="238"/>
      <c r="BV53" s="238" t="s">
        <v>88</v>
      </c>
      <c r="BW53" s="243" t="str">
        <f t="shared" si="2"/>
        <v>Programas de transparencia y ética pública 
Estrategia de rendición de cuentas 
Operación del Sistema de Gestión Institucional_SGI</v>
      </c>
      <c r="BX53" s="238"/>
      <c r="BY53" s="238" t="s">
        <v>34</v>
      </c>
      <c r="BZ53" s="238" t="s">
        <v>35</v>
      </c>
      <c r="CA53" s="238"/>
      <c r="CB53" s="238" t="s">
        <v>37</v>
      </c>
      <c r="CC53" s="238"/>
      <c r="CD53" s="238"/>
      <c r="CE53" s="243" t="str">
        <f t="shared" si="3"/>
        <v xml:space="preserve">Direccionamiento Estratégico y Planeación 
Gestión con valores para resultados 
Información y comunicación </v>
      </c>
      <c r="CF53" s="238"/>
      <c r="CG53" s="238"/>
      <c r="CH53" s="238" t="s">
        <v>93</v>
      </c>
      <c r="CI53" s="238"/>
      <c r="CJ53" s="238"/>
      <c r="CK53" s="238"/>
      <c r="CL53" s="238"/>
      <c r="CM53" s="238"/>
      <c r="CN53" s="238"/>
      <c r="CO53" s="238"/>
      <c r="CP53" s="238" t="s">
        <v>101</v>
      </c>
      <c r="CQ53" s="238"/>
      <c r="CR53" s="238" t="s">
        <v>103</v>
      </c>
      <c r="CS53" s="238"/>
      <c r="CT53" s="238" t="s">
        <v>105</v>
      </c>
      <c r="CU53" s="238"/>
      <c r="CV53" s="238"/>
      <c r="CW53" s="238"/>
      <c r="CX53" s="238"/>
      <c r="CY53" s="243" t="str">
        <f t="shared" si="4"/>
        <v>Planeación Institucional
Servicio al ciudadano
Participación ciudadana en la gestión pública
Transparencia, acceso a la información pública y lucha contra la corrupción</v>
      </c>
      <c r="CZ53" s="238" t="s">
        <v>110</v>
      </c>
      <c r="DA53" s="238"/>
      <c r="DB53" s="238"/>
      <c r="DC53" s="238"/>
      <c r="DD53" s="238"/>
      <c r="DE53" s="238"/>
      <c r="DF53" s="238"/>
      <c r="DG53" s="238"/>
      <c r="DH53" s="238"/>
      <c r="DI53" s="238"/>
      <c r="DJ53" s="238"/>
      <c r="DK53" s="238"/>
      <c r="DL53" s="238"/>
      <c r="DM53" s="238"/>
      <c r="DN53" s="238"/>
      <c r="DO53" s="238"/>
      <c r="DP53" s="238"/>
      <c r="DQ53" s="238"/>
      <c r="DR53" s="238"/>
      <c r="DS53" s="238"/>
      <c r="DT53" s="238"/>
      <c r="DU53" s="6"/>
    </row>
    <row r="54" spans="2:125" s="9" customFormat="1" ht="84" customHeight="1">
      <c r="B54" s="6"/>
      <c r="C54" s="237" t="s">
        <v>248</v>
      </c>
      <c r="D54" s="238" t="s">
        <v>249</v>
      </c>
      <c r="E54" s="239" t="str">
        <f t="shared" si="5"/>
        <v>URF2025_033__Actualizar y publicar documento del PTEP_ Tercer trimestre</v>
      </c>
      <c r="F54" s="238" t="s">
        <v>243</v>
      </c>
      <c r="G54" s="238" t="s">
        <v>244</v>
      </c>
      <c r="H54" s="238" t="s">
        <v>245</v>
      </c>
      <c r="I54" s="238" t="s">
        <v>195</v>
      </c>
      <c r="J54" s="238" t="s">
        <v>122</v>
      </c>
      <c r="K54" s="238"/>
      <c r="L54" s="240">
        <v>45901</v>
      </c>
      <c r="M54" s="240">
        <v>45961</v>
      </c>
      <c r="N54" s="241">
        <f t="shared" si="6"/>
        <v>60</v>
      </c>
      <c r="O54" s="242" t="s">
        <v>122</v>
      </c>
      <c r="P54" s="238"/>
      <c r="Q54" s="238" t="s">
        <v>123</v>
      </c>
      <c r="R54" s="238" t="s">
        <v>240</v>
      </c>
      <c r="S54" s="238" t="s">
        <v>198</v>
      </c>
      <c r="T54" s="238" t="s">
        <v>199</v>
      </c>
      <c r="U54" s="238" t="s">
        <v>33</v>
      </c>
      <c r="V54" s="238"/>
      <c r="W54" s="238" t="s">
        <v>63</v>
      </c>
      <c r="X54" s="238"/>
      <c r="Y54" s="243" t="str">
        <f t="shared" si="1"/>
        <v xml:space="preserve">Talento Humano 
Tecnológicos </v>
      </c>
      <c r="Z54" s="238"/>
      <c r="AA54" s="238"/>
      <c r="AB54" s="238"/>
      <c r="AC54" s="244"/>
      <c r="AD54" s="245"/>
      <c r="AE54" s="238"/>
      <c r="AF54" s="238"/>
      <c r="AG54" s="244"/>
      <c r="AH54" s="245"/>
      <c r="AI54" s="238"/>
      <c r="AJ54" s="238"/>
      <c r="AK54" s="244"/>
      <c r="AL54" s="245"/>
      <c r="AM54" s="238"/>
      <c r="AN54" s="238"/>
      <c r="AO54" s="244"/>
      <c r="AP54" s="245"/>
      <c r="AQ54" s="238"/>
      <c r="AR54" s="238"/>
      <c r="AS54" s="244"/>
      <c r="AT54" s="245"/>
      <c r="AU54" s="238"/>
      <c r="AV54" s="238"/>
      <c r="AW54" s="244"/>
      <c r="AX54" s="238"/>
      <c r="AY54" s="238"/>
      <c r="AZ54" s="238"/>
      <c r="BA54" s="238"/>
      <c r="BB54" s="238"/>
      <c r="BC54" s="238"/>
      <c r="BD54" s="238"/>
      <c r="BE54" s="238"/>
      <c r="BF54" s="238"/>
      <c r="BG54" s="238"/>
      <c r="BH54" s="238" t="s">
        <v>28</v>
      </c>
      <c r="BI54" s="238" t="s">
        <v>127</v>
      </c>
      <c r="BJ54" s="238" t="s">
        <v>128</v>
      </c>
      <c r="BK54" s="238"/>
      <c r="BL54" s="238"/>
      <c r="BM54" s="238"/>
      <c r="BN54" s="238"/>
      <c r="BO54" s="238"/>
      <c r="BP54" s="238" t="s">
        <v>31</v>
      </c>
      <c r="BQ54" s="238" t="s">
        <v>151</v>
      </c>
      <c r="BR54" s="238"/>
      <c r="BS54" s="238"/>
      <c r="BT54" s="238"/>
      <c r="BU54" s="238"/>
      <c r="BV54" s="238" t="s">
        <v>88</v>
      </c>
      <c r="BW54" s="243" t="str">
        <f t="shared" si="2"/>
        <v>Programas de transparencia y ética pública 
Estrategia de rendición de cuentas 
Operación del Sistema de Gestión Institucional_SGI</v>
      </c>
      <c r="BX54" s="238"/>
      <c r="BY54" s="238" t="s">
        <v>34</v>
      </c>
      <c r="BZ54" s="238" t="s">
        <v>35</v>
      </c>
      <c r="CA54" s="238"/>
      <c r="CB54" s="238" t="s">
        <v>37</v>
      </c>
      <c r="CC54" s="238"/>
      <c r="CD54" s="238"/>
      <c r="CE54" s="243" t="str">
        <f t="shared" si="3"/>
        <v xml:space="preserve">Direccionamiento Estratégico y Planeación 
Gestión con valores para resultados 
Información y comunicación </v>
      </c>
      <c r="CF54" s="238"/>
      <c r="CG54" s="238"/>
      <c r="CH54" s="238" t="s">
        <v>93</v>
      </c>
      <c r="CI54" s="238"/>
      <c r="CJ54" s="238"/>
      <c r="CK54" s="238"/>
      <c r="CL54" s="238"/>
      <c r="CM54" s="238"/>
      <c r="CN54" s="238"/>
      <c r="CO54" s="238"/>
      <c r="CP54" s="238" t="s">
        <v>101</v>
      </c>
      <c r="CQ54" s="238"/>
      <c r="CR54" s="238" t="s">
        <v>103</v>
      </c>
      <c r="CS54" s="238"/>
      <c r="CT54" s="238" t="s">
        <v>105</v>
      </c>
      <c r="CU54" s="238"/>
      <c r="CV54" s="238"/>
      <c r="CW54" s="238"/>
      <c r="CX54" s="238"/>
      <c r="CY54" s="243" t="str">
        <f t="shared" si="4"/>
        <v>Planeación Institucional
Servicio al ciudadano
Participación ciudadana en la gestión pública
Transparencia, acceso a la información pública y lucha contra la corrupción</v>
      </c>
      <c r="CZ54" s="238" t="s">
        <v>110</v>
      </c>
      <c r="DA54" s="238"/>
      <c r="DB54" s="238"/>
      <c r="DC54" s="238"/>
      <c r="DD54" s="238"/>
      <c r="DE54" s="238"/>
      <c r="DF54" s="238"/>
      <c r="DG54" s="238"/>
      <c r="DH54" s="238"/>
      <c r="DI54" s="238"/>
      <c r="DJ54" s="238"/>
      <c r="DK54" s="238"/>
      <c r="DL54" s="238"/>
      <c r="DM54" s="238"/>
      <c r="DN54" s="238"/>
      <c r="DO54" s="238"/>
      <c r="DP54" s="238"/>
      <c r="DQ54" s="238"/>
      <c r="DR54" s="238"/>
      <c r="DS54" s="238"/>
      <c r="DT54" s="238"/>
      <c r="DU54" s="6"/>
    </row>
    <row r="55" spans="2:125" s="9" customFormat="1" ht="84" customHeight="1">
      <c r="B55" s="6"/>
      <c r="C55" s="237" t="s">
        <v>250</v>
      </c>
      <c r="D55" s="238" t="s">
        <v>251</v>
      </c>
      <c r="E55" s="239" t="str">
        <f t="shared" si="5"/>
        <v>URF2025_034__Actualizar y publicar documento del PTEP_ Cuarto trimestre</v>
      </c>
      <c r="F55" s="238" t="s">
        <v>243</v>
      </c>
      <c r="G55" s="238" t="s">
        <v>244</v>
      </c>
      <c r="H55" s="238" t="s">
        <v>245</v>
      </c>
      <c r="I55" s="238" t="s">
        <v>195</v>
      </c>
      <c r="J55" s="238" t="s">
        <v>122</v>
      </c>
      <c r="K55" s="238"/>
      <c r="L55" s="240">
        <v>45992</v>
      </c>
      <c r="M55" s="240">
        <v>46022</v>
      </c>
      <c r="N55" s="241">
        <f t="shared" si="6"/>
        <v>30</v>
      </c>
      <c r="O55" s="242" t="s">
        <v>122</v>
      </c>
      <c r="P55" s="238"/>
      <c r="Q55" s="238" t="s">
        <v>123</v>
      </c>
      <c r="R55" s="238" t="s">
        <v>240</v>
      </c>
      <c r="S55" s="238" t="s">
        <v>198</v>
      </c>
      <c r="T55" s="238" t="s">
        <v>199</v>
      </c>
      <c r="U55" s="238" t="s">
        <v>33</v>
      </c>
      <c r="V55" s="238"/>
      <c r="W55" s="238" t="s">
        <v>63</v>
      </c>
      <c r="X55" s="238"/>
      <c r="Y55" s="243" t="str">
        <f t="shared" si="1"/>
        <v xml:space="preserve">Talento Humano 
Tecnológicos </v>
      </c>
      <c r="Z55" s="238"/>
      <c r="AA55" s="238"/>
      <c r="AB55" s="238"/>
      <c r="AC55" s="244"/>
      <c r="AD55" s="245"/>
      <c r="AE55" s="238"/>
      <c r="AF55" s="238"/>
      <c r="AG55" s="244"/>
      <c r="AH55" s="245"/>
      <c r="AI55" s="238"/>
      <c r="AJ55" s="238"/>
      <c r="AK55" s="244"/>
      <c r="AL55" s="245"/>
      <c r="AM55" s="238"/>
      <c r="AN55" s="238"/>
      <c r="AO55" s="244"/>
      <c r="AP55" s="245"/>
      <c r="AQ55" s="238"/>
      <c r="AR55" s="238"/>
      <c r="AS55" s="244"/>
      <c r="AT55" s="245"/>
      <c r="AU55" s="238"/>
      <c r="AV55" s="238"/>
      <c r="AW55" s="244"/>
      <c r="AX55" s="238"/>
      <c r="AY55" s="238"/>
      <c r="AZ55" s="238"/>
      <c r="BA55" s="238"/>
      <c r="BB55" s="238"/>
      <c r="BC55" s="238"/>
      <c r="BD55" s="238"/>
      <c r="BE55" s="238"/>
      <c r="BF55" s="238"/>
      <c r="BG55" s="238"/>
      <c r="BH55" s="238" t="s">
        <v>28</v>
      </c>
      <c r="BI55" s="238" t="s">
        <v>127</v>
      </c>
      <c r="BJ55" s="238" t="s">
        <v>128</v>
      </c>
      <c r="BK55" s="238"/>
      <c r="BL55" s="238"/>
      <c r="BM55" s="238"/>
      <c r="BN55" s="238"/>
      <c r="BO55" s="238"/>
      <c r="BP55" s="238" t="s">
        <v>31</v>
      </c>
      <c r="BQ55" s="238" t="s">
        <v>151</v>
      </c>
      <c r="BR55" s="238"/>
      <c r="BS55" s="238"/>
      <c r="BT55" s="238"/>
      <c r="BU55" s="238"/>
      <c r="BV55" s="238" t="s">
        <v>88</v>
      </c>
      <c r="BW55" s="243" t="str">
        <f t="shared" si="2"/>
        <v>Programas de transparencia y ética pública 
Estrategia de rendición de cuentas 
Operación del Sistema de Gestión Institucional_SGI</v>
      </c>
      <c r="BX55" s="238"/>
      <c r="BY55" s="238" t="s">
        <v>34</v>
      </c>
      <c r="BZ55" s="238" t="s">
        <v>35</v>
      </c>
      <c r="CA55" s="238"/>
      <c r="CB55" s="238" t="s">
        <v>37</v>
      </c>
      <c r="CC55" s="238"/>
      <c r="CD55" s="238"/>
      <c r="CE55" s="243" t="str">
        <f t="shared" si="3"/>
        <v xml:space="preserve">Direccionamiento Estratégico y Planeación 
Gestión con valores para resultados 
Información y comunicación </v>
      </c>
      <c r="CF55" s="238"/>
      <c r="CG55" s="238"/>
      <c r="CH55" s="238" t="s">
        <v>93</v>
      </c>
      <c r="CI55" s="238"/>
      <c r="CJ55" s="238"/>
      <c r="CK55" s="238"/>
      <c r="CL55" s="238"/>
      <c r="CM55" s="238"/>
      <c r="CN55" s="238"/>
      <c r="CO55" s="238"/>
      <c r="CP55" s="238" t="s">
        <v>101</v>
      </c>
      <c r="CQ55" s="238"/>
      <c r="CR55" s="238" t="s">
        <v>103</v>
      </c>
      <c r="CS55" s="238"/>
      <c r="CT55" s="238" t="s">
        <v>105</v>
      </c>
      <c r="CU55" s="238"/>
      <c r="CV55" s="238"/>
      <c r="CW55" s="238"/>
      <c r="CX55" s="238"/>
      <c r="CY55" s="243" t="str">
        <f t="shared" si="4"/>
        <v>Planeación Institucional
Servicio al ciudadano
Participación ciudadana en la gestión pública
Transparencia, acceso a la información pública y lucha contra la corrupción</v>
      </c>
      <c r="CZ55" s="238" t="s">
        <v>110</v>
      </c>
      <c r="DA55" s="238"/>
      <c r="DB55" s="238"/>
      <c r="DC55" s="238"/>
      <c r="DD55" s="238"/>
      <c r="DE55" s="238"/>
      <c r="DF55" s="238"/>
      <c r="DG55" s="238"/>
      <c r="DH55" s="238"/>
      <c r="DI55" s="238"/>
      <c r="DJ55" s="238"/>
      <c r="DK55" s="238"/>
      <c r="DL55" s="238"/>
      <c r="DM55" s="238"/>
      <c r="DN55" s="238"/>
      <c r="DO55" s="238"/>
      <c r="DP55" s="238"/>
      <c r="DQ55" s="238"/>
      <c r="DR55" s="238"/>
      <c r="DS55" s="238"/>
      <c r="DT55" s="238"/>
      <c r="DU55" s="6"/>
    </row>
    <row r="56" spans="2:125" s="9" customFormat="1" ht="84" customHeight="1">
      <c r="B56" s="6"/>
      <c r="C56" s="237" t="s">
        <v>252</v>
      </c>
      <c r="D56" s="238" t="s">
        <v>253</v>
      </c>
      <c r="E56" s="239" t="str">
        <f t="shared" si="5"/>
        <v>URF2025_035__Actualizar y publicar el plan de acción con las modificaciones del trimestre_Primer trimestre</v>
      </c>
      <c r="F56" s="238" t="s">
        <v>254</v>
      </c>
      <c r="G56" s="238" t="s">
        <v>255</v>
      </c>
      <c r="H56" s="238" t="s">
        <v>256</v>
      </c>
      <c r="I56" s="238" t="s">
        <v>195</v>
      </c>
      <c r="J56" s="238" t="s">
        <v>122</v>
      </c>
      <c r="K56" s="238"/>
      <c r="L56" s="240">
        <v>45717</v>
      </c>
      <c r="M56" s="240">
        <v>45794</v>
      </c>
      <c r="N56" s="241">
        <f t="shared" si="6"/>
        <v>77</v>
      </c>
      <c r="O56" s="242" t="s">
        <v>122</v>
      </c>
      <c r="P56" s="238"/>
      <c r="Q56" s="238" t="s">
        <v>123</v>
      </c>
      <c r="R56" s="238" t="s">
        <v>240</v>
      </c>
      <c r="S56" s="238" t="s">
        <v>198</v>
      </c>
      <c r="T56" s="238" t="s">
        <v>199</v>
      </c>
      <c r="U56" s="238" t="s">
        <v>33</v>
      </c>
      <c r="V56" s="238"/>
      <c r="W56" s="238" t="s">
        <v>63</v>
      </c>
      <c r="X56" s="238"/>
      <c r="Y56" s="243" t="str">
        <f t="shared" si="1"/>
        <v xml:space="preserve">Talento Humano 
Tecnológicos </v>
      </c>
      <c r="Z56" s="238"/>
      <c r="AA56" s="238"/>
      <c r="AB56" s="238"/>
      <c r="AC56" s="244"/>
      <c r="AD56" s="245"/>
      <c r="AE56" s="238"/>
      <c r="AF56" s="238"/>
      <c r="AG56" s="244"/>
      <c r="AH56" s="245"/>
      <c r="AI56" s="238"/>
      <c r="AJ56" s="238"/>
      <c r="AK56" s="244"/>
      <c r="AL56" s="245"/>
      <c r="AM56" s="238"/>
      <c r="AN56" s="238"/>
      <c r="AO56" s="244"/>
      <c r="AP56" s="245"/>
      <c r="AQ56" s="238"/>
      <c r="AR56" s="238"/>
      <c r="AS56" s="244"/>
      <c r="AT56" s="245"/>
      <c r="AU56" s="238"/>
      <c r="AV56" s="238"/>
      <c r="AW56" s="244"/>
      <c r="AX56" s="238"/>
      <c r="AY56" s="238"/>
      <c r="AZ56" s="238"/>
      <c r="BA56" s="238"/>
      <c r="BB56" s="238"/>
      <c r="BC56" s="238"/>
      <c r="BD56" s="238"/>
      <c r="BE56" s="238"/>
      <c r="BF56" s="238"/>
      <c r="BG56" s="238"/>
      <c r="BH56" s="238" t="s">
        <v>28</v>
      </c>
      <c r="BI56" s="238" t="s">
        <v>127</v>
      </c>
      <c r="BJ56" s="238" t="s">
        <v>128</v>
      </c>
      <c r="BK56" s="238"/>
      <c r="BL56" s="238"/>
      <c r="BM56" s="238"/>
      <c r="BN56" s="238"/>
      <c r="BO56" s="238"/>
      <c r="BP56" s="238" t="s">
        <v>31</v>
      </c>
      <c r="BQ56" s="238" t="s">
        <v>151</v>
      </c>
      <c r="BR56" s="238"/>
      <c r="BS56" s="238"/>
      <c r="BT56" s="238"/>
      <c r="BU56" s="238"/>
      <c r="BV56" s="238" t="s">
        <v>88</v>
      </c>
      <c r="BW56" s="243" t="str">
        <f t="shared" si="2"/>
        <v>Programas de transparencia y ética pública 
Estrategia de rendición de cuentas 
Operación del Sistema de Gestión Institucional_SGI</v>
      </c>
      <c r="BX56" s="238"/>
      <c r="BY56" s="238" t="s">
        <v>34</v>
      </c>
      <c r="BZ56" s="238" t="s">
        <v>35</v>
      </c>
      <c r="CA56" s="238"/>
      <c r="CB56" s="238" t="s">
        <v>37</v>
      </c>
      <c r="CC56" s="238"/>
      <c r="CD56" s="238"/>
      <c r="CE56" s="243" t="str">
        <f t="shared" si="3"/>
        <v xml:space="preserve">Direccionamiento Estratégico y Planeación 
Gestión con valores para resultados 
Información y comunicación </v>
      </c>
      <c r="CF56" s="238"/>
      <c r="CG56" s="238"/>
      <c r="CH56" s="238" t="s">
        <v>93</v>
      </c>
      <c r="CI56" s="238"/>
      <c r="CJ56" s="238"/>
      <c r="CK56" s="238"/>
      <c r="CL56" s="238"/>
      <c r="CM56" s="238"/>
      <c r="CN56" s="238"/>
      <c r="CO56" s="238"/>
      <c r="CP56" s="238" t="s">
        <v>101</v>
      </c>
      <c r="CQ56" s="238"/>
      <c r="CR56" s="238" t="s">
        <v>103</v>
      </c>
      <c r="CS56" s="238"/>
      <c r="CT56" s="238" t="s">
        <v>105</v>
      </c>
      <c r="CU56" s="238"/>
      <c r="CV56" s="238"/>
      <c r="CW56" s="238"/>
      <c r="CX56" s="238"/>
      <c r="CY56" s="243" t="str">
        <f t="shared" si="4"/>
        <v>Planeación Institucional
Servicio al ciudadano
Participación ciudadana en la gestión pública
Transparencia, acceso a la información pública y lucha contra la corrupción</v>
      </c>
      <c r="CZ56" s="238" t="s">
        <v>110</v>
      </c>
      <c r="DA56" s="238"/>
      <c r="DB56" s="238"/>
      <c r="DC56" s="238"/>
      <c r="DD56" s="238"/>
      <c r="DE56" s="238"/>
      <c r="DF56" s="238"/>
      <c r="DG56" s="238"/>
      <c r="DH56" s="238"/>
      <c r="DI56" s="238"/>
      <c r="DJ56" s="238"/>
      <c r="DK56" s="238"/>
      <c r="DL56" s="238"/>
      <c r="DM56" s="238"/>
      <c r="DN56" s="238"/>
      <c r="DO56" s="238"/>
      <c r="DP56" s="238"/>
      <c r="DQ56" s="238"/>
      <c r="DR56" s="238"/>
      <c r="DS56" s="238"/>
      <c r="DT56" s="238"/>
      <c r="DU56" s="6"/>
    </row>
    <row r="57" spans="2:125" s="9" customFormat="1" ht="84" customHeight="1">
      <c r="B57" s="6"/>
      <c r="C57" s="237" t="s">
        <v>257</v>
      </c>
      <c r="D57" s="238" t="s">
        <v>258</v>
      </c>
      <c r="E57" s="239" t="str">
        <f t="shared" si="5"/>
        <v>URF2025_036__Actualizar y publicar el plan de acción con las modificaciones del trimestre_Segundo trimestre</v>
      </c>
      <c r="F57" s="238" t="s">
        <v>254</v>
      </c>
      <c r="G57" s="238" t="s">
        <v>255</v>
      </c>
      <c r="H57" s="238" t="s">
        <v>256</v>
      </c>
      <c r="I57" s="238" t="s">
        <v>195</v>
      </c>
      <c r="J57" s="238" t="s">
        <v>122</v>
      </c>
      <c r="K57" s="238"/>
      <c r="L57" s="240">
        <v>45809</v>
      </c>
      <c r="M57" s="240">
        <v>45869</v>
      </c>
      <c r="N57" s="241">
        <f t="shared" si="6"/>
        <v>60</v>
      </c>
      <c r="O57" s="242" t="s">
        <v>122</v>
      </c>
      <c r="P57" s="238"/>
      <c r="Q57" s="238" t="s">
        <v>123</v>
      </c>
      <c r="R57" s="238" t="s">
        <v>240</v>
      </c>
      <c r="S57" s="238" t="s">
        <v>198</v>
      </c>
      <c r="T57" s="238" t="s">
        <v>199</v>
      </c>
      <c r="U57" s="238" t="s">
        <v>33</v>
      </c>
      <c r="V57" s="238"/>
      <c r="W57" s="238" t="s">
        <v>63</v>
      </c>
      <c r="X57" s="238"/>
      <c r="Y57" s="243" t="str">
        <f t="shared" si="1"/>
        <v xml:space="preserve">Talento Humano 
Tecnológicos </v>
      </c>
      <c r="Z57" s="238"/>
      <c r="AA57" s="238"/>
      <c r="AB57" s="238"/>
      <c r="AC57" s="244"/>
      <c r="AD57" s="245"/>
      <c r="AE57" s="238"/>
      <c r="AF57" s="238"/>
      <c r="AG57" s="244"/>
      <c r="AH57" s="245"/>
      <c r="AI57" s="238"/>
      <c r="AJ57" s="238"/>
      <c r="AK57" s="244"/>
      <c r="AL57" s="245"/>
      <c r="AM57" s="238"/>
      <c r="AN57" s="238"/>
      <c r="AO57" s="244"/>
      <c r="AP57" s="245"/>
      <c r="AQ57" s="238"/>
      <c r="AR57" s="238"/>
      <c r="AS57" s="244"/>
      <c r="AT57" s="245"/>
      <c r="AU57" s="238"/>
      <c r="AV57" s="238"/>
      <c r="AW57" s="244"/>
      <c r="AX57" s="238"/>
      <c r="AY57" s="238"/>
      <c r="AZ57" s="238"/>
      <c r="BA57" s="238"/>
      <c r="BB57" s="238"/>
      <c r="BC57" s="238"/>
      <c r="BD57" s="238"/>
      <c r="BE57" s="238"/>
      <c r="BF57" s="238"/>
      <c r="BG57" s="238"/>
      <c r="BH57" s="238" t="s">
        <v>28</v>
      </c>
      <c r="BI57" s="238" t="s">
        <v>127</v>
      </c>
      <c r="BJ57" s="238" t="s">
        <v>128</v>
      </c>
      <c r="BK57" s="238"/>
      <c r="BL57" s="238"/>
      <c r="BM57" s="238"/>
      <c r="BN57" s="238"/>
      <c r="BO57" s="238"/>
      <c r="BP57" s="238" t="s">
        <v>31</v>
      </c>
      <c r="BQ57" s="238" t="s">
        <v>151</v>
      </c>
      <c r="BR57" s="238"/>
      <c r="BS57" s="238"/>
      <c r="BT57" s="238"/>
      <c r="BU57" s="238"/>
      <c r="BV57" s="238" t="s">
        <v>88</v>
      </c>
      <c r="BW57" s="243" t="str">
        <f t="shared" si="2"/>
        <v>Programas de transparencia y ética pública 
Estrategia de rendición de cuentas 
Operación del Sistema de Gestión Institucional_SGI</v>
      </c>
      <c r="BX57" s="238"/>
      <c r="BY57" s="238" t="s">
        <v>34</v>
      </c>
      <c r="BZ57" s="238" t="s">
        <v>35</v>
      </c>
      <c r="CA57" s="238"/>
      <c r="CB57" s="238" t="s">
        <v>37</v>
      </c>
      <c r="CC57" s="238"/>
      <c r="CD57" s="238"/>
      <c r="CE57" s="243" t="str">
        <f t="shared" si="3"/>
        <v xml:space="preserve">Direccionamiento Estratégico y Planeación 
Gestión con valores para resultados 
Información y comunicación </v>
      </c>
      <c r="CF57" s="238"/>
      <c r="CG57" s="238"/>
      <c r="CH57" s="238" t="s">
        <v>93</v>
      </c>
      <c r="CI57" s="238"/>
      <c r="CJ57" s="238"/>
      <c r="CK57" s="238"/>
      <c r="CL57" s="238"/>
      <c r="CM57" s="238"/>
      <c r="CN57" s="238"/>
      <c r="CO57" s="238"/>
      <c r="CP57" s="238" t="s">
        <v>101</v>
      </c>
      <c r="CQ57" s="238"/>
      <c r="CR57" s="238" t="s">
        <v>103</v>
      </c>
      <c r="CS57" s="238"/>
      <c r="CT57" s="238" t="s">
        <v>105</v>
      </c>
      <c r="CU57" s="238"/>
      <c r="CV57" s="238"/>
      <c r="CW57" s="238"/>
      <c r="CX57" s="238"/>
      <c r="CY57" s="243" t="str">
        <f t="shared" si="4"/>
        <v>Planeación Institucional
Servicio al ciudadano
Participación ciudadana en la gestión pública
Transparencia, acceso a la información pública y lucha contra la corrupción</v>
      </c>
      <c r="CZ57" s="238" t="s">
        <v>110</v>
      </c>
      <c r="DA57" s="238"/>
      <c r="DB57" s="238"/>
      <c r="DC57" s="238"/>
      <c r="DD57" s="238"/>
      <c r="DE57" s="238"/>
      <c r="DF57" s="238"/>
      <c r="DG57" s="238"/>
      <c r="DH57" s="238"/>
      <c r="DI57" s="238"/>
      <c r="DJ57" s="238"/>
      <c r="DK57" s="238"/>
      <c r="DL57" s="238"/>
      <c r="DM57" s="238"/>
      <c r="DN57" s="238"/>
      <c r="DO57" s="238"/>
      <c r="DP57" s="238"/>
      <c r="DQ57" s="238"/>
      <c r="DR57" s="238"/>
      <c r="DS57" s="238"/>
      <c r="DT57" s="238"/>
      <c r="DU57" s="6"/>
    </row>
    <row r="58" spans="2:125" s="9" customFormat="1" ht="84" customHeight="1">
      <c r="B58" s="6"/>
      <c r="C58" s="237" t="s">
        <v>259</v>
      </c>
      <c r="D58" s="238" t="s">
        <v>260</v>
      </c>
      <c r="E58" s="239" t="str">
        <f t="shared" si="5"/>
        <v>URF2025_037__Actualizar y publicar el plan de acción con las modificaciones del trimestre_Tercer trimestre</v>
      </c>
      <c r="F58" s="238" t="s">
        <v>254</v>
      </c>
      <c r="G58" s="238" t="s">
        <v>255</v>
      </c>
      <c r="H58" s="238" t="s">
        <v>256</v>
      </c>
      <c r="I58" s="238" t="s">
        <v>195</v>
      </c>
      <c r="J58" s="238" t="s">
        <v>122</v>
      </c>
      <c r="K58" s="238"/>
      <c r="L58" s="240">
        <v>45901</v>
      </c>
      <c r="M58" s="240">
        <v>45961</v>
      </c>
      <c r="N58" s="241">
        <f t="shared" si="6"/>
        <v>60</v>
      </c>
      <c r="O58" s="242" t="s">
        <v>122</v>
      </c>
      <c r="P58" s="238"/>
      <c r="Q58" s="238" t="s">
        <v>123</v>
      </c>
      <c r="R58" s="238" t="s">
        <v>240</v>
      </c>
      <c r="S58" s="238" t="s">
        <v>198</v>
      </c>
      <c r="T58" s="238" t="s">
        <v>199</v>
      </c>
      <c r="U58" s="238" t="s">
        <v>33</v>
      </c>
      <c r="V58" s="238"/>
      <c r="W58" s="238" t="s">
        <v>63</v>
      </c>
      <c r="X58" s="238"/>
      <c r="Y58" s="243" t="str">
        <f t="shared" si="1"/>
        <v xml:space="preserve">Talento Humano 
Tecnológicos </v>
      </c>
      <c r="Z58" s="238"/>
      <c r="AA58" s="238"/>
      <c r="AB58" s="238"/>
      <c r="AC58" s="244"/>
      <c r="AD58" s="245"/>
      <c r="AE58" s="238"/>
      <c r="AF58" s="238"/>
      <c r="AG58" s="244"/>
      <c r="AH58" s="245"/>
      <c r="AI58" s="238"/>
      <c r="AJ58" s="238"/>
      <c r="AK58" s="244"/>
      <c r="AL58" s="245"/>
      <c r="AM58" s="238"/>
      <c r="AN58" s="238"/>
      <c r="AO58" s="244"/>
      <c r="AP58" s="245"/>
      <c r="AQ58" s="238"/>
      <c r="AR58" s="238"/>
      <c r="AS58" s="244"/>
      <c r="AT58" s="245"/>
      <c r="AU58" s="238"/>
      <c r="AV58" s="238"/>
      <c r="AW58" s="244"/>
      <c r="AX58" s="238"/>
      <c r="AY58" s="238"/>
      <c r="AZ58" s="238"/>
      <c r="BA58" s="238"/>
      <c r="BB58" s="238"/>
      <c r="BC58" s="238"/>
      <c r="BD58" s="238"/>
      <c r="BE58" s="238"/>
      <c r="BF58" s="238"/>
      <c r="BG58" s="238"/>
      <c r="BH58" s="238" t="s">
        <v>28</v>
      </c>
      <c r="BI58" s="238" t="s">
        <v>127</v>
      </c>
      <c r="BJ58" s="238" t="s">
        <v>128</v>
      </c>
      <c r="BK58" s="238"/>
      <c r="BL58" s="238"/>
      <c r="BM58" s="238"/>
      <c r="BN58" s="238"/>
      <c r="BO58" s="238"/>
      <c r="BP58" s="238" t="s">
        <v>31</v>
      </c>
      <c r="BQ58" s="238" t="s">
        <v>151</v>
      </c>
      <c r="BR58" s="238"/>
      <c r="BS58" s="238"/>
      <c r="BT58" s="238"/>
      <c r="BU58" s="238"/>
      <c r="BV58" s="238" t="s">
        <v>88</v>
      </c>
      <c r="BW58" s="243" t="str">
        <f t="shared" si="2"/>
        <v>Programas de transparencia y ética pública 
Estrategia de rendición de cuentas 
Operación del Sistema de Gestión Institucional_SGI</v>
      </c>
      <c r="BX58" s="238"/>
      <c r="BY58" s="238" t="s">
        <v>34</v>
      </c>
      <c r="BZ58" s="238" t="s">
        <v>35</v>
      </c>
      <c r="CA58" s="238"/>
      <c r="CB58" s="238" t="s">
        <v>37</v>
      </c>
      <c r="CC58" s="238"/>
      <c r="CD58" s="238"/>
      <c r="CE58" s="243" t="str">
        <f t="shared" si="3"/>
        <v xml:space="preserve">Direccionamiento Estratégico y Planeación 
Gestión con valores para resultados 
Información y comunicación </v>
      </c>
      <c r="CF58" s="238"/>
      <c r="CG58" s="238"/>
      <c r="CH58" s="238" t="s">
        <v>93</v>
      </c>
      <c r="CI58" s="238"/>
      <c r="CJ58" s="238"/>
      <c r="CK58" s="238"/>
      <c r="CL58" s="238"/>
      <c r="CM58" s="238"/>
      <c r="CN58" s="238"/>
      <c r="CO58" s="238"/>
      <c r="CP58" s="238" t="s">
        <v>101</v>
      </c>
      <c r="CQ58" s="238"/>
      <c r="CR58" s="238" t="s">
        <v>103</v>
      </c>
      <c r="CS58" s="238"/>
      <c r="CT58" s="238" t="s">
        <v>105</v>
      </c>
      <c r="CU58" s="238"/>
      <c r="CV58" s="238"/>
      <c r="CW58" s="238"/>
      <c r="CX58" s="238"/>
      <c r="CY58" s="243" t="str">
        <f t="shared" si="4"/>
        <v>Planeación Institucional
Servicio al ciudadano
Participación ciudadana en la gestión pública
Transparencia, acceso a la información pública y lucha contra la corrupción</v>
      </c>
      <c r="CZ58" s="238" t="s">
        <v>110</v>
      </c>
      <c r="DA58" s="238"/>
      <c r="DB58" s="238"/>
      <c r="DC58" s="238"/>
      <c r="DD58" s="238"/>
      <c r="DE58" s="238"/>
      <c r="DF58" s="238"/>
      <c r="DG58" s="238"/>
      <c r="DH58" s="238"/>
      <c r="DI58" s="238"/>
      <c r="DJ58" s="238"/>
      <c r="DK58" s="238"/>
      <c r="DL58" s="238"/>
      <c r="DM58" s="238"/>
      <c r="DN58" s="238"/>
      <c r="DO58" s="238"/>
      <c r="DP58" s="238"/>
      <c r="DQ58" s="238"/>
      <c r="DR58" s="238"/>
      <c r="DS58" s="238"/>
      <c r="DT58" s="238"/>
      <c r="DU58" s="6"/>
    </row>
    <row r="59" spans="2:125" s="9" customFormat="1" ht="84" customHeight="1">
      <c r="B59" s="6"/>
      <c r="C59" s="237" t="s">
        <v>261</v>
      </c>
      <c r="D59" s="238" t="s">
        <v>262</v>
      </c>
      <c r="E59" s="239" t="str">
        <f t="shared" si="5"/>
        <v>URF2025_038__Actualizar y publicar el plan de acción con las modificaciones del trimestre_Cuarto trimestre</v>
      </c>
      <c r="F59" s="238" t="s">
        <v>254</v>
      </c>
      <c r="G59" s="238" t="s">
        <v>255</v>
      </c>
      <c r="H59" s="238" t="s">
        <v>256</v>
      </c>
      <c r="I59" s="238" t="s">
        <v>195</v>
      </c>
      <c r="J59" s="238" t="s">
        <v>122</v>
      </c>
      <c r="K59" s="238"/>
      <c r="L59" s="240">
        <v>45992</v>
      </c>
      <c r="M59" s="240">
        <v>46022</v>
      </c>
      <c r="N59" s="241">
        <f t="shared" si="6"/>
        <v>30</v>
      </c>
      <c r="O59" s="242" t="s">
        <v>122</v>
      </c>
      <c r="P59" s="238"/>
      <c r="Q59" s="238" t="s">
        <v>123</v>
      </c>
      <c r="R59" s="238" t="s">
        <v>240</v>
      </c>
      <c r="S59" s="238" t="s">
        <v>198</v>
      </c>
      <c r="T59" s="238" t="s">
        <v>199</v>
      </c>
      <c r="U59" s="238" t="s">
        <v>33</v>
      </c>
      <c r="V59" s="238"/>
      <c r="W59" s="238" t="s">
        <v>63</v>
      </c>
      <c r="X59" s="238"/>
      <c r="Y59" s="243" t="str">
        <f t="shared" si="1"/>
        <v xml:space="preserve">Talento Humano 
Tecnológicos </v>
      </c>
      <c r="Z59" s="238"/>
      <c r="AA59" s="238"/>
      <c r="AB59" s="238"/>
      <c r="AC59" s="244"/>
      <c r="AD59" s="245"/>
      <c r="AE59" s="238"/>
      <c r="AF59" s="238"/>
      <c r="AG59" s="244"/>
      <c r="AH59" s="245"/>
      <c r="AI59" s="238"/>
      <c r="AJ59" s="238"/>
      <c r="AK59" s="244"/>
      <c r="AL59" s="245"/>
      <c r="AM59" s="238"/>
      <c r="AN59" s="238"/>
      <c r="AO59" s="244"/>
      <c r="AP59" s="245"/>
      <c r="AQ59" s="238"/>
      <c r="AR59" s="238"/>
      <c r="AS59" s="244"/>
      <c r="AT59" s="245"/>
      <c r="AU59" s="238"/>
      <c r="AV59" s="238"/>
      <c r="AW59" s="244"/>
      <c r="AX59" s="238"/>
      <c r="AY59" s="238"/>
      <c r="AZ59" s="238"/>
      <c r="BA59" s="238"/>
      <c r="BB59" s="238"/>
      <c r="BC59" s="238"/>
      <c r="BD59" s="238"/>
      <c r="BE59" s="238"/>
      <c r="BF59" s="238"/>
      <c r="BG59" s="238"/>
      <c r="BH59" s="238" t="s">
        <v>28</v>
      </c>
      <c r="BI59" s="238" t="s">
        <v>127</v>
      </c>
      <c r="BJ59" s="238" t="s">
        <v>128</v>
      </c>
      <c r="BK59" s="238"/>
      <c r="BL59" s="238"/>
      <c r="BM59" s="238"/>
      <c r="BN59" s="238"/>
      <c r="BO59" s="238"/>
      <c r="BP59" s="238" t="s">
        <v>31</v>
      </c>
      <c r="BQ59" s="238" t="s">
        <v>151</v>
      </c>
      <c r="BR59" s="238"/>
      <c r="BS59" s="238"/>
      <c r="BT59" s="238"/>
      <c r="BU59" s="238"/>
      <c r="BV59" s="238" t="s">
        <v>88</v>
      </c>
      <c r="BW59" s="243" t="str">
        <f t="shared" si="2"/>
        <v>Programas de transparencia y ética pública 
Estrategia de rendición de cuentas 
Operación del Sistema de Gestión Institucional_SGI</v>
      </c>
      <c r="BX59" s="238"/>
      <c r="BY59" s="238" t="s">
        <v>34</v>
      </c>
      <c r="BZ59" s="238" t="s">
        <v>35</v>
      </c>
      <c r="CA59" s="238"/>
      <c r="CB59" s="238" t="s">
        <v>37</v>
      </c>
      <c r="CC59" s="238"/>
      <c r="CD59" s="238"/>
      <c r="CE59" s="243" t="str">
        <f t="shared" si="3"/>
        <v xml:space="preserve">Direccionamiento Estratégico y Planeación 
Gestión con valores para resultados 
Información y comunicación </v>
      </c>
      <c r="CF59" s="238"/>
      <c r="CG59" s="238"/>
      <c r="CH59" s="238" t="s">
        <v>93</v>
      </c>
      <c r="CI59" s="238"/>
      <c r="CJ59" s="238"/>
      <c r="CK59" s="238"/>
      <c r="CL59" s="238"/>
      <c r="CM59" s="238"/>
      <c r="CN59" s="238"/>
      <c r="CO59" s="238"/>
      <c r="CP59" s="238" t="s">
        <v>101</v>
      </c>
      <c r="CQ59" s="238"/>
      <c r="CR59" s="238" t="s">
        <v>103</v>
      </c>
      <c r="CS59" s="238"/>
      <c r="CT59" s="238" t="s">
        <v>105</v>
      </c>
      <c r="CU59" s="238"/>
      <c r="CV59" s="238"/>
      <c r="CW59" s="238"/>
      <c r="CX59" s="238"/>
      <c r="CY59" s="243" t="str">
        <f t="shared" si="4"/>
        <v>Planeación Institucional
Servicio al ciudadano
Participación ciudadana en la gestión pública
Transparencia, acceso a la información pública y lucha contra la corrupción</v>
      </c>
      <c r="CZ59" s="238" t="s">
        <v>110</v>
      </c>
      <c r="DA59" s="238"/>
      <c r="DB59" s="238"/>
      <c r="DC59" s="238"/>
      <c r="DD59" s="238"/>
      <c r="DE59" s="238"/>
      <c r="DF59" s="238"/>
      <c r="DG59" s="238"/>
      <c r="DH59" s="238"/>
      <c r="DI59" s="238"/>
      <c r="DJ59" s="238"/>
      <c r="DK59" s="238"/>
      <c r="DL59" s="238"/>
      <c r="DM59" s="238"/>
      <c r="DN59" s="238"/>
      <c r="DO59" s="238"/>
      <c r="DP59" s="238"/>
      <c r="DQ59" s="238"/>
      <c r="DR59" s="238"/>
      <c r="DS59" s="238"/>
      <c r="DT59" s="238"/>
      <c r="DU59" s="6"/>
    </row>
    <row r="60" spans="2:125" s="9" customFormat="1" ht="84" customHeight="1">
      <c r="B60" s="6"/>
      <c r="C60" s="237" t="s">
        <v>263</v>
      </c>
      <c r="D60" s="238" t="s">
        <v>264</v>
      </c>
      <c r="E60" s="239" t="str">
        <f t="shared" si="5"/>
        <v xml:space="preserve">URF2025_039__Realizar las actividades de revisión y actualización del plan estratégico institucional </v>
      </c>
      <c r="F60" s="238" t="s">
        <v>265</v>
      </c>
      <c r="G60" s="238" t="s">
        <v>266</v>
      </c>
      <c r="H60" s="238" t="s">
        <v>266</v>
      </c>
      <c r="I60" s="238" t="s">
        <v>195</v>
      </c>
      <c r="J60" s="238" t="s">
        <v>122</v>
      </c>
      <c r="K60" s="238"/>
      <c r="L60" s="240">
        <v>45839</v>
      </c>
      <c r="M60" s="240">
        <v>45930</v>
      </c>
      <c r="N60" s="241">
        <f t="shared" si="6"/>
        <v>91</v>
      </c>
      <c r="O60" s="242" t="s">
        <v>122</v>
      </c>
      <c r="P60" s="238"/>
      <c r="Q60" s="238" t="s">
        <v>123</v>
      </c>
      <c r="R60" s="238" t="s">
        <v>267</v>
      </c>
      <c r="S60" s="238" t="s">
        <v>198</v>
      </c>
      <c r="T60" s="238" t="s">
        <v>199</v>
      </c>
      <c r="U60" s="238" t="s">
        <v>33</v>
      </c>
      <c r="V60" s="238"/>
      <c r="W60" s="238" t="s">
        <v>63</v>
      </c>
      <c r="X60" s="238"/>
      <c r="Y60" s="243" t="str">
        <f t="shared" si="1"/>
        <v xml:space="preserve">Talento Humano 
Tecnológicos </v>
      </c>
      <c r="Z60" s="238"/>
      <c r="AA60" s="238"/>
      <c r="AB60" s="238"/>
      <c r="AC60" s="244"/>
      <c r="AD60" s="245"/>
      <c r="AE60" s="238"/>
      <c r="AF60" s="238"/>
      <c r="AG60" s="244"/>
      <c r="AH60" s="245"/>
      <c r="AI60" s="238"/>
      <c r="AJ60" s="238"/>
      <c r="AK60" s="244"/>
      <c r="AL60" s="245"/>
      <c r="AM60" s="238"/>
      <c r="AN60" s="238"/>
      <c r="AO60" s="244"/>
      <c r="AP60" s="245"/>
      <c r="AQ60" s="238"/>
      <c r="AR60" s="238"/>
      <c r="AS60" s="244"/>
      <c r="AT60" s="245"/>
      <c r="AU60" s="238"/>
      <c r="AV60" s="238"/>
      <c r="AW60" s="244"/>
      <c r="AX60" s="238"/>
      <c r="AY60" s="238"/>
      <c r="AZ60" s="238"/>
      <c r="BA60" s="238"/>
      <c r="BB60" s="238"/>
      <c r="BC60" s="238"/>
      <c r="BD60" s="238"/>
      <c r="BE60" s="238"/>
      <c r="BF60" s="238"/>
      <c r="BG60" s="238"/>
      <c r="BH60" s="238" t="s">
        <v>28</v>
      </c>
      <c r="BI60" s="238" t="s">
        <v>127</v>
      </c>
      <c r="BJ60" s="238" t="s">
        <v>128</v>
      </c>
      <c r="BK60" s="238"/>
      <c r="BL60" s="238"/>
      <c r="BM60" s="238"/>
      <c r="BN60" s="238"/>
      <c r="BO60" s="238"/>
      <c r="BP60" s="238" t="s">
        <v>31</v>
      </c>
      <c r="BQ60" s="238" t="s">
        <v>151</v>
      </c>
      <c r="BR60" s="238"/>
      <c r="BS60" s="238"/>
      <c r="BT60" s="238"/>
      <c r="BU60" s="238"/>
      <c r="BV60" s="238" t="s">
        <v>88</v>
      </c>
      <c r="BW60" s="243" t="str">
        <f t="shared" si="2"/>
        <v>Programas de transparencia y ética pública 
Estrategia de rendición de cuentas 
Operación del Sistema de Gestión Institucional_SGI</v>
      </c>
      <c r="BX60" s="238"/>
      <c r="BY60" s="238" t="s">
        <v>34</v>
      </c>
      <c r="BZ60" s="238"/>
      <c r="CA60" s="238"/>
      <c r="CB60" s="238"/>
      <c r="CC60" s="238"/>
      <c r="CD60" s="238"/>
      <c r="CE60" s="243" t="str">
        <f t="shared" si="3"/>
        <v xml:space="preserve">Direccionamiento Estratégico y Planeación </v>
      </c>
      <c r="CF60" s="238"/>
      <c r="CG60" s="238"/>
      <c r="CH60" s="238" t="s">
        <v>93</v>
      </c>
      <c r="CI60" s="238"/>
      <c r="CJ60" s="238"/>
      <c r="CK60" s="238"/>
      <c r="CL60" s="238"/>
      <c r="CM60" s="238"/>
      <c r="CN60" s="238"/>
      <c r="CO60" s="238"/>
      <c r="CP60" s="238"/>
      <c r="CQ60" s="238"/>
      <c r="CR60" s="238"/>
      <c r="CS60" s="238"/>
      <c r="CT60" s="238"/>
      <c r="CU60" s="238"/>
      <c r="CV60" s="238"/>
      <c r="CW60" s="238"/>
      <c r="CX60" s="238"/>
      <c r="CY60" s="243" t="str">
        <f t="shared" si="4"/>
        <v>Planeación Institucional</v>
      </c>
      <c r="CZ60" s="238" t="s">
        <v>110</v>
      </c>
      <c r="DA60" s="238"/>
      <c r="DB60" s="238"/>
      <c r="DC60" s="238"/>
      <c r="DD60" s="238"/>
      <c r="DE60" s="238"/>
      <c r="DF60" s="238"/>
      <c r="DG60" s="238"/>
      <c r="DH60" s="238"/>
      <c r="DI60" s="238"/>
      <c r="DJ60" s="238"/>
      <c r="DK60" s="238"/>
      <c r="DL60" s="238"/>
      <c r="DM60" s="238"/>
      <c r="DN60" s="238"/>
      <c r="DO60" s="238"/>
      <c r="DP60" s="238"/>
      <c r="DQ60" s="238"/>
      <c r="DR60" s="238"/>
      <c r="DS60" s="238"/>
      <c r="DT60" s="238"/>
      <c r="DU60" s="6"/>
    </row>
    <row r="61" spans="2:125" s="9" customFormat="1" ht="84" customHeight="1">
      <c r="B61" s="6"/>
      <c r="C61" s="237" t="s">
        <v>268</v>
      </c>
      <c r="D61" s="238" t="s">
        <v>269</v>
      </c>
      <c r="E61" s="239" t="str">
        <f t="shared" si="5"/>
        <v>URF2025_040__Realizar seguimiento de los indicadores y metas de gobierno nacionales_Primer semestre</v>
      </c>
      <c r="F61" s="238" t="s">
        <v>270</v>
      </c>
      <c r="G61" s="238" t="s">
        <v>271</v>
      </c>
      <c r="H61" s="238" t="s">
        <v>272</v>
      </c>
      <c r="I61" s="238" t="s">
        <v>195</v>
      </c>
      <c r="J61" s="238" t="s">
        <v>122</v>
      </c>
      <c r="K61" s="238"/>
      <c r="L61" s="240">
        <v>45839</v>
      </c>
      <c r="M61" s="240">
        <v>45899</v>
      </c>
      <c r="N61" s="241">
        <f t="shared" si="6"/>
        <v>60</v>
      </c>
      <c r="O61" s="242" t="s">
        <v>122</v>
      </c>
      <c r="P61" s="238"/>
      <c r="Q61" s="238" t="s">
        <v>273</v>
      </c>
      <c r="R61" s="238" t="s">
        <v>274</v>
      </c>
      <c r="S61" s="238" t="s">
        <v>198</v>
      </c>
      <c r="T61" s="238" t="s">
        <v>199</v>
      </c>
      <c r="U61" s="238" t="s">
        <v>33</v>
      </c>
      <c r="V61" s="238"/>
      <c r="W61" s="238" t="s">
        <v>63</v>
      </c>
      <c r="X61" s="238"/>
      <c r="Y61" s="243" t="str">
        <f t="shared" si="1"/>
        <v xml:space="preserve">Talento Humano 
Tecnológicos </v>
      </c>
      <c r="Z61" s="238"/>
      <c r="AA61" s="238"/>
      <c r="AB61" s="238"/>
      <c r="AC61" s="244"/>
      <c r="AD61" s="245"/>
      <c r="AE61" s="238"/>
      <c r="AF61" s="238"/>
      <c r="AG61" s="244"/>
      <c r="AH61" s="245"/>
      <c r="AI61" s="238"/>
      <c r="AJ61" s="238"/>
      <c r="AK61" s="244"/>
      <c r="AL61" s="245"/>
      <c r="AM61" s="238"/>
      <c r="AN61" s="238"/>
      <c r="AO61" s="244"/>
      <c r="AP61" s="245"/>
      <c r="AQ61" s="238"/>
      <c r="AR61" s="238"/>
      <c r="AS61" s="244"/>
      <c r="AT61" s="245"/>
      <c r="AU61" s="238"/>
      <c r="AV61" s="238"/>
      <c r="AW61" s="244"/>
      <c r="AX61" s="238"/>
      <c r="AY61" s="238"/>
      <c r="AZ61" s="238"/>
      <c r="BA61" s="238"/>
      <c r="BB61" s="238"/>
      <c r="BC61" s="238"/>
      <c r="BD61" s="238"/>
      <c r="BE61" s="238"/>
      <c r="BF61" s="238"/>
      <c r="BG61" s="238"/>
      <c r="BH61" s="238" t="s">
        <v>28</v>
      </c>
      <c r="BI61" s="238" t="s">
        <v>127</v>
      </c>
      <c r="BJ61" s="238" t="s">
        <v>128</v>
      </c>
      <c r="BK61" s="238"/>
      <c r="BL61" s="238"/>
      <c r="BM61" s="238"/>
      <c r="BN61" s="238" t="s">
        <v>30</v>
      </c>
      <c r="BO61" s="238" t="s">
        <v>275</v>
      </c>
      <c r="BP61" s="238" t="s">
        <v>31</v>
      </c>
      <c r="BQ61" s="238" t="s">
        <v>151</v>
      </c>
      <c r="BR61" s="238"/>
      <c r="BS61" s="238"/>
      <c r="BT61" s="238"/>
      <c r="BU61" s="238"/>
      <c r="BV61" s="238" t="s">
        <v>88</v>
      </c>
      <c r="BW61" s="243" t="str">
        <f t="shared" si="2"/>
        <v>Programas de transparencia y ética pública 
Estrategia de participación ciudadana 
Estrategia de rendición de cuentas 
Operación del Sistema de Gestión Institucional_SGI</v>
      </c>
      <c r="BX61" s="238"/>
      <c r="BY61" s="238" t="s">
        <v>34</v>
      </c>
      <c r="BZ61" s="238" t="s">
        <v>35</v>
      </c>
      <c r="CA61" s="238" t="s">
        <v>89</v>
      </c>
      <c r="CB61" s="238" t="s">
        <v>37</v>
      </c>
      <c r="CC61" s="238"/>
      <c r="CD61" s="238"/>
      <c r="CE61" s="243" t="str">
        <f t="shared" si="3"/>
        <v xml:space="preserve">Direccionamiento Estratégico y Planeación 
Gestión con valores para resultados 
Evaluación de resultados 
Información y comunicación </v>
      </c>
      <c r="CF61" s="238"/>
      <c r="CG61" s="238"/>
      <c r="CH61" s="238" t="s">
        <v>93</v>
      </c>
      <c r="CI61" s="238"/>
      <c r="CJ61" s="238"/>
      <c r="CK61" s="238"/>
      <c r="CL61" s="238"/>
      <c r="CM61" s="238"/>
      <c r="CN61" s="238"/>
      <c r="CO61" s="238"/>
      <c r="CP61" s="238"/>
      <c r="CQ61" s="238"/>
      <c r="CR61" s="238" t="s">
        <v>103</v>
      </c>
      <c r="CS61" s="238" t="s">
        <v>104</v>
      </c>
      <c r="CT61" s="238" t="s">
        <v>105</v>
      </c>
      <c r="CU61" s="238"/>
      <c r="CV61" s="238"/>
      <c r="CW61" s="238"/>
      <c r="CX61" s="238"/>
      <c r="CY61" s="243" t="str">
        <f t="shared" si="4"/>
        <v>Planeación Institucional
Participación ciudadana en la gestión pública
Seguimiento y evaluación del desempeño institucional
Transparencia, acceso a la información pública y lucha contra la corrupción</v>
      </c>
      <c r="CZ61" s="238" t="s">
        <v>110</v>
      </c>
      <c r="DA61" s="238"/>
      <c r="DB61" s="238"/>
      <c r="DC61" s="238"/>
      <c r="DD61" s="238"/>
      <c r="DE61" s="238"/>
      <c r="DF61" s="238"/>
      <c r="DG61" s="238"/>
      <c r="DH61" s="238"/>
      <c r="DI61" s="238"/>
      <c r="DJ61" s="238"/>
      <c r="DK61" s="238"/>
      <c r="DL61" s="238"/>
      <c r="DM61" s="238"/>
      <c r="DN61" s="238"/>
      <c r="DO61" s="238"/>
      <c r="DP61" s="238"/>
      <c r="DQ61" s="238"/>
      <c r="DR61" s="238"/>
      <c r="DS61" s="238"/>
      <c r="DT61" s="238"/>
      <c r="DU61" s="6"/>
    </row>
    <row r="62" spans="2:125" s="9" customFormat="1" ht="84" customHeight="1">
      <c r="B62" s="6"/>
      <c r="C62" s="237" t="s">
        <v>276</v>
      </c>
      <c r="D62" s="238" t="s">
        <v>277</v>
      </c>
      <c r="E62" s="239" t="str">
        <f t="shared" si="5"/>
        <v>URF2025_041__Realizar seguimiento de los indicadores y metas de gobierno nacionales_Segundo semestre</v>
      </c>
      <c r="F62" s="238" t="s">
        <v>270</v>
      </c>
      <c r="G62" s="238" t="s">
        <v>271</v>
      </c>
      <c r="H62" s="238" t="s">
        <v>272</v>
      </c>
      <c r="I62" s="238" t="s">
        <v>195</v>
      </c>
      <c r="J62" s="238" t="s">
        <v>122</v>
      </c>
      <c r="K62" s="238"/>
      <c r="L62" s="240">
        <v>45992</v>
      </c>
      <c r="M62" s="240">
        <v>46022</v>
      </c>
      <c r="N62" s="241">
        <f t="shared" si="6"/>
        <v>30</v>
      </c>
      <c r="O62" s="242" t="s">
        <v>122</v>
      </c>
      <c r="P62" s="238"/>
      <c r="Q62" s="238" t="s">
        <v>273</v>
      </c>
      <c r="R62" s="238" t="s">
        <v>274</v>
      </c>
      <c r="S62" s="238" t="s">
        <v>198</v>
      </c>
      <c r="T62" s="238" t="s">
        <v>199</v>
      </c>
      <c r="U62" s="238" t="s">
        <v>33</v>
      </c>
      <c r="V62" s="238"/>
      <c r="W62" s="238" t="s">
        <v>63</v>
      </c>
      <c r="X62" s="238"/>
      <c r="Y62" s="243" t="str">
        <f t="shared" si="1"/>
        <v xml:space="preserve">Talento Humano 
Tecnológicos </v>
      </c>
      <c r="Z62" s="238"/>
      <c r="AA62" s="238"/>
      <c r="AB62" s="238"/>
      <c r="AC62" s="244"/>
      <c r="AD62" s="245"/>
      <c r="AE62" s="238"/>
      <c r="AF62" s="238"/>
      <c r="AG62" s="244"/>
      <c r="AH62" s="245"/>
      <c r="AI62" s="238"/>
      <c r="AJ62" s="238"/>
      <c r="AK62" s="244"/>
      <c r="AL62" s="245"/>
      <c r="AM62" s="238"/>
      <c r="AN62" s="238"/>
      <c r="AO62" s="244"/>
      <c r="AP62" s="245"/>
      <c r="AQ62" s="238"/>
      <c r="AR62" s="238"/>
      <c r="AS62" s="244"/>
      <c r="AT62" s="245"/>
      <c r="AU62" s="238"/>
      <c r="AV62" s="238"/>
      <c r="AW62" s="244"/>
      <c r="AX62" s="238"/>
      <c r="AY62" s="238"/>
      <c r="AZ62" s="238"/>
      <c r="BA62" s="238"/>
      <c r="BB62" s="238"/>
      <c r="BC62" s="238"/>
      <c r="BD62" s="238"/>
      <c r="BE62" s="238"/>
      <c r="BF62" s="238"/>
      <c r="BG62" s="238"/>
      <c r="BH62" s="238" t="s">
        <v>28</v>
      </c>
      <c r="BI62" s="238" t="s">
        <v>127</v>
      </c>
      <c r="BJ62" s="238" t="s">
        <v>128</v>
      </c>
      <c r="BK62" s="238"/>
      <c r="BL62" s="238"/>
      <c r="BM62" s="238"/>
      <c r="BN62" s="238" t="s">
        <v>30</v>
      </c>
      <c r="BO62" s="238" t="s">
        <v>275</v>
      </c>
      <c r="BP62" s="238" t="s">
        <v>31</v>
      </c>
      <c r="BQ62" s="238" t="s">
        <v>151</v>
      </c>
      <c r="BR62" s="238"/>
      <c r="BS62" s="238"/>
      <c r="BT62" s="238"/>
      <c r="BU62" s="238"/>
      <c r="BV62" s="238" t="s">
        <v>88</v>
      </c>
      <c r="BW62" s="243" t="str">
        <f t="shared" si="2"/>
        <v>Programas de transparencia y ética pública 
Estrategia de participación ciudadana 
Estrategia de rendición de cuentas 
Operación del Sistema de Gestión Institucional_SGI</v>
      </c>
      <c r="BX62" s="238"/>
      <c r="BY62" s="238" t="s">
        <v>34</v>
      </c>
      <c r="BZ62" s="238" t="s">
        <v>35</v>
      </c>
      <c r="CA62" s="238" t="s">
        <v>89</v>
      </c>
      <c r="CB62" s="238" t="s">
        <v>37</v>
      </c>
      <c r="CC62" s="238"/>
      <c r="CD62" s="238"/>
      <c r="CE62" s="243" t="str">
        <f t="shared" si="3"/>
        <v xml:space="preserve">Direccionamiento Estratégico y Planeación 
Gestión con valores para resultados 
Evaluación de resultados 
Información y comunicación </v>
      </c>
      <c r="CF62" s="238"/>
      <c r="CG62" s="238"/>
      <c r="CH62" s="238" t="s">
        <v>93</v>
      </c>
      <c r="CI62" s="238"/>
      <c r="CJ62" s="238"/>
      <c r="CK62" s="238"/>
      <c r="CL62" s="238"/>
      <c r="CM62" s="238"/>
      <c r="CN62" s="238"/>
      <c r="CO62" s="238"/>
      <c r="CP62" s="238"/>
      <c r="CQ62" s="238"/>
      <c r="CR62" s="238" t="s">
        <v>103</v>
      </c>
      <c r="CS62" s="238" t="s">
        <v>104</v>
      </c>
      <c r="CT62" s="238" t="s">
        <v>105</v>
      </c>
      <c r="CU62" s="238"/>
      <c r="CV62" s="238"/>
      <c r="CW62" s="238"/>
      <c r="CX62" s="238"/>
      <c r="CY62" s="243" t="str">
        <f t="shared" si="4"/>
        <v>Planeación Institucional
Participación ciudadana en la gestión pública
Seguimiento y evaluación del desempeño institucional
Transparencia, acceso a la información pública y lucha contra la corrupción</v>
      </c>
      <c r="CZ62" s="238" t="s">
        <v>110</v>
      </c>
      <c r="DA62" s="238"/>
      <c r="DB62" s="238"/>
      <c r="DC62" s="238"/>
      <c r="DD62" s="238"/>
      <c r="DE62" s="238"/>
      <c r="DF62" s="238"/>
      <c r="DG62" s="238"/>
      <c r="DH62" s="238"/>
      <c r="DI62" s="238"/>
      <c r="DJ62" s="238"/>
      <c r="DK62" s="238"/>
      <c r="DL62" s="238"/>
      <c r="DM62" s="238"/>
      <c r="DN62" s="238"/>
      <c r="DO62" s="238"/>
      <c r="DP62" s="238"/>
      <c r="DQ62" s="238"/>
      <c r="DR62" s="238"/>
      <c r="DS62" s="238"/>
      <c r="DT62" s="238"/>
      <c r="DU62" s="6"/>
    </row>
    <row r="63" spans="2:125" s="9" customFormat="1" ht="84" customHeight="1">
      <c r="B63" s="6"/>
      <c r="C63" s="237" t="s">
        <v>278</v>
      </c>
      <c r="D63" s="238" t="s">
        <v>279</v>
      </c>
      <c r="E63" s="239" t="str">
        <f t="shared" si="5"/>
        <v xml:space="preserve">URF2025_042__Socializar la estrategia de seguimiento y evaluación del desempeño institucional </v>
      </c>
      <c r="F63" s="238" t="s">
        <v>280</v>
      </c>
      <c r="G63" s="238" t="s">
        <v>281</v>
      </c>
      <c r="H63" s="238" t="s">
        <v>282</v>
      </c>
      <c r="I63" s="238" t="s">
        <v>195</v>
      </c>
      <c r="J63" s="238" t="s">
        <v>196</v>
      </c>
      <c r="K63" s="238"/>
      <c r="L63" s="240">
        <v>45689</v>
      </c>
      <c r="M63" s="240">
        <v>45777</v>
      </c>
      <c r="N63" s="241">
        <f t="shared" si="6"/>
        <v>88</v>
      </c>
      <c r="O63" s="242" t="s">
        <v>122</v>
      </c>
      <c r="P63" s="238"/>
      <c r="Q63" s="238" t="s">
        <v>123</v>
      </c>
      <c r="R63" s="238" t="s">
        <v>283</v>
      </c>
      <c r="S63" s="238" t="s">
        <v>198</v>
      </c>
      <c r="T63" s="238" t="s">
        <v>199</v>
      </c>
      <c r="U63" s="238" t="s">
        <v>33</v>
      </c>
      <c r="V63" s="238"/>
      <c r="W63" s="238" t="s">
        <v>63</v>
      </c>
      <c r="X63" s="238"/>
      <c r="Y63" s="243" t="str">
        <f t="shared" si="1"/>
        <v xml:space="preserve">Talento Humano 
Tecnológicos </v>
      </c>
      <c r="Z63" s="238"/>
      <c r="AA63" s="238"/>
      <c r="AB63" s="238"/>
      <c r="AC63" s="244"/>
      <c r="AD63" s="245"/>
      <c r="AE63" s="238"/>
      <c r="AF63" s="238"/>
      <c r="AG63" s="244"/>
      <c r="AH63" s="245"/>
      <c r="AI63" s="238"/>
      <c r="AJ63" s="238"/>
      <c r="AK63" s="244"/>
      <c r="AL63" s="245"/>
      <c r="AM63" s="238"/>
      <c r="AN63" s="238"/>
      <c r="AO63" s="244"/>
      <c r="AP63" s="245"/>
      <c r="AQ63" s="238"/>
      <c r="AR63" s="238"/>
      <c r="AS63" s="244"/>
      <c r="AT63" s="245"/>
      <c r="AU63" s="238"/>
      <c r="AV63" s="238"/>
      <c r="AW63" s="244"/>
      <c r="AX63" s="238"/>
      <c r="AY63" s="238"/>
      <c r="AZ63" s="238"/>
      <c r="BA63" s="238"/>
      <c r="BB63" s="238"/>
      <c r="BC63" s="238"/>
      <c r="BD63" s="238" t="s">
        <v>77</v>
      </c>
      <c r="BE63" s="238"/>
      <c r="BF63" s="238"/>
      <c r="BG63" s="238"/>
      <c r="BH63" s="238"/>
      <c r="BI63" s="238"/>
      <c r="BJ63" s="238"/>
      <c r="BK63" s="238"/>
      <c r="BL63" s="238"/>
      <c r="BM63" s="238"/>
      <c r="BN63" s="238"/>
      <c r="BO63" s="238"/>
      <c r="BP63" s="238"/>
      <c r="BQ63" s="238"/>
      <c r="BR63" s="238"/>
      <c r="BS63" s="238"/>
      <c r="BT63" s="238"/>
      <c r="BU63" s="238"/>
      <c r="BV63" s="238" t="s">
        <v>88</v>
      </c>
      <c r="BW63" s="243" t="str">
        <f t="shared" si="2"/>
        <v>Plan Institucional de Capacitación
Operación del Sistema de Gestión Institucional_SGI</v>
      </c>
      <c r="BX63" s="238" t="s">
        <v>33</v>
      </c>
      <c r="BY63" s="238"/>
      <c r="BZ63" s="238"/>
      <c r="CA63" s="238" t="s">
        <v>89</v>
      </c>
      <c r="CB63" s="238"/>
      <c r="CC63" s="238" t="s">
        <v>90</v>
      </c>
      <c r="CD63" s="238"/>
      <c r="CE63" s="243" t="str">
        <f t="shared" si="3"/>
        <v xml:space="preserve">Talento Humano 
Evaluación de resultados 
Gestión del conocimiento y la innovación </v>
      </c>
      <c r="CF63" s="238" t="s">
        <v>91</v>
      </c>
      <c r="CG63" s="238"/>
      <c r="CH63" s="238"/>
      <c r="CI63" s="238"/>
      <c r="CJ63" s="238"/>
      <c r="CK63" s="238"/>
      <c r="CL63" s="238"/>
      <c r="CM63" s="238"/>
      <c r="CN63" s="238"/>
      <c r="CO63" s="238"/>
      <c r="CP63" s="238"/>
      <c r="CQ63" s="238"/>
      <c r="CR63" s="238"/>
      <c r="CS63" s="238" t="s">
        <v>104</v>
      </c>
      <c r="CT63" s="238"/>
      <c r="CU63" s="238"/>
      <c r="CV63" s="238"/>
      <c r="CW63" s="238" t="s">
        <v>108</v>
      </c>
      <c r="CX63" s="238"/>
      <c r="CY63" s="243" t="str">
        <f t="shared" si="4"/>
        <v>Gestión Estratégica del Talento Humano 
Seguimiento y evaluación del desempeño institucional
Gestión del conocimiento y la innovación</v>
      </c>
      <c r="CZ63" s="238" t="s">
        <v>110</v>
      </c>
      <c r="DA63" s="238"/>
      <c r="DB63" s="238"/>
      <c r="DC63" s="238"/>
      <c r="DD63" s="238"/>
      <c r="DE63" s="238"/>
      <c r="DF63" s="238"/>
      <c r="DG63" s="238"/>
      <c r="DH63" s="238"/>
      <c r="DI63" s="238"/>
      <c r="DJ63" s="238"/>
      <c r="DK63" s="238"/>
      <c r="DL63" s="238"/>
      <c r="DM63" s="238"/>
      <c r="DN63" s="238"/>
      <c r="DO63" s="238"/>
      <c r="DP63" s="238"/>
      <c r="DQ63" s="238"/>
      <c r="DR63" s="238"/>
      <c r="DS63" s="238"/>
      <c r="DT63" s="238"/>
      <c r="DU63" s="6"/>
    </row>
    <row r="64" spans="2:125" s="9" customFormat="1" ht="84" customHeight="1">
      <c r="B64" s="6"/>
      <c r="C64" s="237" t="s">
        <v>284</v>
      </c>
      <c r="D64" s="238" t="s">
        <v>285</v>
      </c>
      <c r="E64" s="239" t="str">
        <f t="shared" si="5"/>
        <v>URF2025_043__Realizar seguimiento y evaluación del desempeño institucional de cierre vigencia 2024</v>
      </c>
      <c r="F64" s="238" t="s">
        <v>286</v>
      </c>
      <c r="G64" s="238" t="s">
        <v>287</v>
      </c>
      <c r="H64" s="238" t="s">
        <v>288</v>
      </c>
      <c r="I64" s="238" t="s">
        <v>195</v>
      </c>
      <c r="J64" s="238" t="s">
        <v>122</v>
      </c>
      <c r="K64" s="238"/>
      <c r="L64" s="240">
        <v>45658</v>
      </c>
      <c r="M64" s="240">
        <v>45688</v>
      </c>
      <c r="N64" s="241">
        <f t="shared" si="6"/>
        <v>30</v>
      </c>
      <c r="O64" s="242" t="s">
        <v>122</v>
      </c>
      <c r="P64" s="238"/>
      <c r="Q64" s="238" t="s">
        <v>123</v>
      </c>
      <c r="R64" s="238" t="s">
        <v>240</v>
      </c>
      <c r="S64" s="238" t="s">
        <v>198</v>
      </c>
      <c r="T64" s="238" t="s">
        <v>199</v>
      </c>
      <c r="U64" s="238" t="s">
        <v>33</v>
      </c>
      <c r="V64" s="238"/>
      <c r="W64" s="238" t="s">
        <v>63</v>
      </c>
      <c r="X64" s="238"/>
      <c r="Y64" s="243" t="str">
        <f t="shared" si="1"/>
        <v xml:space="preserve">Talento Humano 
Tecnológicos </v>
      </c>
      <c r="Z64" s="238"/>
      <c r="AA64" s="238"/>
      <c r="AB64" s="238"/>
      <c r="AC64" s="244"/>
      <c r="AD64" s="245"/>
      <c r="AE64" s="238"/>
      <c r="AF64" s="238"/>
      <c r="AG64" s="244"/>
      <c r="AH64" s="245"/>
      <c r="AI64" s="238"/>
      <c r="AJ64" s="238"/>
      <c r="AK64" s="244"/>
      <c r="AL64" s="245"/>
      <c r="AM64" s="238"/>
      <c r="AN64" s="238"/>
      <c r="AO64" s="244"/>
      <c r="AP64" s="245"/>
      <c r="AQ64" s="238"/>
      <c r="AR64" s="238"/>
      <c r="AS64" s="244"/>
      <c r="AT64" s="245"/>
      <c r="AU64" s="238"/>
      <c r="AV64" s="238"/>
      <c r="AW64" s="244"/>
      <c r="AX64" s="238"/>
      <c r="AY64" s="238"/>
      <c r="AZ64" s="238"/>
      <c r="BA64" s="238"/>
      <c r="BB64" s="238"/>
      <c r="BC64" s="238"/>
      <c r="BD64" s="238"/>
      <c r="BE64" s="238"/>
      <c r="BF64" s="238"/>
      <c r="BG64" s="238"/>
      <c r="BH64" s="238"/>
      <c r="BI64" s="238"/>
      <c r="BJ64" s="238"/>
      <c r="BK64" s="238"/>
      <c r="BL64" s="238"/>
      <c r="BM64" s="238"/>
      <c r="BN64" s="238"/>
      <c r="BO64" s="238"/>
      <c r="BP64" s="238"/>
      <c r="BQ64" s="238"/>
      <c r="BR64" s="238"/>
      <c r="BS64" s="238"/>
      <c r="BT64" s="238"/>
      <c r="BU64" s="238"/>
      <c r="BV64" s="238" t="s">
        <v>88</v>
      </c>
      <c r="BW64" s="243" t="str">
        <f t="shared" si="2"/>
        <v>Operación del Sistema de Gestión Institucional_SGI</v>
      </c>
      <c r="BX64" s="238" t="s">
        <v>33</v>
      </c>
      <c r="BY64" s="238"/>
      <c r="BZ64" s="238"/>
      <c r="CA64" s="238" t="s">
        <v>89</v>
      </c>
      <c r="CB64" s="238"/>
      <c r="CC64" s="238"/>
      <c r="CD64" s="238" t="s">
        <v>39</v>
      </c>
      <c r="CE64" s="243" t="str">
        <f t="shared" si="3"/>
        <v xml:space="preserve">Talento Humano 
Evaluación de resultados 
Control Interno </v>
      </c>
      <c r="CF64" s="238"/>
      <c r="CG64" s="238" t="s">
        <v>92</v>
      </c>
      <c r="CH64" s="238"/>
      <c r="CI64" s="238"/>
      <c r="CJ64" s="238"/>
      <c r="CK64" s="238"/>
      <c r="CL64" s="238"/>
      <c r="CM64" s="238"/>
      <c r="CN64" s="238"/>
      <c r="CO64" s="238"/>
      <c r="CP64" s="238"/>
      <c r="CQ64" s="238"/>
      <c r="CR64" s="238"/>
      <c r="CS64" s="238" t="s">
        <v>104</v>
      </c>
      <c r="CT64" s="238"/>
      <c r="CU64" s="238"/>
      <c r="CV64" s="238"/>
      <c r="CW64" s="238"/>
      <c r="CX64" s="238" t="s">
        <v>109</v>
      </c>
      <c r="CY64" s="243" t="str">
        <f t="shared" si="4"/>
        <v>Integridad
Seguimiento y evaluación del desempeño institucional
Control Interno</v>
      </c>
      <c r="CZ64" s="238" t="s">
        <v>110</v>
      </c>
      <c r="DA64" s="238"/>
      <c r="DB64" s="238"/>
      <c r="DC64" s="238"/>
      <c r="DD64" s="238"/>
      <c r="DE64" s="238"/>
      <c r="DF64" s="238"/>
      <c r="DG64" s="238"/>
      <c r="DH64" s="238"/>
      <c r="DI64" s="238"/>
      <c r="DJ64" s="238"/>
      <c r="DK64" s="238"/>
      <c r="DL64" s="238"/>
      <c r="DM64" s="238"/>
      <c r="DN64" s="238"/>
      <c r="DO64" s="238"/>
      <c r="DP64" s="238"/>
      <c r="DQ64" s="238"/>
      <c r="DR64" s="238"/>
      <c r="DS64" s="238"/>
      <c r="DT64" s="238"/>
      <c r="DU64" s="6"/>
    </row>
    <row r="65" spans="2:125" s="9" customFormat="1" ht="84" customHeight="1">
      <c r="B65" s="6"/>
      <c r="C65" s="237" t="s">
        <v>289</v>
      </c>
      <c r="D65" s="238" t="s">
        <v>290</v>
      </c>
      <c r="E65" s="239" t="str">
        <f t="shared" si="5"/>
        <v xml:space="preserve">URF2025_044__Realizar seguimiento y evaluación del desempeño institucional para el primer cuatrimestre </v>
      </c>
      <c r="F65" s="238" t="s">
        <v>291</v>
      </c>
      <c r="G65" s="238" t="s">
        <v>292</v>
      </c>
      <c r="H65" s="238" t="s">
        <v>288</v>
      </c>
      <c r="I65" s="238" t="s">
        <v>195</v>
      </c>
      <c r="J65" s="238" t="s">
        <v>196</v>
      </c>
      <c r="K65" s="238"/>
      <c r="L65" s="240">
        <v>45778</v>
      </c>
      <c r="M65" s="240">
        <v>45808</v>
      </c>
      <c r="N65" s="241">
        <f t="shared" si="6"/>
        <v>30</v>
      </c>
      <c r="O65" s="242" t="s">
        <v>122</v>
      </c>
      <c r="P65" s="238"/>
      <c r="Q65" s="238" t="s">
        <v>123</v>
      </c>
      <c r="R65" s="238" t="s">
        <v>240</v>
      </c>
      <c r="S65" s="238" t="s">
        <v>198</v>
      </c>
      <c r="T65" s="238" t="s">
        <v>199</v>
      </c>
      <c r="U65" s="238" t="s">
        <v>33</v>
      </c>
      <c r="V65" s="238"/>
      <c r="W65" s="238" t="s">
        <v>63</v>
      </c>
      <c r="X65" s="238"/>
      <c r="Y65" s="243" t="str">
        <f t="shared" si="1"/>
        <v xml:space="preserve">Talento Humano 
Tecnológicos </v>
      </c>
      <c r="Z65" s="238"/>
      <c r="AA65" s="238"/>
      <c r="AB65" s="238"/>
      <c r="AC65" s="244"/>
      <c r="AD65" s="245"/>
      <c r="AE65" s="238"/>
      <c r="AF65" s="238"/>
      <c r="AG65" s="244"/>
      <c r="AH65" s="245"/>
      <c r="AI65" s="238"/>
      <c r="AJ65" s="238"/>
      <c r="AK65" s="244"/>
      <c r="AL65" s="245"/>
      <c r="AM65" s="238"/>
      <c r="AN65" s="238"/>
      <c r="AO65" s="244"/>
      <c r="AP65" s="245"/>
      <c r="AQ65" s="238"/>
      <c r="AR65" s="238"/>
      <c r="AS65" s="244"/>
      <c r="AT65" s="245"/>
      <c r="AU65" s="238"/>
      <c r="AV65" s="238"/>
      <c r="AW65" s="244"/>
      <c r="AX65" s="238"/>
      <c r="AY65" s="238"/>
      <c r="AZ65" s="238"/>
      <c r="BA65" s="238"/>
      <c r="BB65" s="238"/>
      <c r="BC65" s="238"/>
      <c r="BD65" s="238"/>
      <c r="BE65" s="238"/>
      <c r="BF65" s="238"/>
      <c r="BG65" s="238"/>
      <c r="BH65" s="238"/>
      <c r="BI65" s="238"/>
      <c r="BJ65" s="238"/>
      <c r="BK65" s="238"/>
      <c r="BL65" s="238"/>
      <c r="BM65" s="238"/>
      <c r="BN65" s="238"/>
      <c r="BO65" s="238"/>
      <c r="BP65" s="238"/>
      <c r="BQ65" s="238"/>
      <c r="BR65" s="238"/>
      <c r="BS65" s="238"/>
      <c r="BT65" s="238"/>
      <c r="BU65" s="238"/>
      <c r="BV65" s="238" t="s">
        <v>88</v>
      </c>
      <c r="BW65" s="243" t="str">
        <f t="shared" si="2"/>
        <v>Operación del Sistema de Gestión Institucional_SGI</v>
      </c>
      <c r="BX65" s="238" t="s">
        <v>33</v>
      </c>
      <c r="BY65" s="238"/>
      <c r="BZ65" s="238"/>
      <c r="CA65" s="238" t="s">
        <v>89</v>
      </c>
      <c r="CB65" s="238"/>
      <c r="CC65" s="238"/>
      <c r="CD65" s="238" t="s">
        <v>39</v>
      </c>
      <c r="CE65" s="243" t="str">
        <f t="shared" si="3"/>
        <v xml:space="preserve">Talento Humano 
Evaluación de resultados 
Control Interno </v>
      </c>
      <c r="CF65" s="238"/>
      <c r="CG65" s="238" t="s">
        <v>92</v>
      </c>
      <c r="CH65" s="238"/>
      <c r="CI65" s="238"/>
      <c r="CJ65" s="238"/>
      <c r="CK65" s="238"/>
      <c r="CL65" s="238"/>
      <c r="CM65" s="238"/>
      <c r="CN65" s="238"/>
      <c r="CO65" s="238"/>
      <c r="CP65" s="238"/>
      <c r="CQ65" s="238"/>
      <c r="CR65" s="238"/>
      <c r="CS65" s="238" t="s">
        <v>104</v>
      </c>
      <c r="CT65" s="238"/>
      <c r="CU65" s="238"/>
      <c r="CV65" s="238"/>
      <c r="CW65" s="238"/>
      <c r="CX65" s="238" t="s">
        <v>109</v>
      </c>
      <c r="CY65" s="243" t="str">
        <f t="shared" si="4"/>
        <v>Integridad
Seguimiento y evaluación del desempeño institucional
Control Interno</v>
      </c>
      <c r="CZ65" s="238" t="s">
        <v>110</v>
      </c>
      <c r="DA65" s="238"/>
      <c r="DB65" s="238"/>
      <c r="DC65" s="238"/>
      <c r="DD65" s="238"/>
      <c r="DE65" s="238"/>
      <c r="DF65" s="238"/>
      <c r="DG65" s="238"/>
      <c r="DH65" s="238"/>
      <c r="DI65" s="238"/>
      <c r="DJ65" s="238"/>
      <c r="DK65" s="238"/>
      <c r="DL65" s="238"/>
      <c r="DM65" s="238"/>
      <c r="DN65" s="238"/>
      <c r="DO65" s="238"/>
      <c r="DP65" s="238"/>
      <c r="DQ65" s="238"/>
      <c r="DR65" s="238"/>
      <c r="DS65" s="238"/>
      <c r="DT65" s="238"/>
      <c r="DU65" s="6"/>
    </row>
    <row r="66" spans="2:125" s="9" customFormat="1" ht="84" customHeight="1">
      <c r="B66" s="6"/>
      <c r="C66" s="237" t="s">
        <v>293</v>
      </c>
      <c r="D66" s="238" t="s">
        <v>294</v>
      </c>
      <c r="E66" s="239" t="str">
        <f t="shared" si="5"/>
        <v xml:space="preserve">URF2025_045__Realizar seguimiento y evaluación del desempeño institucional para el segundo cuatrimestre </v>
      </c>
      <c r="F66" s="238" t="s">
        <v>295</v>
      </c>
      <c r="G66" s="238" t="s">
        <v>292</v>
      </c>
      <c r="H66" s="238" t="s">
        <v>288</v>
      </c>
      <c r="I66" s="238" t="s">
        <v>195</v>
      </c>
      <c r="J66" s="238" t="s">
        <v>196</v>
      </c>
      <c r="K66" s="238"/>
      <c r="L66" s="240">
        <v>45901</v>
      </c>
      <c r="M66" s="240">
        <v>45930</v>
      </c>
      <c r="N66" s="241">
        <f t="shared" si="6"/>
        <v>29</v>
      </c>
      <c r="O66" s="242" t="s">
        <v>122</v>
      </c>
      <c r="P66" s="238"/>
      <c r="Q66" s="238" t="s">
        <v>123</v>
      </c>
      <c r="R66" s="238" t="s">
        <v>240</v>
      </c>
      <c r="S66" s="238" t="s">
        <v>198</v>
      </c>
      <c r="T66" s="238" t="s">
        <v>199</v>
      </c>
      <c r="U66" s="238" t="s">
        <v>33</v>
      </c>
      <c r="V66" s="238"/>
      <c r="W66" s="238" t="s">
        <v>63</v>
      </c>
      <c r="X66" s="238"/>
      <c r="Y66" s="243" t="str">
        <f t="shared" si="1"/>
        <v xml:space="preserve">Talento Humano 
Tecnológicos </v>
      </c>
      <c r="Z66" s="238"/>
      <c r="AA66" s="238"/>
      <c r="AB66" s="238"/>
      <c r="AC66" s="244"/>
      <c r="AD66" s="245"/>
      <c r="AE66" s="238"/>
      <c r="AF66" s="238"/>
      <c r="AG66" s="244"/>
      <c r="AH66" s="245"/>
      <c r="AI66" s="238"/>
      <c r="AJ66" s="238"/>
      <c r="AK66" s="244"/>
      <c r="AL66" s="245"/>
      <c r="AM66" s="238"/>
      <c r="AN66" s="238"/>
      <c r="AO66" s="244"/>
      <c r="AP66" s="245"/>
      <c r="AQ66" s="238"/>
      <c r="AR66" s="238"/>
      <c r="AS66" s="244"/>
      <c r="AT66" s="245"/>
      <c r="AU66" s="238"/>
      <c r="AV66" s="238"/>
      <c r="AW66" s="244"/>
      <c r="AX66" s="238"/>
      <c r="AY66" s="238"/>
      <c r="AZ66" s="238"/>
      <c r="BA66" s="238"/>
      <c r="BB66" s="238"/>
      <c r="BC66" s="238"/>
      <c r="BD66" s="238"/>
      <c r="BE66" s="238"/>
      <c r="BF66" s="238"/>
      <c r="BG66" s="238"/>
      <c r="BH66" s="238"/>
      <c r="BI66" s="238"/>
      <c r="BJ66" s="238"/>
      <c r="BK66" s="238"/>
      <c r="BL66" s="238"/>
      <c r="BM66" s="238"/>
      <c r="BN66" s="238"/>
      <c r="BO66" s="238"/>
      <c r="BP66" s="238"/>
      <c r="BQ66" s="238"/>
      <c r="BR66" s="238"/>
      <c r="BS66" s="238"/>
      <c r="BT66" s="238"/>
      <c r="BU66" s="238"/>
      <c r="BV66" s="238" t="s">
        <v>88</v>
      </c>
      <c r="BW66" s="243" t="str">
        <f t="shared" si="2"/>
        <v>Operación del Sistema de Gestión Institucional_SGI</v>
      </c>
      <c r="BX66" s="238" t="s">
        <v>33</v>
      </c>
      <c r="BY66" s="238"/>
      <c r="BZ66" s="238"/>
      <c r="CA66" s="238" t="s">
        <v>89</v>
      </c>
      <c r="CB66" s="238"/>
      <c r="CC66" s="238"/>
      <c r="CD66" s="238" t="s">
        <v>39</v>
      </c>
      <c r="CE66" s="243" t="str">
        <f t="shared" si="3"/>
        <v xml:space="preserve">Talento Humano 
Evaluación de resultados 
Control Interno </v>
      </c>
      <c r="CF66" s="238"/>
      <c r="CG66" s="238" t="s">
        <v>92</v>
      </c>
      <c r="CH66" s="238"/>
      <c r="CI66" s="238"/>
      <c r="CJ66" s="238"/>
      <c r="CK66" s="238"/>
      <c r="CL66" s="238"/>
      <c r="CM66" s="238"/>
      <c r="CN66" s="238"/>
      <c r="CO66" s="238"/>
      <c r="CP66" s="238"/>
      <c r="CQ66" s="238"/>
      <c r="CR66" s="238"/>
      <c r="CS66" s="238" t="s">
        <v>104</v>
      </c>
      <c r="CT66" s="238"/>
      <c r="CU66" s="238"/>
      <c r="CV66" s="238"/>
      <c r="CW66" s="238"/>
      <c r="CX66" s="238" t="s">
        <v>109</v>
      </c>
      <c r="CY66" s="243" t="str">
        <f t="shared" si="4"/>
        <v>Integridad
Seguimiento y evaluación del desempeño institucional
Control Interno</v>
      </c>
      <c r="CZ66" s="238" t="s">
        <v>110</v>
      </c>
      <c r="DA66" s="238"/>
      <c r="DB66" s="238"/>
      <c r="DC66" s="238"/>
      <c r="DD66" s="238"/>
      <c r="DE66" s="238"/>
      <c r="DF66" s="238"/>
      <c r="DG66" s="238"/>
      <c r="DH66" s="238"/>
      <c r="DI66" s="238"/>
      <c r="DJ66" s="238"/>
      <c r="DK66" s="238"/>
      <c r="DL66" s="238"/>
      <c r="DM66" s="238"/>
      <c r="DN66" s="238"/>
      <c r="DO66" s="238"/>
      <c r="DP66" s="238"/>
      <c r="DQ66" s="238"/>
      <c r="DR66" s="238"/>
      <c r="DS66" s="238"/>
      <c r="DT66" s="238"/>
      <c r="DU66" s="6"/>
    </row>
    <row r="67" spans="2:125" s="9" customFormat="1" ht="84" customHeight="1">
      <c r="B67" s="6"/>
      <c r="C67" s="237" t="s">
        <v>296</v>
      </c>
      <c r="D67" s="238" t="s">
        <v>297</v>
      </c>
      <c r="E67" s="239" t="str">
        <f t="shared" si="5"/>
        <v>URF2025_046__Revisar criterios para la estrategia de seguimiento y evaluación del desempeño institucional_2026</v>
      </c>
      <c r="F67" s="238" t="s">
        <v>298</v>
      </c>
      <c r="G67" s="238" t="s">
        <v>299</v>
      </c>
      <c r="H67" s="238" t="s">
        <v>300</v>
      </c>
      <c r="I67" s="238" t="s">
        <v>195</v>
      </c>
      <c r="J67" s="238" t="s">
        <v>122</v>
      </c>
      <c r="K67" s="238" t="s">
        <v>122</v>
      </c>
      <c r="L67" s="240">
        <v>45962</v>
      </c>
      <c r="M67" s="240">
        <v>46022</v>
      </c>
      <c r="N67" s="241">
        <f t="shared" si="6"/>
        <v>60</v>
      </c>
      <c r="O67" s="242" t="s">
        <v>122</v>
      </c>
      <c r="P67" s="238"/>
      <c r="Q67" s="238" t="s">
        <v>123</v>
      </c>
      <c r="R67" s="238" t="s">
        <v>240</v>
      </c>
      <c r="S67" s="238" t="s">
        <v>198</v>
      </c>
      <c r="T67" s="238" t="s">
        <v>199</v>
      </c>
      <c r="U67" s="238" t="s">
        <v>33</v>
      </c>
      <c r="V67" s="238"/>
      <c r="W67" s="238" t="s">
        <v>63</v>
      </c>
      <c r="X67" s="238"/>
      <c r="Y67" s="243" t="str">
        <f t="shared" si="1"/>
        <v xml:space="preserve">Talento Humano 
Tecnológicos </v>
      </c>
      <c r="Z67" s="238"/>
      <c r="AA67" s="238"/>
      <c r="AB67" s="238"/>
      <c r="AC67" s="244"/>
      <c r="AD67" s="245"/>
      <c r="AE67" s="238"/>
      <c r="AF67" s="238"/>
      <c r="AG67" s="244"/>
      <c r="AH67" s="245"/>
      <c r="AI67" s="238"/>
      <c r="AJ67" s="238"/>
      <c r="AK67" s="244"/>
      <c r="AL67" s="245"/>
      <c r="AM67" s="238"/>
      <c r="AN67" s="238"/>
      <c r="AO67" s="244"/>
      <c r="AP67" s="245"/>
      <c r="AQ67" s="238"/>
      <c r="AR67" s="238"/>
      <c r="AS67" s="244"/>
      <c r="AT67" s="245"/>
      <c r="AU67" s="238"/>
      <c r="AV67" s="238"/>
      <c r="AW67" s="244"/>
      <c r="AX67" s="238"/>
      <c r="AY67" s="238"/>
      <c r="AZ67" s="238"/>
      <c r="BA67" s="238"/>
      <c r="BB67" s="238"/>
      <c r="BC67" s="238"/>
      <c r="BD67" s="238"/>
      <c r="BE67" s="238"/>
      <c r="BF67" s="238"/>
      <c r="BG67" s="238"/>
      <c r="BH67" s="238"/>
      <c r="BI67" s="238"/>
      <c r="BJ67" s="238"/>
      <c r="BK67" s="238"/>
      <c r="BL67" s="238"/>
      <c r="BM67" s="238"/>
      <c r="BN67" s="238"/>
      <c r="BO67" s="238"/>
      <c r="BP67" s="238"/>
      <c r="BQ67" s="238"/>
      <c r="BR67" s="238"/>
      <c r="BS67" s="238"/>
      <c r="BT67" s="238"/>
      <c r="BU67" s="238"/>
      <c r="BV67" s="238" t="s">
        <v>88</v>
      </c>
      <c r="BW67" s="243" t="str">
        <f t="shared" si="2"/>
        <v>Operación del Sistema de Gestión Institucional_SGI</v>
      </c>
      <c r="BX67" s="238" t="s">
        <v>33</v>
      </c>
      <c r="BY67" s="238"/>
      <c r="BZ67" s="238"/>
      <c r="CA67" s="238" t="s">
        <v>89</v>
      </c>
      <c r="CB67" s="238"/>
      <c r="CC67" s="238"/>
      <c r="CD67" s="238" t="s">
        <v>39</v>
      </c>
      <c r="CE67" s="243" t="str">
        <f t="shared" si="3"/>
        <v xml:space="preserve">Talento Humano 
Evaluación de resultados 
Control Interno </v>
      </c>
      <c r="CF67" s="238"/>
      <c r="CG67" s="238" t="s">
        <v>92</v>
      </c>
      <c r="CH67" s="238"/>
      <c r="CI67" s="238"/>
      <c r="CJ67" s="238"/>
      <c r="CK67" s="238"/>
      <c r="CL67" s="238"/>
      <c r="CM67" s="238"/>
      <c r="CN67" s="238"/>
      <c r="CO67" s="238"/>
      <c r="CP67" s="238"/>
      <c r="CQ67" s="238"/>
      <c r="CR67" s="238"/>
      <c r="CS67" s="238" t="s">
        <v>104</v>
      </c>
      <c r="CT67" s="238"/>
      <c r="CU67" s="238"/>
      <c r="CV67" s="238"/>
      <c r="CW67" s="238"/>
      <c r="CX67" s="238" t="s">
        <v>109</v>
      </c>
      <c r="CY67" s="243" t="str">
        <f t="shared" si="4"/>
        <v>Integridad
Seguimiento y evaluación del desempeño institucional
Control Interno</v>
      </c>
      <c r="CZ67" s="238" t="s">
        <v>932</v>
      </c>
      <c r="DA67" s="238" t="s">
        <v>932</v>
      </c>
      <c r="DB67" s="248">
        <v>45783</v>
      </c>
      <c r="DC67" s="248">
        <v>45783</v>
      </c>
      <c r="DD67" s="238" t="s">
        <v>4699</v>
      </c>
      <c r="DE67" s="238" t="s">
        <v>4701</v>
      </c>
      <c r="DF67" s="238"/>
      <c r="DG67" s="238"/>
      <c r="DH67" s="238"/>
      <c r="DI67" s="238"/>
      <c r="DJ67" s="238"/>
      <c r="DK67" s="238"/>
      <c r="DL67" s="238"/>
      <c r="DM67" s="238"/>
      <c r="DN67" s="238"/>
      <c r="DO67" s="238"/>
      <c r="DP67" s="238"/>
      <c r="DQ67" s="238"/>
      <c r="DR67" s="238"/>
      <c r="DS67" s="238"/>
      <c r="DT67" s="238"/>
      <c r="DU67" s="6"/>
    </row>
    <row r="68" spans="2:125" s="9" customFormat="1" ht="84" customHeight="1">
      <c r="B68" s="6"/>
      <c r="C68" s="237" t="s">
        <v>301</v>
      </c>
      <c r="D68" s="238" t="s">
        <v>302</v>
      </c>
      <c r="E68" s="239" t="str">
        <f t="shared" si="5"/>
        <v>URF2025_047__Realizar sesiones del Comité Institucional de Gestión y Desempeño_ Primer cuatrimestre 2025</v>
      </c>
      <c r="F68" s="238" t="s">
        <v>303</v>
      </c>
      <c r="G68" s="238" t="s">
        <v>304</v>
      </c>
      <c r="H68" s="238" t="s">
        <v>304</v>
      </c>
      <c r="I68" s="238" t="s">
        <v>195</v>
      </c>
      <c r="J68" s="238" t="s">
        <v>122</v>
      </c>
      <c r="K68" s="238"/>
      <c r="L68" s="240">
        <v>45778</v>
      </c>
      <c r="M68" s="240">
        <v>45808</v>
      </c>
      <c r="N68" s="241">
        <f t="shared" si="6"/>
        <v>30</v>
      </c>
      <c r="O68" s="242" t="s">
        <v>122</v>
      </c>
      <c r="P68" s="238"/>
      <c r="Q68" s="238" t="s">
        <v>123</v>
      </c>
      <c r="R68" s="238" t="s">
        <v>305</v>
      </c>
      <c r="S68" s="238" t="s">
        <v>198</v>
      </c>
      <c r="T68" s="238" t="s">
        <v>199</v>
      </c>
      <c r="U68" s="238" t="s">
        <v>33</v>
      </c>
      <c r="V68" s="238"/>
      <c r="W68" s="238" t="s">
        <v>63</v>
      </c>
      <c r="X68" s="238"/>
      <c r="Y68" s="243" t="str">
        <f t="shared" si="1"/>
        <v xml:space="preserve">Talento Humano 
Tecnológicos </v>
      </c>
      <c r="Z68" s="238"/>
      <c r="AA68" s="238"/>
      <c r="AB68" s="238"/>
      <c r="AC68" s="244"/>
      <c r="AD68" s="245"/>
      <c r="AE68" s="238"/>
      <c r="AF68" s="238"/>
      <c r="AG68" s="244"/>
      <c r="AH68" s="245"/>
      <c r="AI68" s="238"/>
      <c r="AJ68" s="238"/>
      <c r="AK68" s="244"/>
      <c r="AL68" s="245"/>
      <c r="AM68" s="238"/>
      <c r="AN68" s="238"/>
      <c r="AO68" s="244"/>
      <c r="AP68" s="245"/>
      <c r="AQ68" s="238"/>
      <c r="AR68" s="238"/>
      <c r="AS68" s="244"/>
      <c r="AT68" s="245"/>
      <c r="AU68" s="238"/>
      <c r="AV68" s="238"/>
      <c r="AW68" s="244"/>
      <c r="AX68" s="238"/>
      <c r="AY68" s="238"/>
      <c r="AZ68" s="238"/>
      <c r="BA68" s="238"/>
      <c r="BB68" s="238"/>
      <c r="BC68" s="238"/>
      <c r="BD68" s="238"/>
      <c r="BE68" s="238"/>
      <c r="BF68" s="238"/>
      <c r="BG68" s="238"/>
      <c r="BH68" s="238" t="s">
        <v>28</v>
      </c>
      <c r="BI68" s="238" t="s">
        <v>149</v>
      </c>
      <c r="BJ68" s="238" t="s">
        <v>306</v>
      </c>
      <c r="BK68" s="238"/>
      <c r="BL68" s="238"/>
      <c r="BM68" s="238"/>
      <c r="BN68" s="238" t="s">
        <v>30</v>
      </c>
      <c r="BO68" s="238" t="s">
        <v>307</v>
      </c>
      <c r="BP68" s="238" t="s">
        <v>31</v>
      </c>
      <c r="BQ68" s="238" t="s">
        <v>151</v>
      </c>
      <c r="BR68" s="238"/>
      <c r="BS68" s="238"/>
      <c r="BT68" s="238"/>
      <c r="BU68" s="238"/>
      <c r="BV68" s="238" t="s">
        <v>88</v>
      </c>
      <c r="BW68" s="243" t="str">
        <f t="shared" si="2"/>
        <v>Programas de transparencia y ética pública 
Estrategia de participación ciudadana 
Estrategia de rendición de cuentas 
Operación del Sistema de Gestión Institucional_SGI</v>
      </c>
      <c r="BX68" s="238"/>
      <c r="BY68" s="238" t="s">
        <v>34</v>
      </c>
      <c r="BZ68" s="238" t="s">
        <v>35</v>
      </c>
      <c r="CA68" s="238" t="s">
        <v>89</v>
      </c>
      <c r="CB68" s="238"/>
      <c r="CC68" s="238"/>
      <c r="CD68" s="238" t="s">
        <v>39</v>
      </c>
      <c r="CE68" s="243" t="str">
        <f t="shared" si="3"/>
        <v xml:space="preserve">Direccionamiento Estratégico y Planeación 
Gestión con valores para resultados 
Evaluación de resultados 
Control Interno </v>
      </c>
      <c r="CF68" s="238"/>
      <c r="CG68" s="238"/>
      <c r="CH68" s="238" t="s">
        <v>93</v>
      </c>
      <c r="CI68" s="238"/>
      <c r="CJ68" s="238"/>
      <c r="CK68" s="238"/>
      <c r="CL68" s="238"/>
      <c r="CM68" s="238"/>
      <c r="CN68" s="238"/>
      <c r="CO68" s="238"/>
      <c r="CP68" s="238"/>
      <c r="CQ68" s="238"/>
      <c r="CR68" s="238" t="s">
        <v>103</v>
      </c>
      <c r="CS68" s="238" t="s">
        <v>104</v>
      </c>
      <c r="CT68" s="238"/>
      <c r="CU68" s="238"/>
      <c r="CV68" s="238"/>
      <c r="CW68" s="238"/>
      <c r="CX68" s="238" t="s">
        <v>109</v>
      </c>
      <c r="CY68" s="243" t="str">
        <f t="shared" si="4"/>
        <v>Planeación Institucional
Participación ciudadana en la gestión pública
Seguimiento y evaluación del desempeño institucional
Control Interno</v>
      </c>
      <c r="CZ68" s="238" t="s">
        <v>110</v>
      </c>
      <c r="DA68" s="238"/>
      <c r="DB68" s="238"/>
      <c r="DC68" s="238"/>
      <c r="DD68" s="238"/>
      <c r="DE68" s="238"/>
      <c r="DF68" s="238"/>
      <c r="DG68" s="238"/>
      <c r="DH68" s="238"/>
      <c r="DI68" s="238"/>
      <c r="DJ68" s="238"/>
      <c r="DK68" s="238"/>
      <c r="DL68" s="238"/>
      <c r="DM68" s="238"/>
      <c r="DN68" s="238"/>
      <c r="DO68" s="238"/>
      <c r="DP68" s="238"/>
      <c r="DQ68" s="238"/>
      <c r="DR68" s="238"/>
      <c r="DS68" s="238"/>
      <c r="DT68" s="238"/>
      <c r="DU68" s="6"/>
    </row>
    <row r="69" spans="2:125" s="9" customFormat="1" ht="84" customHeight="1">
      <c r="B69" s="6"/>
      <c r="C69" s="237" t="s">
        <v>308</v>
      </c>
      <c r="D69" s="238" t="s">
        <v>309</v>
      </c>
      <c r="E69" s="239" t="str">
        <f t="shared" si="5"/>
        <v>URF2025_048__Realizar sesiones del Comité Institucional de Gestión y Desempeño_ Segundo cuatrimestre 2025</v>
      </c>
      <c r="F69" s="238" t="s">
        <v>303</v>
      </c>
      <c r="G69" s="238" t="s">
        <v>304</v>
      </c>
      <c r="H69" s="238" t="s">
        <v>304</v>
      </c>
      <c r="I69" s="238" t="s">
        <v>195</v>
      </c>
      <c r="J69" s="238" t="s">
        <v>122</v>
      </c>
      <c r="K69" s="238"/>
      <c r="L69" s="240">
        <v>45901</v>
      </c>
      <c r="M69" s="240">
        <v>45930</v>
      </c>
      <c r="N69" s="241">
        <f t="shared" si="6"/>
        <v>29</v>
      </c>
      <c r="O69" s="242" t="s">
        <v>122</v>
      </c>
      <c r="P69" s="238"/>
      <c r="Q69" s="238" t="s">
        <v>123</v>
      </c>
      <c r="R69" s="238" t="s">
        <v>305</v>
      </c>
      <c r="S69" s="238" t="s">
        <v>198</v>
      </c>
      <c r="T69" s="238" t="s">
        <v>199</v>
      </c>
      <c r="U69" s="238" t="s">
        <v>33</v>
      </c>
      <c r="V69" s="238"/>
      <c r="W69" s="238" t="s">
        <v>63</v>
      </c>
      <c r="X69" s="238"/>
      <c r="Y69" s="243" t="str">
        <f t="shared" si="1"/>
        <v xml:space="preserve">Talento Humano 
Tecnológicos </v>
      </c>
      <c r="Z69" s="238"/>
      <c r="AA69" s="238"/>
      <c r="AB69" s="238"/>
      <c r="AC69" s="244"/>
      <c r="AD69" s="245"/>
      <c r="AE69" s="238"/>
      <c r="AF69" s="238"/>
      <c r="AG69" s="244"/>
      <c r="AH69" s="245"/>
      <c r="AI69" s="238"/>
      <c r="AJ69" s="238"/>
      <c r="AK69" s="244"/>
      <c r="AL69" s="245"/>
      <c r="AM69" s="238"/>
      <c r="AN69" s="238"/>
      <c r="AO69" s="244"/>
      <c r="AP69" s="245"/>
      <c r="AQ69" s="238"/>
      <c r="AR69" s="238"/>
      <c r="AS69" s="244"/>
      <c r="AT69" s="245"/>
      <c r="AU69" s="238"/>
      <c r="AV69" s="238"/>
      <c r="AW69" s="244"/>
      <c r="AX69" s="238"/>
      <c r="AY69" s="238"/>
      <c r="AZ69" s="238"/>
      <c r="BA69" s="238"/>
      <c r="BB69" s="238"/>
      <c r="BC69" s="238"/>
      <c r="BD69" s="238"/>
      <c r="BE69" s="238"/>
      <c r="BF69" s="238"/>
      <c r="BG69" s="238"/>
      <c r="BH69" s="238" t="s">
        <v>28</v>
      </c>
      <c r="BI69" s="238" t="s">
        <v>149</v>
      </c>
      <c r="BJ69" s="238" t="s">
        <v>306</v>
      </c>
      <c r="BK69" s="238"/>
      <c r="BL69" s="238"/>
      <c r="BM69" s="238"/>
      <c r="BN69" s="238" t="s">
        <v>30</v>
      </c>
      <c r="BO69" s="238" t="s">
        <v>307</v>
      </c>
      <c r="BP69" s="238" t="s">
        <v>31</v>
      </c>
      <c r="BQ69" s="238" t="s">
        <v>151</v>
      </c>
      <c r="BR69" s="238"/>
      <c r="BS69" s="238"/>
      <c r="BT69" s="238"/>
      <c r="BU69" s="238"/>
      <c r="BV69" s="238" t="s">
        <v>88</v>
      </c>
      <c r="BW69" s="243" t="str">
        <f t="shared" si="2"/>
        <v>Programas de transparencia y ética pública 
Estrategia de participación ciudadana 
Estrategia de rendición de cuentas 
Operación del Sistema de Gestión Institucional_SGI</v>
      </c>
      <c r="BX69" s="238"/>
      <c r="BY69" s="238" t="s">
        <v>34</v>
      </c>
      <c r="BZ69" s="238" t="s">
        <v>35</v>
      </c>
      <c r="CA69" s="238" t="s">
        <v>89</v>
      </c>
      <c r="CB69" s="238"/>
      <c r="CC69" s="238"/>
      <c r="CD69" s="238" t="s">
        <v>39</v>
      </c>
      <c r="CE69" s="243" t="str">
        <f t="shared" si="3"/>
        <v xml:space="preserve">Direccionamiento Estratégico y Planeación 
Gestión con valores para resultados 
Evaluación de resultados 
Control Interno </v>
      </c>
      <c r="CF69" s="238"/>
      <c r="CG69" s="238"/>
      <c r="CH69" s="238" t="s">
        <v>93</v>
      </c>
      <c r="CI69" s="238"/>
      <c r="CJ69" s="238"/>
      <c r="CK69" s="238"/>
      <c r="CL69" s="238"/>
      <c r="CM69" s="238"/>
      <c r="CN69" s="238"/>
      <c r="CO69" s="238"/>
      <c r="CP69" s="238"/>
      <c r="CQ69" s="238"/>
      <c r="CR69" s="238" t="s">
        <v>103</v>
      </c>
      <c r="CS69" s="238" t="s">
        <v>104</v>
      </c>
      <c r="CT69" s="238"/>
      <c r="CU69" s="238"/>
      <c r="CV69" s="238"/>
      <c r="CW69" s="238"/>
      <c r="CX69" s="238" t="s">
        <v>109</v>
      </c>
      <c r="CY69" s="243" t="str">
        <f t="shared" si="4"/>
        <v>Planeación Institucional
Participación ciudadana en la gestión pública
Seguimiento y evaluación del desempeño institucional
Control Interno</v>
      </c>
      <c r="CZ69" s="238" t="s">
        <v>110</v>
      </c>
      <c r="DA69" s="238"/>
      <c r="DB69" s="238"/>
      <c r="DC69" s="238"/>
      <c r="DD69" s="238"/>
      <c r="DE69" s="238"/>
      <c r="DF69" s="238"/>
      <c r="DG69" s="238"/>
      <c r="DH69" s="238"/>
      <c r="DI69" s="238"/>
      <c r="DJ69" s="238"/>
      <c r="DK69" s="238"/>
      <c r="DL69" s="238"/>
      <c r="DM69" s="238"/>
      <c r="DN69" s="238"/>
      <c r="DO69" s="238"/>
      <c r="DP69" s="238"/>
      <c r="DQ69" s="238"/>
      <c r="DR69" s="238"/>
      <c r="DS69" s="238"/>
      <c r="DT69" s="238"/>
      <c r="DU69" s="6"/>
    </row>
    <row r="70" spans="2:125" s="9" customFormat="1" ht="84" customHeight="1">
      <c r="B70" s="6"/>
      <c r="C70" s="237" t="s">
        <v>310</v>
      </c>
      <c r="D70" s="238" t="s">
        <v>311</v>
      </c>
      <c r="E70" s="239" t="str">
        <f t="shared" si="5"/>
        <v>URF2025_049__Realizar sesiones del Comité Institucional de Gestión y Desempeño_Tercer cuatrimestre 2025</v>
      </c>
      <c r="F70" s="238" t="s">
        <v>303</v>
      </c>
      <c r="G70" s="238" t="s">
        <v>304</v>
      </c>
      <c r="H70" s="238" t="s">
        <v>304</v>
      </c>
      <c r="I70" s="238" t="s">
        <v>195</v>
      </c>
      <c r="J70" s="238" t="s">
        <v>122</v>
      </c>
      <c r="K70" s="238"/>
      <c r="L70" s="240">
        <v>45992</v>
      </c>
      <c r="M70" s="240">
        <v>46022</v>
      </c>
      <c r="N70" s="241">
        <f t="shared" si="6"/>
        <v>30</v>
      </c>
      <c r="O70" s="242" t="s">
        <v>122</v>
      </c>
      <c r="P70" s="238"/>
      <c r="Q70" s="238" t="s">
        <v>123</v>
      </c>
      <c r="R70" s="238" t="s">
        <v>305</v>
      </c>
      <c r="S70" s="238" t="s">
        <v>198</v>
      </c>
      <c r="T70" s="238" t="s">
        <v>199</v>
      </c>
      <c r="U70" s="238" t="s">
        <v>33</v>
      </c>
      <c r="V70" s="238"/>
      <c r="W70" s="238" t="s">
        <v>63</v>
      </c>
      <c r="X70" s="238"/>
      <c r="Y70" s="243" t="str">
        <f t="shared" si="1"/>
        <v xml:space="preserve">Talento Humano 
Tecnológicos </v>
      </c>
      <c r="Z70" s="238"/>
      <c r="AA70" s="238"/>
      <c r="AB70" s="238"/>
      <c r="AC70" s="244"/>
      <c r="AD70" s="245"/>
      <c r="AE70" s="238"/>
      <c r="AF70" s="238"/>
      <c r="AG70" s="244"/>
      <c r="AH70" s="245"/>
      <c r="AI70" s="238"/>
      <c r="AJ70" s="238"/>
      <c r="AK70" s="244"/>
      <c r="AL70" s="245"/>
      <c r="AM70" s="238"/>
      <c r="AN70" s="238"/>
      <c r="AO70" s="244"/>
      <c r="AP70" s="245"/>
      <c r="AQ70" s="238"/>
      <c r="AR70" s="238"/>
      <c r="AS70" s="244"/>
      <c r="AT70" s="245"/>
      <c r="AU70" s="238"/>
      <c r="AV70" s="238"/>
      <c r="AW70" s="244"/>
      <c r="AX70" s="238"/>
      <c r="AY70" s="238"/>
      <c r="AZ70" s="238"/>
      <c r="BA70" s="238"/>
      <c r="BB70" s="238"/>
      <c r="BC70" s="238"/>
      <c r="BD70" s="238"/>
      <c r="BE70" s="238"/>
      <c r="BF70" s="238"/>
      <c r="BG70" s="238"/>
      <c r="BH70" s="238" t="s">
        <v>28</v>
      </c>
      <c r="BI70" s="238" t="s">
        <v>149</v>
      </c>
      <c r="BJ70" s="238" t="s">
        <v>306</v>
      </c>
      <c r="BK70" s="238"/>
      <c r="BL70" s="238"/>
      <c r="BM70" s="238"/>
      <c r="BN70" s="238" t="s">
        <v>30</v>
      </c>
      <c r="BO70" s="238" t="s">
        <v>307</v>
      </c>
      <c r="BP70" s="238" t="s">
        <v>31</v>
      </c>
      <c r="BQ70" s="238" t="s">
        <v>151</v>
      </c>
      <c r="BR70" s="238"/>
      <c r="BS70" s="238"/>
      <c r="BT70" s="238"/>
      <c r="BU70" s="238"/>
      <c r="BV70" s="238" t="s">
        <v>88</v>
      </c>
      <c r="BW70" s="243" t="str">
        <f t="shared" si="2"/>
        <v>Programas de transparencia y ética pública 
Estrategia de participación ciudadana 
Estrategia de rendición de cuentas 
Operación del Sistema de Gestión Institucional_SGI</v>
      </c>
      <c r="BX70" s="238"/>
      <c r="BY70" s="238" t="s">
        <v>34</v>
      </c>
      <c r="BZ70" s="238" t="s">
        <v>35</v>
      </c>
      <c r="CA70" s="238" t="s">
        <v>89</v>
      </c>
      <c r="CB70" s="238"/>
      <c r="CC70" s="238"/>
      <c r="CD70" s="238" t="s">
        <v>39</v>
      </c>
      <c r="CE70" s="243" t="str">
        <f t="shared" si="3"/>
        <v xml:space="preserve">Direccionamiento Estratégico y Planeación 
Gestión con valores para resultados 
Evaluación de resultados 
Control Interno </v>
      </c>
      <c r="CF70" s="238"/>
      <c r="CG70" s="238"/>
      <c r="CH70" s="238" t="s">
        <v>93</v>
      </c>
      <c r="CI70" s="238"/>
      <c r="CJ70" s="238"/>
      <c r="CK70" s="238"/>
      <c r="CL70" s="238"/>
      <c r="CM70" s="238"/>
      <c r="CN70" s="238"/>
      <c r="CO70" s="238"/>
      <c r="CP70" s="238"/>
      <c r="CQ70" s="238"/>
      <c r="CR70" s="238" t="s">
        <v>103</v>
      </c>
      <c r="CS70" s="238" t="s">
        <v>104</v>
      </c>
      <c r="CT70" s="238"/>
      <c r="CU70" s="238"/>
      <c r="CV70" s="238"/>
      <c r="CW70" s="238"/>
      <c r="CX70" s="238" t="s">
        <v>109</v>
      </c>
      <c r="CY70" s="243" t="str">
        <f t="shared" si="4"/>
        <v>Planeación Institucional
Participación ciudadana en la gestión pública
Seguimiento y evaluación del desempeño institucional
Control Interno</v>
      </c>
      <c r="CZ70" s="238" t="s">
        <v>110</v>
      </c>
      <c r="DA70" s="238"/>
      <c r="DB70" s="238"/>
      <c r="DC70" s="238"/>
      <c r="DD70" s="238"/>
      <c r="DE70" s="238"/>
      <c r="DF70" s="238"/>
      <c r="DG70" s="238"/>
      <c r="DH70" s="238"/>
      <c r="DI70" s="238"/>
      <c r="DJ70" s="238"/>
      <c r="DK70" s="238"/>
      <c r="DL70" s="238"/>
      <c r="DM70" s="238"/>
      <c r="DN70" s="238"/>
      <c r="DO70" s="238"/>
      <c r="DP70" s="238"/>
      <c r="DQ70" s="238"/>
      <c r="DR70" s="238"/>
      <c r="DS70" s="238"/>
      <c r="DT70" s="238"/>
      <c r="DU70" s="6"/>
    </row>
    <row r="71" spans="2:125" s="9" customFormat="1" ht="84" customHeight="1">
      <c r="B71" s="6"/>
      <c r="C71" s="237" t="s">
        <v>312</v>
      </c>
      <c r="D71" s="238" t="s">
        <v>313</v>
      </c>
      <c r="E71" s="239" t="str">
        <f t="shared" si="5"/>
        <v>URF2025_050__Gestionar la publicación de los planes de acción, vigencia 2025</v>
      </c>
      <c r="F71" s="238" t="s">
        <v>314</v>
      </c>
      <c r="G71" s="238" t="s">
        <v>315</v>
      </c>
      <c r="H71" s="238" t="s">
        <v>316</v>
      </c>
      <c r="I71" s="238" t="s">
        <v>195</v>
      </c>
      <c r="J71" s="238" t="s">
        <v>122</v>
      </c>
      <c r="K71" s="238"/>
      <c r="L71" s="240">
        <v>45658</v>
      </c>
      <c r="M71" s="240">
        <v>45693</v>
      </c>
      <c r="N71" s="241">
        <f t="shared" si="6"/>
        <v>35</v>
      </c>
      <c r="O71" s="242" t="s">
        <v>122</v>
      </c>
      <c r="P71" s="238"/>
      <c r="Q71" s="238" t="s">
        <v>123</v>
      </c>
      <c r="R71" s="238" t="s">
        <v>317</v>
      </c>
      <c r="S71" s="238" t="s">
        <v>198</v>
      </c>
      <c r="T71" s="238" t="s">
        <v>199</v>
      </c>
      <c r="U71" s="238" t="s">
        <v>33</v>
      </c>
      <c r="V71" s="238"/>
      <c r="W71" s="238" t="s">
        <v>63</v>
      </c>
      <c r="X71" s="238"/>
      <c r="Y71" s="243" t="str">
        <f t="shared" si="1"/>
        <v xml:space="preserve">Talento Humano 
Tecnológicos </v>
      </c>
      <c r="Z71" s="238"/>
      <c r="AA71" s="238"/>
      <c r="AB71" s="238"/>
      <c r="AC71" s="244"/>
      <c r="AD71" s="245"/>
      <c r="AE71" s="238"/>
      <c r="AF71" s="238"/>
      <c r="AG71" s="244"/>
      <c r="AH71" s="245"/>
      <c r="AI71" s="238"/>
      <c r="AJ71" s="238"/>
      <c r="AK71" s="244"/>
      <c r="AL71" s="245"/>
      <c r="AM71" s="238"/>
      <c r="AN71" s="238"/>
      <c r="AO71" s="244"/>
      <c r="AP71" s="245"/>
      <c r="AQ71" s="238"/>
      <c r="AR71" s="238"/>
      <c r="AS71" s="244"/>
      <c r="AT71" s="245"/>
      <c r="AU71" s="238"/>
      <c r="AV71" s="238"/>
      <c r="AW71" s="244"/>
      <c r="AX71" s="238"/>
      <c r="AY71" s="238"/>
      <c r="AZ71" s="238"/>
      <c r="BA71" s="238"/>
      <c r="BB71" s="238"/>
      <c r="BC71" s="238"/>
      <c r="BD71" s="238"/>
      <c r="BE71" s="238"/>
      <c r="BF71" s="238"/>
      <c r="BG71" s="238"/>
      <c r="BH71" s="238" t="s">
        <v>28</v>
      </c>
      <c r="BI71" s="238" t="s">
        <v>127</v>
      </c>
      <c r="BJ71" s="238" t="s">
        <v>128</v>
      </c>
      <c r="BK71" s="238"/>
      <c r="BL71" s="238"/>
      <c r="BM71" s="238"/>
      <c r="BN71" s="238"/>
      <c r="BO71" s="238"/>
      <c r="BP71" s="238" t="s">
        <v>31</v>
      </c>
      <c r="BQ71" s="238" t="s">
        <v>151</v>
      </c>
      <c r="BR71" s="238"/>
      <c r="BS71" s="238"/>
      <c r="BT71" s="238"/>
      <c r="BU71" s="238"/>
      <c r="BV71" s="238" t="s">
        <v>88</v>
      </c>
      <c r="BW71" s="243" t="str">
        <f t="shared" si="2"/>
        <v>Programas de transparencia y ética pública 
Estrategia de rendición de cuentas 
Operación del Sistema de Gestión Institucional_SGI</v>
      </c>
      <c r="BX71" s="238"/>
      <c r="BY71" s="238" t="s">
        <v>34</v>
      </c>
      <c r="BZ71" s="238"/>
      <c r="CA71" s="238"/>
      <c r="CB71" s="238" t="s">
        <v>37</v>
      </c>
      <c r="CC71" s="238"/>
      <c r="CD71" s="238"/>
      <c r="CE71" s="243" t="str">
        <f t="shared" si="3"/>
        <v xml:space="preserve">Direccionamiento Estratégico y Planeación 
Información y comunicación </v>
      </c>
      <c r="CF71" s="238"/>
      <c r="CG71" s="238"/>
      <c r="CH71" s="238" t="s">
        <v>93</v>
      </c>
      <c r="CI71" s="238"/>
      <c r="CJ71" s="238"/>
      <c r="CK71" s="238"/>
      <c r="CL71" s="238"/>
      <c r="CM71" s="238"/>
      <c r="CN71" s="238"/>
      <c r="CO71" s="238"/>
      <c r="CP71" s="238"/>
      <c r="CQ71" s="238"/>
      <c r="CR71" s="238"/>
      <c r="CS71" s="238"/>
      <c r="CT71" s="238" t="s">
        <v>105</v>
      </c>
      <c r="CU71" s="238"/>
      <c r="CV71" s="238"/>
      <c r="CW71" s="238"/>
      <c r="CX71" s="238"/>
      <c r="CY71" s="243" t="str">
        <f t="shared" si="4"/>
        <v>Planeación Institucional
Transparencia, acceso a la información pública y lucha contra la corrupción</v>
      </c>
      <c r="CZ71" s="238" t="s">
        <v>110</v>
      </c>
      <c r="DA71" s="238"/>
      <c r="DB71" s="238"/>
      <c r="DC71" s="238"/>
      <c r="DD71" s="238"/>
      <c r="DE71" s="238"/>
      <c r="DF71" s="238"/>
      <c r="DG71" s="238"/>
      <c r="DH71" s="238"/>
      <c r="DI71" s="238"/>
      <c r="DJ71" s="238"/>
      <c r="DK71" s="238"/>
      <c r="DL71" s="238"/>
      <c r="DM71" s="238"/>
      <c r="DN71" s="238"/>
      <c r="DO71" s="238"/>
      <c r="DP71" s="238"/>
      <c r="DQ71" s="238"/>
      <c r="DR71" s="238"/>
      <c r="DS71" s="238"/>
      <c r="DT71" s="238"/>
      <c r="DU71" s="6"/>
    </row>
    <row r="72" spans="2:125" s="9" customFormat="1" ht="84" customHeight="1">
      <c r="B72" s="6"/>
      <c r="C72" s="237" t="s">
        <v>318</v>
      </c>
      <c r="D72" s="238" t="s">
        <v>319</v>
      </c>
      <c r="E72" s="239" t="str">
        <f t="shared" si="5"/>
        <v>URF2025_051__Generar recordatorios de cumplimiento para las tareas del plan de acción_Primer cuatrimestre</v>
      </c>
      <c r="F72" s="238" t="s">
        <v>320</v>
      </c>
      <c r="G72" s="238" t="s">
        <v>321</v>
      </c>
      <c r="H72" s="238" t="s">
        <v>322</v>
      </c>
      <c r="I72" s="238" t="s">
        <v>195</v>
      </c>
      <c r="J72" s="238" t="s">
        <v>323</v>
      </c>
      <c r="K72" s="238"/>
      <c r="L72" s="240">
        <v>45658</v>
      </c>
      <c r="M72" s="240">
        <v>45777</v>
      </c>
      <c r="N72" s="241">
        <f t="shared" si="6"/>
        <v>119</v>
      </c>
      <c r="O72" s="242" t="s">
        <v>122</v>
      </c>
      <c r="P72" s="238"/>
      <c r="Q72" s="238" t="s">
        <v>123</v>
      </c>
      <c r="R72" s="238" t="s">
        <v>324</v>
      </c>
      <c r="S72" s="238" t="s">
        <v>198</v>
      </c>
      <c r="T72" s="238" t="s">
        <v>199</v>
      </c>
      <c r="U72" s="238" t="s">
        <v>33</v>
      </c>
      <c r="V72" s="238"/>
      <c r="W72" s="238" t="s">
        <v>63</v>
      </c>
      <c r="X72" s="238"/>
      <c r="Y72" s="243" t="str">
        <f t="shared" si="1"/>
        <v xml:space="preserve">Talento Humano 
Tecnológicos </v>
      </c>
      <c r="Z72" s="238"/>
      <c r="AA72" s="238"/>
      <c r="AB72" s="238"/>
      <c r="AC72" s="244"/>
      <c r="AD72" s="245"/>
      <c r="AE72" s="238"/>
      <c r="AF72" s="238"/>
      <c r="AG72" s="244"/>
      <c r="AH72" s="245"/>
      <c r="AI72" s="238"/>
      <c r="AJ72" s="238"/>
      <c r="AK72" s="244"/>
      <c r="AL72" s="245"/>
      <c r="AM72" s="238"/>
      <c r="AN72" s="238"/>
      <c r="AO72" s="244"/>
      <c r="AP72" s="245"/>
      <c r="AQ72" s="238"/>
      <c r="AR72" s="238"/>
      <c r="AS72" s="244"/>
      <c r="AT72" s="245"/>
      <c r="AU72" s="238"/>
      <c r="AV72" s="238"/>
      <c r="AW72" s="244"/>
      <c r="AX72" s="238"/>
      <c r="AY72" s="238"/>
      <c r="AZ72" s="238"/>
      <c r="BA72" s="238"/>
      <c r="BB72" s="238"/>
      <c r="BC72" s="238"/>
      <c r="BD72" s="238"/>
      <c r="BE72" s="238"/>
      <c r="BF72" s="238"/>
      <c r="BG72" s="238"/>
      <c r="BH72" s="238"/>
      <c r="BI72" s="238"/>
      <c r="BJ72" s="238"/>
      <c r="BK72" s="238"/>
      <c r="BL72" s="238"/>
      <c r="BM72" s="238"/>
      <c r="BN72" s="238"/>
      <c r="BO72" s="238"/>
      <c r="BP72" s="238"/>
      <c r="BQ72" s="238"/>
      <c r="BR72" s="238"/>
      <c r="BS72" s="238"/>
      <c r="BT72" s="238"/>
      <c r="BU72" s="238"/>
      <c r="BV72" s="238" t="s">
        <v>88</v>
      </c>
      <c r="BW72" s="243" t="str">
        <f t="shared" si="2"/>
        <v>Operación del Sistema de Gestión Institucional_SGI</v>
      </c>
      <c r="BX72" s="238"/>
      <c r="BY72" s="238" t="s">
        <v>34</v>
      </c>
      <c r="BZ72" s="238"/>
      <c r="CA72" s="238" t="s">
        <v>89</v>
      </c>
      <c r="CB72" s="238"/>
      <c r="CC72" s="238"/>
      <c r="CD72" s="238"/>
      <c r="CE72" s="243" t="str">
        <f t="shared" si="3"/>
        <v xml:space="preserve">Direccionamiento Estratégico y Planeación 
Evaluación de resultados </v>
      </c>
      <c r="CF72" s="238"/>
      <c r="CG72" s="238"/>
      <c r="CH72" s="238" t="s">
        <v>93</v>
      </c>
      <c r="CI72" s="238"/>
      <c r="CJ72" s="238"/>
      <c r="CK72" s="238"/>
      <c r="CL72" s="238"/>
      <c r="CM72" s="238"/>
      <c r="CN72" s="238"/>
      <c r="CO72" s="238"/>
      <c r="CP72" s="238"/>
      <c r="CQ72" s="238"/>
      <c r="CR72" s="238"/>
      <c r="CS72" s="238" t="s">
        <v>104</v>
      </c>
      <c r="CT72" s="238"/>
      <c r="CU72" s="238"/>
      <c r="CV72" s="238"/>
      <c r="CW72" s="238"/>
      <c r="CX72" s="238"/>
      <c r="CY72" s="243" t="str">
        <f t="shared" si="4"/>
        <v>Planeación Institucional
Seguimiento y evaluación del desempeño institucional</v>
      </c>
      <c r="CZ72" s="238" t="s">
        <v>110</v>
      </c>
      <c r="DA72" s="238"/>
      <c r="DB72" s="238"/>
      <c r="DC72" s="238"/>
      <c r="DD72" s="238"/>
      <c r="DE72" s="238"/>
      <c r="DF72" s="238"/>
      <c r="DG72" s="238"/>
      <c r="DH72" s="238"/>
      <c r="DI72" s="238"/>
      <c r="DJ72" s="238"/>
      <c r="DK72" s="238"/>
      <c r="DL72" s="238"/>
      <c r="DM72" s="238"/>
      <c r="DN72" s="238"/>
      <c r="DO72" s="238"/>
      <c r="DP72" s="238"/>
      <c r="DQ72" s="238"/>
      <c r="DR72" s="238"/>
      <c r="DS72" s="238"/>
      <c r="DT72" s="238"/>
      <c r="DU72" s="6"/>
    </row>
    <row r="73" spans="2:125" s="9" customFormat="1" ht="84" customHeight="1">
      <c r="B73" s="6"/>
      <c r="C73" s="237" t="s">
        <v>325</v>
      </c>
      <c r="D73" s="238" t="s">
        <v>326</v>
      </c>
      <c r="E73" s="239" t="str">
        <f t="shared" si="5"/>
        <v xml:space="preserve">URF2025_052__Generar recordatorios de cumplimiento para las tareas del plan de acción_Segundo cuatrimestre </v>
      </c>
      <c r="F73" s="238" t="s">
        <v>320</v>
      </c>
      <c r="G73" s="238" t="s">
        <v>321</v>
      </c>
      <c r="H73" s="238" t="s">
        <v>322</v>
      </c>
      <c r="I73" s="238" t="s">
        <v>195</v>
      </c>
      <c r="J73" s="238" t="s">
        <v>323</v>
      </c>
      <c r="K73" s="238"/>
      <c r="L73" s="240">
        <v>45778</v>
      </c>
      <c r="M73" s="240">
        <v>45899</v>
      </c>
      <c r="N73" s="241">
        <f t="shared" si="6"/>
        <v>121</v>
      </c>
      <c r="O73" s="242" t="s">
        <v>122</v>
      </c>
      <c r="P73" s="238"/>
      <c r="Q73" s="238" t="s">
        <v>123</v>
      </c>
      <c r="R73" s="238" t="s">
        <v>324</v>
      </c>
      <c r="S73" s="238" t="s">
        <v>198</v>
      </c>
      <c r="T73" s="238" t="s">
        <v>199</v>
      </c>
      <c r="U73" s="238" t="s">
        <v>33</v>
      </c>
      <c r="V73" s="238"/>
      <c r="W73" s="238" t="s">
        <v>63</v>
      </c>
      <c r="X73" s="238"/>
      <c r="Y73" s="243" t="str">
        <f t="shared" si="1"/>
        <v xml:space="preserve">Talento Humano 
Tecnológicos </v>
      </c>
      <c r="Z73" s="238"/>
      <c r="AA73" s="238"/>
      <c r="AB73" s="238"/>
      <c r="AC73" s="244"/>
      <c r="AD73" s="245"/>
      <c r="AE73" s="238"/>
      <c r="AF73" s="238"/>
      <c r="AG73" s="244"/>
      <c r="AH73" s="245"/>
      <c r="AI73" s="238"/>
      <c r="AJ73" s="238"/>
      <c r="AK73" s="244"/>
      <c r="AL73" s="245"/>
      <c r="AM73" s="238"/>
      <c r="AN73" s="238"/>
      <c r="AO73" s="244"/>
      <c r="AP73" s="245"/>
      <c r="AQ73" s="238"/>
      <c r="AR73" s="238"/>
      <c r="AS73" s="244"/>
      <c r="AT73" s="245"/>
      <c r="AU73" s="238"/>
      <c r="AV73" s="238"/>
      <c r="AW73" s="244"/>
      <c r="AX73" s="238"/>
      <c r="AY73" s="238"/>
      <c r="AZ73" s="238"/>
      <c r="BA73" s="238"/>
      <c r="BB73" s="238"/>
      <c r="BC73" s="238"/>
      <c r="BD73" s="238"/>
      <c r="BE73" s="238"/>
      <c r="BF73" s="238"/>
      <c r="BG73" s="238"/>
      <c r="BH73" s="238"/>
      <c r="BI73" s="238"/>
      <c r="BJ73" s="238"/>
      <c r="BK73" s="238"/>
      <c r="BL73" s="238"/>
      <c r="BM73" s="238"/>
      <c r="BN73" s="238"/>
      <c r="BO73" s="238"/>
      <c r="BP73" s="238"/>
      <c r="BQ73" s="238"/>
      <c r="BR73" s="238"/>
      <c r="BS73" s="238"/>
      <c r="BT73" s="238"/>
      <c r="BU73" s="238"/>
      <c r="BV73" s="238" t="s">
        <v>88</v>
      </c>
      <c r="BW73" s="243" t="str">
        <f t="shared" si="2"/>
        <v>Operación del Sistema de Gestión Institucional_SGI</v>
      </c>
      <c r="BX73" s="238"/>
      <c r="BY73" s="238" t="s">
        <v>34</v>
      </c>
      <c r="BZ73" s="238"/>
      <c r="CA73" s="238" t="s">
        <v>89</v>
      </c>
      <c r="CB73" s="238"/>
      <c r="CC73" s="238"/>
      <c r="CD73" s="238"/>
      <c r="CE73" s="243" t="str">
        <f t="shared" si="3"/>
        <v xml:space="preserve">Direccionamiento Estratégico y Planeación 
Evaluación de resultados </v>
      </c>
      <c r="CF73" s="238"/>
      <c r="CG73" s="238"/>
      <c r="CH73" s="238" t="s">
        <v>93</v>
      </c>
      <c r="CI73" s="238"/>
      <c r="CJ73" s="238"/>
      <c r="CK73" s="238"/>
      <c r="CL73" s="238"/>
      <c r="CM73" s="238"/>
      <c r="CN73" s="238"/>
      <c r="CO73" s="238"/>
      <c r="CP73" s="238"/>
      <c r="CQ73" s="238"/>
      <c r="CR73" s="238"/>
      <c r="CS73" s="238" t="s">
        <v>104</v>
      </c>
      <c r="CT73" s="238"/>
      <c r="CU73" s="238"/>
      <c r="CV73" s="238"/>
      <c r="CW73" s="238"/>
      <c r="CX73" s="238"/>
      <c r="CY73" s="243" t="str">
        <f t="shared" si="4"/>
        <v>Planeación Institucional
Seguimiento y evaluación del desempeño institucional</v>
      </c>
      <c r="CZ73" s="238" t="s">
        <v>110</v>
      </c>
      <c r="DA73" s="238"/>
      <c r="DB73" s="238"/>
      <c r="DC73" s="238"/>
      <c r="DD73" s="238"/>
      <c r="DE73" s="238"/>
      <c r="DF73" s="238"/>
      <c r="DG73" s="238"/>
      <c r="DH73" s="238"/>
      <c r="DI73" s="238"/>
      <c r="DJ73" s="238"/>
      <c r="DK73" s="238"/>
      <c r="DL73" s="238"/>
      <c r="DM73" s="238"/>
      <c r="DN73" s="238"/>
      <c r="DO73" s="238"/>
      <c r="DP73" s="238"/>
      <c r="DQ73" s="238"/>
      <c r="DR73" s="238"/>
      <c r="DS73" s="238"/>
      <c r="DT73" s="238"/>
      <c r="DU73" s="6"/>
    </row>
    <row r="74" spans="2:125" s="9" customFormat="1" ht="84" customHeight="1">
      <c r="B74" s="6"/>
      <c r="C74" s="237" t="s">
        <v>327</v>
      </c>
      <c r="D74" s="238" t="s">
        <v>328</v>
      </c>
      <c r="E74" s="239" t="str">
        <f t="shared" si="5"/>
        <v xml:space="preserve">URF2025_053__Generar recordatorios de cumplimiento para las tareas del plan de acción_Tercer cuatrimestre </v>
      </c>
      <c r="F74" s="238" t="s">
        <v>320</v>
      </c>
      <c r="G74" s="238" t="s">
        <v>321</v>
      </c>
      <c r="H74" s="238" t="s">
        <v>322</v>
      </c>
      <c r="I74" s="238" t="s">
        <v>195</v>
      </c>
      <c r="J74" s="238" t="s">
        <v>323</v>
      </c>
      <c r="K74" s="238"/>
      <c r="L74" s="240">
        <v>45901</v>
      </c>
      <c r="M74" s="240">
        <v>46022</v>
      </c>
      <c r="N74" s="241">
        <f t="shared" ref="N74:N96" si="7">M74-L74</f>
        <v>121</v>
      </c>
      <c r="O74" s="242" t="s">
        <v>122</v>
      </c>
      <c r="P74" s="238"/>
      <c r="Q74" s="238" t="s">
        <v>123</v>
      </c>
      <c r="R74" s="238" t="s">
        <v>324</v>
      </c>
      <c r="S74" s="238" t="s">
        <v>198</v>
      </c>
      <c r="T74" s="238" t="s">
        <v>199</v>
      </c>
      <c r="U74" s="238" t="s">
        <v>33</v>
      </c>
      <c r="V74" s="238"/>
      <c r="W74" s="238" t="s">
        <v>63</v>
      </c>
      <c r="X74" s="238"/>
      <c r="Y74" s="243" t="str">
        <f t="shared" si="1"/>
        <v xml:space="preserve">Talento Humano 
Tecnológicos </v>
      </c>
      <c r="Z74" s="238"/>
      <c r="AA74" s="238"/>
      <c r="AB74" s="238"/>
      <c r="AC74" s="244"/>
      <c r="AD74" s="245"/>
      <c r="AE74" s="238"/>
      <c r="AF74" s="238"/>
      <c r="AG74" s="244"/>
      <c r="AH74" s="245"/>
      <c r="AI74" s="238"/>
      <c r="AJ74" s="238"/>
      <c r="AK74" s="244"/>
      <c r="AL74" s="245"/>
      <c r="AM74" s="238"/>
      <c r="AN74" s="238"/>
      <c r="AO74" s="244"/>
      <c r="AP74" s="245"/>
      <c r="AQ74" s="238"/>
      <c r="AR74" s="238"/>
      <c r="AS74" s="244"/>
      <c r="AT74" s="245"/>
      <c r="AU74" s="238"/>
      <c r="AV74" s="238"/>
      <c r="AW74" s="244"/>
      <c r="AX74" s="238"/>
      <c r="AY74" s="238"/>
      <c r="AZ74" s="238"/>
      <c r="BA74" s="238"/>
      <c r="BB74" s="238"/>
      <c r="BC74" s="238"/>
      <c r="BD74" s="238"/>
      <c r="BE74" s="238"/>
      <c r="BF74" s="238"/>
      <c r="BG74" s="238"/>
      <c r="BH74" s="238"/>
      <c r="BI74" s="238"/>
      <c r="BJ74" s="238"/>
      <c r="BK74" s="238"/>
      <c r="BL74" s="238"/>
      <c r="BM74" s="238"/>
      <c r="BN74" s="238"/>
      <c r="BO74" s="238"/>
      <c r="BP74" s="238"/>
      <c r="BQ74" s="238"/>
      <c r="BR74" s="238"/>
      <c r="BS74" s="238"/>
      <c r="BT74" s="238"/>
      <c r="BU74" s="238"/>
      <c r="BV74" s="238" t="s">
        <v>88</v>
      </c>
      <c r="BW74" s="243" t="str">
        <f t="shared" si="2"/>
        <v>Operación del Sistema de Gestión Institucional_SGI</v>
      </c>
      <c r="BX74" s="238"/>
      <c r="BY74" s="238" t="s">
        <v>34</v>
      </c>
      <c r="BZ74" s="238"/>
      <c r="CA74" s="238" t="s">
        <v>89</v>
      </c>
      <c r="CB74" s="238"/>
      <c r="CC74" s="238"/>
      <c r="CD74" s="238"/>
      <c r="CE74" s="243" t="str">
        <f t="shared" si="3"/>
        <v xml:space="preserve">Direccionamiento Estratégico y Planeación 
Evaluación de resultados </v>
      </c>
      <c r="CF74" s="238"/>
      <c r="CG74" s="238"/>
      <c r="CH74" s="238" t="s">
        <v>93</v>
      </c>
      <c r="CI74" s="238"/>
      <c r="CJ74" s="238"/>
      <c r="CK74" s="238"/>
      <c r="CL74" s="238"/>
      <c r="CM74" s="238"/>
      <c r="CN74" s="238"/>
      <c r="CO74" s="238"/>
      <c r="CP74" s="238"/>
      <c r="CQ74" s="238"/>
      <c r="CR74" s="238"/>
      <c r="CS74" s="238" t="s">
        <v>104</v>
      </c>
      <c r="CT74" s="238"/>
      <c r="CU74" s="238"/>
      <c r="CV74" s="238"/>
      <c r="CW74" s="238"/>
      <c r="CX74" s="238"/>
      <c r="CY74" s="243" t="str">
        <f t="shared" si="4"/>
        <v>Planeación Institucional
Seguimiento y evaluación del desempeño institucional</v>
      </c>
      <c r="CZ74" s="238" t="s">
        <v>110</v>
      </c>
      <c r="DA74" s="238"/>
      <c r="DB74" s="238"/>
      <c r="DC74" s="238"/>
      <c r="DD74" s="238"/>
      <c r="DE74" s="238"/>
      <c r="DF74" s="238"/>
      <c r="DG74" s="238"/>
      <c r="DH74" s="238"/>
      <c r="DI74" s="238"/>
      <c r="DJ74" s="238"/>
      <c r="DK74" s="238"/>
      <c r="DL74" s="238"/>
      <c r="DM74" s="238"/>
      <c r="DN74" s="238"/>
      <c r="DO74" s="238"/>
      <c r="DP74" s="238"/>
      <c r="DQ74" s="238"/>
      <c r="DR74" s="238"/>
      <c r="DS74" s="238"/>
      <c r="DT74" s="238"/>
      <c r="DU74" s="6"/>
    </row>
    <row r="75" spans="2:125" s="9" customFormat="1" ht="84" customHeight="1">
      <c r="B75" s="6"/>
      <c r="C75" s="237" t="s">
        <v>329</v>
      </c>
      <c r="D75" s="238" t="s">
        <v>330</v>
      </c>
      <c r="E75" s="239" t="str">
        <f t="shared" si="5"/>
        <v>URF2025_054__Generar reporte de indicadores 2024</v>
      </c>
      <c r="F75" s="238" t="s">
        <v>331</v>
      </c>
      <c r="G75" s="238" t="s">
        <v>332</v>
      </c>
      <c r="H75" s="238" t="s">
        <v>333</v>
      </c>
      <c r="I75" s="238" t="s">
        <v>195</v>
      </c>
      <c r="J75" s="238" t="s">
        <v>196</v>
      </c>
      <c r="K75" s="238"/>
      <c r="L75" s="240">
        <v>45689</v>
      </c>
      <c r="M75" s="240">
        <v>45716</v>
      </c>
      <c r="N75" s="241">
        <f t="shared" si="7"/>
        <v>27</v>
      </c>
      <c r="O75" s="242" t="s">
        <v>122</v>
      </c>
      <c r="P75" s="238"/>
      <c r="Q75" s="238" t="s">
        <v>123</v>
      </c>
      <c r="R75" s="238" t="s">
        <v>324</v>
      </c>
      <c r="S75" s="238" t="s">
        <v>198</v>
      </c>
      <c r="T75" s="238" t="s">
        <v>199</v>
      </c>
      <c r="U75" s="238" t="s">
        <v>33</v>
      </c>
      <c r="V75" s="238"/>
      <c r="W75" s="238" t="s">
        <v>63</v>
      </c>
      <c r="X75" s="238"/>
      <c r="Y75" s="243" t="str">
        <f t="shared" si="1"/>
        <v xml:space="preserve">Talento Humano 
Tecnológicos </v>
      </c>
      <c r="Z75" s="238"/>
      <c r="AA75" s="238"/>
      <c r="AB75" s="238"/>
      <c r="AC75" s="244"/>
      <c r="AD75" s="245"/>
      <c r="AE75" s="238"/>
      <c r="AF75" s="238"/>
      <c r="AG75" s="244"/>
      <c r="AH75" s="245"/>
      <c r="AI75" s="238"/>
      <c r="AJ75" s="238"/>
      <c r="AK75" s="244"/>
      <c r="AL75" s="245"/>
      <c r="AM75" s="238"/>
      <c r="AN75" s="238"/>
      <c r="AO75" s="244"/>
      <c r="AP75" s="245"/>
      <c r="AQ75" s="238"/>
      <c r="AR75" s="238"/>
      <c r="AS75" s="244"/>
      <c r="AT75" s="245"/>
      <c r="AU75" s="238"/>
      <c r="AV75" s="238"/>
      <c r="AW75" s="244"/>
      <c r="AX75" s="238"/>
      <c r="AY75" s="238"/>
      <c r="AZ75" s="238"/>
      <c r="BA75" s="238"/>
      <c r="BB75" s="238"/>
      <c r="BC75" s="238"/>
      <c r="BD75" s="238"/>
      <c r="BE75" s="238"/>
      <c r="BF75" s="238"/>
      <c r="BG75" s="238"/>
      <c r="BH75" s="238" t="s">
        <v>28</v>
      </c>
      <c r="BI75" s="238" t="s">
        <v>127</v>
      </c>
      <c r="BJ75" s="238" t="s">
        <v>128</v>
      </c>
      <c r="BK75" s="238"/>
      <c r="BL75" s="238"/>
      <c r="BM75" s="238"/>
      <c r="BN75" s="238" t="s">
        <v>30</v>
      </c>
      <c r="BO75" s="238" t="s">
        <v>275</v>
      </c>
      <c r="BP75" s="238" t="s">
        <v>31</v>
      </c>
      <c r="BQ75" s="238" t="s">
        <v>151</v>
      </c>
      <c r="BR75" s="238"/>
      <c r="BS75" s="238"/>
      <c r="BT75" s="238"/>
      <c r="BU75" s="238"/>
      <c r="BV75" s="238" t="s">
        <v>88</v>
      </c>
      <c r="BW75" s="243" t="str">
        <f t="shared" si="2"/>
        <v>Programas de transparencia y ética pública 
Estrategia de participación ciudadana 
Estrategia de rendición de cuentas 
Operación del Sistema de Gestión Institucional_SGI</v>
      </c>
      <c r="BX75" s="238"/>
      <c r="BY75" s="238"/>
      <c r="BZ75" s="238" t="s">
        <v>35</v>
      </c>
      <c r="CA75" s="238" t="s">
        <v>89</v>
      </c>
      <c r="CB75" s="238" t="s">
        <v>37</v>
      </c>
      <c r="CC75" s="238"/>
      <c r="CD75" s="238"/>
      <c r="CE75" s="243" t="str">
        <f t="shared" si="3"/>
        <v xml:space="preserve">Gestión con valores para resultados 
Evaluación de resultados 
Información y comunicación </v>
      </c>
      <c r="CF75" s="238"/>
      <c r="CG75" s="238"/>
      <c r="CH75" s="238"/>
      <c r="CI75" s="238"/>
      <c r="CJ75" s="238"/>
      <c r="CK75" s="238"/>
      <c r="CL75" s="238"/>
      <c r="CM75" s="238"/>
      <c r="CN75" s="238"/>
      <c r="CO75" s="238"/>
      <c r="CP75" s="238"/>
      <c r="CQ75" s="238"/>
      <c r="CR75" s="238" t="s">
        <v>103</v>
      </c>
      <c r="CS75" s="238" t="s">
        <v>104</v>
      </c>
      <c r="CT75" s="238" t="s">
        <v>105</v>
      </c>
      <c r="CU75" s="238"/>
      <c r="CV75" s="238"/>
      <c r="CW75" s="238"/>
      <c r="CX75" s="238"/>
      <c r="CY75" s="243" t="str">
        <f t="shared" si="4"/>
        <v>Participación ciudadana en la gestión pública
Seguimiento y evaluación del desempeño institucional
Transparencia, acceso a la información pública y lucha contra la corrupción</v>
      </c>
      <c r="CZ75" s="238" t="s">
        <v>110</v>
      </c>
      <c r="DA75" s="238"/>
      <c r="DB75" s="238"/>
      <c r="DC75" s="238"/>
      <c r="DD75" s="238"/>
      <c r="DE75" s="238"/>
      <c r="DF75" s="238"/>
      <c r="DG75" s="238"/>
      <c r="DH75" s="238"/>
      <c r="DI75" s="238"/>
      <c r="DJ75" s="238"/>
      <c r="DK75" s="238"/>
      <c r="DL75" s="238"/>
      <c r="DM75" s="238"/>
      <c r="DN75" s="238"/>
      <c r="DO75" s="238"/>
      <c r="DP75" s="238"/>
      <c r="DQ75" s="238"/>
      <c r="DR75" s="238"/>
      <c r="DS75" s="238"/>
      <c r="DT75" s="238"/>
      <c r="DU75" s="6"/>
    </row>
    <row r="76" spans="2:125" s="9" customFormat="1" ht="84" customHeight="1">
      <c r="B76" s="6"/>
      <c r="C76" s="237" t="s">
        <v>334</v>
      </c>
      <c r="D76" s="238" t="s">
        <v>335</v>
      </c>
      <c r="E76" s="239" t="str">
        <f t="shared" si="5"/>
        <v xml:space="preserve">URF2025_055__Generar reporte de indicadores_Primer semestre </v>
      </c>
      <c r="F76" s="238" t="s">
        <v>331</v>
      </c>
      <c r="G76" s="238" t="s">
        <v>332</v>
      </c>
      <c r="H76" s="238" t="s">
        <v>333</v>
      </c>
      <c r="I76" s="238" t="s">
        <v>195</v>
      </c>
      <c r="J76" s="238" t="s">
        <v>323</v>
      </c>
      <c r="K76" s="238"/>
      <c r="L76" s="240">
        <v>45839</v>
      </c>
      <c r="M76" s="240">
        <v>45869</v>
      </c>
      <c r="N76" s="241">
        <f t="shared" si="7"/>
        <v>30</v>
      </c>
      <c r="O76" s="242" t="s">
        <v>122</v>
      </c>
      <c r="P76" s="238"/>
      <c r="Q76" s="238" t="s">
        <v>123</v>
      </c>
      <c r="R76" s="238" t="s">
        <v>324</v>
      </c>
      <c r="S76" s="238" t="s">
        <v>198</v>
      </c>
      <c r="T76" s="238" t="s">
        <v>199</v>
      </c>
      <c r="U76" s="238" t="s">
        <v>33</v>
      </c>
      <c r="V76" s="238"/>
      <c r="W76" s="238" t="s">
        <v>63</v>
      </c>
      <c r="X76" s="238"/>
      <c r="Y76" s="243" t="str">
        <f t="shared" si="1"/>
        <v xml:space="preserve">Talento Humano 
Tecnológicos </v>
      </c>
      <c r="Z76" s="238"/>
      <c r="AA76" s="238"/>
      <c r="AB76" s="238"/>
      <c r="AC76" s="244"/>
      <c r="AD76" s="245"/>
      <c r="AE76" s="238"/>
      <c r="AF76" s="238"/>
      <c r="AG76" s="244"/>
      <c r="AH76" s="245"/>
      <c r="AI76" s="238"/>
      <c r="AJ76" s="238"/>
      <c r="AK76" s="244"/>
      <c r="AL76" s="245"/>
      <c r="AM76" s="238"/>
      <c r="AN76" s="238"/>
      <c r="AO76" s="244"/>
      <c r="AP76" s="245"/>
      <c r="AQ76" s="238"/>
      <c r="AR76" s="238"/>
      <c r="AS76" s="244"/>
      <c r="AT76" s="245"/>
      <c r="AU76" s="238"/>
      <c r="AV76" s="238"/>
      <c r="AW76" s="244"/>
      <c r="AX76" s="238"/>
      <c r="AY76" s="238"/>
      <c r="AZ76" s="238"/>
      <c r="BA76" s="238"/>
      <c r="BB76" s="238"/>
      <c r="BC76" s="238"/>
      <c r="BD76" s="238"/>
      <c r="BE76" s="238"/>
      <c r="BF76" s="238"/>
      <c r="BG76" s="238"/>
      <c r="BH76" s="238" t="s">
        <v>28</v>
      </c>
      <c r="BI76" s="238" t="s">
        <v>127</v>
      </c>
      <c r="BJ76" s="238" t="s">
        <v>128</v>
      </c>
      <c r="BK76" s="238"/>
      <c r="BL76" s="238"/>
      <c r="BM76" s="238"/>
      <c r="BN76" s="238" t="s">
        <v>30</v>
      </c>
      <c r="BO76" s="238" t="s">
        <v>275</v>
      </c>
      <c r="BP76" s="238" t="s">
        <v>31</v>
      </c>
      <c r="BQ76" s="238" t="s">
        <v>151</v>
      </c>
      <c r="BR76" s="238"/>
      <c r="BS76" s="238"/>
      <c r="BT76" s="238"/>
      <c r="BU76" s="238"/>
      <c r="BV76" s="238" t="s">
        <v>88</v>
      </c>
      <c r="BW76" s="243" t="str">
        <f t="shared" si="2"/>
        <v>Programas de transparencia y ética pública 
Estrategia de participación ciudadana 
Estrategia de rendición de cuentas 
Operación del Sistema de Gestión Institucional_SGI</v>
      </c>
      <c r="BX76" s="238"/>
      <c r="BY76" s="238"/>
      <c r="BZ76" s="238" t="s">
        <v>35</v>
      </c>
      <c r="CA76" s="238" t="s">
        <v>89</v>
      </c>
      <c r="CB76" s="238" t="s">
        <v>37</v>
      </c>
      <c r="CC76" s="238"/>
      <c r="CD76" s="238"/>
      <c r="CE76" s="243" t="str">
        <f t="shared" si="3"/>
        <v xml:space="preserve">Gestión con valores para resultados 
Evaluación de resultados 
Información y comunicación </v>
      </c>
      <c r="CF76" s="238"/>
      <c r="CG76" s="238"/>
      <c r="CH76" s="238"/>
      <c r="CI76" s="238"/>
      <c r="CJ76" s="238"/>
      <c r="CK76" s="238"/>
      <c r="CL76" s="238"/>
      <c r="CM76" s="238"/>
      <c r="CN76" s="238"/>
      <c r="CO76" s="238"/>
      <c r="CP76" s="238"/>
      <c r="CQ76" s="238"/>
      <c r="CR76" s="238" t="s">
        <v>103</v>
      </c>
      <c r="CS76" s="238" t="s">
        <v>104</v>
      </c>
      <c r="CT76" s="238" t="s">
        <v>105</v>
      </c>
      <c r="CU76" s="238"/>
      <c r="CV76" s="238"/>
      <c r="CW76" s="238"/>
      <c r="CX76" s="238"/>
      <c r="CY76" s="243" t="str">
        <f t="shared" si="4"/>
        <v>Participación ciudadana en la gestión pública
Seguimiento y evaluación del desempeño institucional
Transparencia, acceso a la información pública y lucha contra la corrupción</v>
      </c>
      <c r="CZ76" s="238" t="s">
        <v>932</v>
      </c>
      <c r="DA76" s="238" t="s">
        <v>932</v>
      </c>
      <c r="DB76" s="248">
        <v>45783</v>
      </c>
      <c r="DC76" s="248">
        <v>45783</v>
      </c>
      <c r="DD76" s="238" t="s">
        <v>4699</v>
      </c>
      <c r="DE76" s="238" t="s">
        <v>4700</v>
      </c>
      <c r="DF76" s="238"/>
      <c r="DG76" s="238"/>
      <c r="DH76" s="238"/>
      <c r="DI76" s="238"/>
      <c r="DJ76" s="238"/>
      <c r="DK76" s="238"/>
      <c r="DL76" s="238"/>
      <c r="DM76" s="238"/>
      <c r="DN76" s="238"/>
      <c r="DO76" s="238"/>
      <c r="DP76" s="238"/>
      <c r="DQ76" s="238"/>
      <c r="DR76" s="238"/>
      <c r="DS76" s="238"/>
      <c r="DT76" s="238"/>
      <c r="DU76" s="6"/>
    </row>
    <row r="77" spans="2:125" s="9" customFormat="1" ht="84" customHeight="1">
      <c r="B77" s="6"/>
      <c r="C77" s="237" t="s">
        <v>336</v>
      </c>
      <c r="D77" s="238" t="s">
        <v>337</v>
      </c>
      <c r="E77" s="239" t="str">
        <f t="shared" si="5"/>
        <v xml:space="preserve">URF2025_056__Actualizar el ejercicio de contexto estratégico institucional </v>
      </c>
      <c r="F77" s="238" t="s">
        <v>338</v>
      </c>
      <c r="G77" s="238" t="s">
        <v>339</v>
      </c>
      <c r="H77" s="238" t="s">
        <v>340</v>
      </c>
      <c r="I77" s="238" t="s">
        <v>195</v>
      </c>
      <c r="J77" s="238" t="s">
        <v>196</v>
      </c>
      <c r="K77" s="238"/>
      <c r="L77" s="240">
        <v>45717</v>
      </c>
      <c r="M77" s="240">
        <v>45777</v>
      </c>
      <c r="N77" s="241">
        <f t="shared" si="7"/>
        <v>60</v>
      </c>
      <c r="O77" s="242" t="s">
        <v>122</v>
      </c>
      <c r="P77" s="238"/>
      <c r="Q77" s="238" t="s">
        <v>123</v>
      </c>
      <c r="R77" s="238" t="s">
        <v>324</v>
      </c>
      <c r="S77" s="238" t="s">
        <v>198</v>
      </c>
      <c r="T77" s="238" t="s">
        <v>199</v>
      </c>
      <c r="U77" s="238" t="s">
        <v>33</v>
      </c>
      <c r="V77" s="238"/>
      <c r="W77" s="238" t="s">
        <v>63</v>
      </c>
      <c r="X77" s="238"/>
      <c r="Y77" s="243" t="str">
        <f t="shared" si="1"/>
        <v xml:space="preserve">Talento Humano 
Tecnológicos </v>
      </c>
      <c r="Z77" s="238"/>
      <c r="AA77" s="238"/>
      <c r="AB77" s="238"/>
      <c r="AC77" s="244"/>
      <c r="AD77" s="245"/>
      <c r="AE77" s="238"/>
      <c r="AF77" s="238"/>
      <c r="AG77" s="244"/>
      <c r="AH77" s="245"/>
      <c r="AI77" s="238"/>
      <c r="AJ77" s="238"/>
      <c r="AK77" s="244"/>
      <c r="AL77" s="245"/>
      <c r="AM77" s="238"/>
      <c r="AN77" s="238"/>
      <c r="AO77" s="244"/>
      <c r="AP77" s="245"/>
      <c r="AQ77" s="238"/>
      <c r="AR77" s="238"/>
      <c r="AS77" s="244"/>
      <c r="AT77" s="245"/>
      <c r="AU77" s="238"/>
      <c r="AV77" s="238"/>
      <c r="AW77" s="244"/>
      <c r="AX77" s="238"/>
      <c r="AY77" s="238"/>
      <c r="AZ77" s="238"/>
      <c r="BA77" s="238"/>
      <c r="BB77" s="238"/>
      <c r="BC77" s="238"/>
      <c r="BD77" s="238"/>
      <c r="BE77" s="238"/>
      <c r="BF77" s="238"/>
      <c r="BG77" s="238"/>
      <c r="BH77" s="238" t="s">
        <v>28</v>
      </c>
      <c r="BI77" s="238" t="s">
        <v>200</v>
      </c>
      <c r="BJ77" s="238" t="s">
        <v>201</v>
      </c>
      <c r="BK77" s="238"/>
      <c r="BL77" s="238"/>
      <c r="BM77" s="238"/>
      <c r="BN77" s="238"/>
      <c r="BO77" s="238"/>
      <c r="BP77" s="238"/>
      <c r="BQ77" s="238"/>
      <c r="BR77" s="238"/>
      <c r="BS77" s="238"/>
      <c r="BT77" s="238"/>
      <c r="BU77" s="238"/>
      <c r="BV77" s="238" t="s">
        <v>88</v>
      </c>
      <c r="BW77" s="243" t="str">
        <f t="shared" si="2"/>
        <v>Programas de transparencia y ética pública 
Operación del Sistema de Gestión Institucional_SGI</v>
      </c>
      <c r="BX77" s="238"/>
      <c r="BY77" s="238" t="s">
        <v>34</v>
      </c>
      <c r="BZ77" s="238"/>
      <c r="CA77" s="238" t="s">
        <v>89</v>
      </c>
      <c r="CB77" s="238"/>
      <c r="CC77" s="238"/>
      <c r="CD77" s="238" t="s">
        <v>39</v>
      </c>
      <c r="CE77" s="243" t="str">
        <f t="shared" si="3"/>
        <v xml:space="preserve">Direccionamiento Estratégico y Planeación 
Evaluación de resultados 
Control Interno </v>
      </c>
      <c r="CF77" s="238"/>
      <c r="CG77" s="238"/>
      <c r="CH77" s="238" t="s">
        <v>93</v>
      </c>
      <c r="CI77" s="238"/>
      <c r="CJ77" s="238"/>
      <c r="CK77" s="238"/>
      <c r="CL77" s="238"/>
      <c r="CM77" s="238"/>
      <c r="CN77" s="238"/>
      <c r="CO77" s="238"/>
      <c r="CP77" s="238"/>
      <c r="CQ77" s="238"/>
      <c r="CR77" s="238"/>
      <c r="CS77" s="238" t="s">
        <v>104</v>
      </c>
      <c r="CT77" s="238"/>
      <c r="CU77" s="238"/>
      <c r="CV77" s="238"/>
      <c r="CW77" s="238"/>
      <c r="CX77" s="238" t="s">
        <v>109</v>
      </c>
      <c r="CY77" s="243" t="str">
        <f t="shared" si="4"/>
        <v>Planeación Institucional
Seguimiento y evaluación del desempeño institucional
Control Interno</v>
      </c>
      <c r="CZ77" s="238" t="s">
        <v>932</v>
      </c>
      <c r="DA77" s="238" t="s">
        <v>932</v>
      </c>
      <c r="DB77" s="248">
        <v>45749</v>
      </c>
      <c r="DC77" s="248">
        <v>45749</v>
      </c>
      <c r="DD77" s="238" t="s">
        <v>4549</v>
      </c>
      <c r="DE77" s="238" t="s">
        <v>4550</v>
      </c>
      <c r="DF77" s="238"/>
      <c r="DG77" s="238"/>
      <c r="DH77" s="238"/>
      <c r="DI77" s="238"/>
      <c r="DJ77" s="238"/>
      <c r="DK77" s="238"/>
      <c r="DL77" s="238"/>
      <c r="DM77" s="238"/>
      <c r="DN77" s="238"/>
      <c r="DO77" s="238"/>
      <c r="DP77" s="238"/>
      <c r="DQ77" s="238"/>
      <c r="DR77" s="238"/>
      <c r="DS77" s="238"/>
      <c r="DT77" s="238"/>
      <c r="DU77" s="6"/>
    </row>
    <row r="78" spans="2:125" s="9" customFormat="1" ht="84" customHeight="1">
      <c r="B78" s="6"/>
      <c r="C78" s="237" t="s">
        <v>341</v>
      </c>
      <c r="D78" s="246" t="s">
        <v>342</v>
      </c>
      <c r="E78" s="239" t="str">
        <f t="shared" si="5"/>
        <v xml:space="preserve">URF2025_057__Realizar informes de cumplimiento del plan de acción_Primer trimestre </v>
      </c>
      <c r="F78" s="246" t="s">
        <v>343</v>
      </c>
      <c r="G78" s="246" t="s">
        <v>344</v>
      </c>
      <c r="H78" s="246" t="s">
        <v>345</v>
      </c>
      <c r="I78" s="238" t="s">
        <v>195</v>
      </c>
      <c r="J78" s="238" t="s">
        <v>323</v>
      </c>
      <c r="K78" s="238" t="s">
        <v>196</v>
      </c>
      <c r="L78" s="247">
        <v>45748</v>
      </c>
      <c r="M78" s="247">
        <v>45778</v>
      </c>
      <c r="N78" s="241">
        <f t="shared" si="7"/>
        <v>30</v>
      </c>
      <c r="O78" s="242" t="s">
        <v>122</v>
      </c>
      <c r="P78" s="238"/>
      <c r="Q78" s="238" t="s">
        <v>123</v>
      </c>
      <c r="R78" s="238" t="s">
        <v>346</v>
      </c>
      <c r="S78" s="238" t="s">
        <v>198</v>
      </c>
      <c r="T78" s="238" t="s">
        <v>199</v>
      </c>
      <c r="U78" s="238" t="s">
        <v>33</v>
      </c>
      <c r="V78" s="238"/>
      <c r="W78" s="238" t="s">
        <v>63</v>
      </c>
      <c r="X78" s="238"/>
      <c r="Y78" s="243" t="str">
        <f t="shared" si="1"/>
        <v xml:space="preserve">Talento Humano 
Tecnológicos </v>
      </c>
      <c r="Z78" s="238"/>
      <c r="AA78" s="238"/>
      <c r="AB78" s="238"/>
      <c r="AC78" s="244"/>
      <c r="AD78" s="245"/>
      <c r="AE78" s="238"/>
      <c r="AF78" s="238"/>
      <c r="AG78" s="244"/>
      <c r="AH78" s="245"/>
      <c r="AI78" s="238"/>
      <c r="AJ78" s="238"/>
      <c r="AK78" s="244"/>
      <c r="AL78" s="245"/>
      <c r="AM78" s="238"/>
      <c r="AN78" s="238"/>
      <c r="AO78" s="244"/>
      <c r="AP78" s="245"/>
      <c r="AQ78" s="238"/>
      <c r="AR78" s="238"/>
      <c r="AS78" s="244"/>
      <c r="AT78" s="245"/>
      <c r="AU78" s="238"/>
      <c r="AV78" s="238"/>
      <c r="AW78" s="244"/>
      <c r="AX78" s="238"/>
      <c r="AY78" s="238"/>
      <c r="AZ78" s="238"/>
      <c r="BA78" s="238"/>
      <c r="BB78" s="238"/>
      <c r="BC78" s="238"/>
      <c r="BD78" s="238"/>
      <c r="BE78" s="238"/>
      <c r="BF78" s="238"/>
      <c r="BG78" s="238"/>
      <c r="BH78" s="238" t="s">
        <v>28</v>
      </c>
      <c r="BI78" s="238" t="s">
        <v>127</v>
      </c>
      <c r="BJ78" s="238" t="s">
        <v>128</v>
      </c>
      <c r="BK78" s="238"/>
      <c r="BL78" s="238"/>
      <c r="BM78" s="238"/>
      <c r="BN78" s="238" t="s">
        <v>30</v>
      </c>
      <c r="BO78" s="238" t="s">
        <v>275</v>
      </c>
      <c r="BP78" s="238" t="s">
        <v>31</v>
      </c>
      <c r="BQ78" s="238" t="s">
        <v>151</v>
      </c>
      <c r="BR78" s="238"/>
      <c r="BS78" s="238"/>
      <c r="BT78" s="238"/>
      <c r="BU78" s="238"/>
      <c r="BV78" s="238" t="s">
        <v>88</v>
      </c>
      <c r="BW78" s="243" t="str">
        <f t="shared" si="2"/>
        <v>Programas de transparencia y ética pública 
Estrategia de participación ciudadana 
Estrategia de rendición de cuentas 
Operación del Sistema de Gestión Institucional_SGI</v>
      </c>
      <c r="BX78" s="238"/>
      <c r="BY78" s="238" t="s">
        <v>34</v>
      </c>
      <c r="BZ78" s="238" t="s">
        <v>35</v>
      </c>
      <c r="CA78" s="238" t="s">
        <v>89</v>
      </c>
      <c r="CB78" s="238" t="s">
        <v>37</v>
      </c>
      <c r="CC78" s="238"/>
      <c r="CD78" s="238"/>
      <c r="CE78" s="243" t="str">
        <f t="shared" si="3"/>
        <v xml:space="preserve">Direccionamiento Estratégico y Planeación 
Gestión con valores para resultados 
Evaluación de resultados 
Información y comunicación </v>
      </c>
      <c r="CF78" s="238"/>
      <c r="CG78" s="238"/>
      <c r="CH78" s="238" t="s">
        <v>93</v>
      </c>
      <c r="CI78" s="238"/>
      <c r="CJ78" s="238"/>
      <c r="CK78" s="238" t="s">
        <v>96</v>
      </c>
      <c r="CL78" s="238"/>
      <c r="CM78" s="238"/>
      <c r="CN78" s="238"/>
      <c r="CO78" s="238"/>
      <c r="CP78" s="238"/>
      <c r="CQ78" s="238"/>
      <c r="CR78" s="238"/>
      <c r="CS78" s="238" t="s">
        <v>104</v>
      </c>
      <c r="CT78" s="238" t="s">
        <v>105</v>
      </c>
      <c r="CU78" s="238"/>
      <c r="CV78" s="238"/>
      <c r="CW78" s="238"/>
      <c r="CX78" s="238"/>
      <c r="CY78" s="243" t="str">
        <f t="shared" si="4"/>
        <v>Planeación Institucional
Fortalecimiento organizacional y simplificación de procesos
Seguimiento y evaluación del desempeño institucional
Transparencia, acceso a la información pública y lucha contra la corrupción</v>
      </c>
      <c r="CZ78" s="238" t="s">
        <v>110</v>
      </c>
      <c r="DA78" s="238"/>
      <c r="DB78" s="238"/>
      <c r="DC78" s="238"/>
      <c r="DD78" s="238"/>
      <c r="DE78" s="238"/>
      <c r="DF78" s="238"/>
      <c r="DG78" s="238"/>
      <c r="DH78" s="238"/>
      <c r="DI78" s="238"/>
      <c r="DJ78" s="238"/>
      <c r="DK78" s="238"/>
      <c r="DL78" s="238"/>
      <c r="DM78" s="238"/>
      <c r="DN78" s="238"/>
      <c r="DO78" s="238"/>
      <c r="DP78" s="238"/>
      <c r="DQ78" s="238"/>
      <c r="DR78" s="238"/>
      <c r="DS78" s="238"/>
      <c r="DT78" s="238"/>
      <c r="DU78" s="6"/>
    </row>
    <row r="79" spans="2:125" s="9" customFormat="1" ht="84" customHeight="1">
      <c r="B79" s="6"/>
      <c r="C79" s="237" t="s">
        <v>347</v>
      </c>
      <c r="D79" s="246" t="s">
        <v>348</v>
      </c>
      <c r="E79" s="239" t="str">
        <f t="shared" si="5"/>
        <v>URF2025_058__Realizar informes de cumplimiento del plan de acción_Segundo trimestre</v>
      </c>
      <c r="F79" s="246" t="s">
        <v>343</v>
      </c>
      <c r="G79" s="246" t="s">
        <v>344</v>
      </c>
      <c r="H79" s="246" t="s">
        <v>345</v>
      </c>
      <c r="I79" s="238" t="s">
        <v>195</v>
      </c>
      <c r="J79" s="238" t="s">
        <v>323</v>
      </c>
      <c r="K79" s="238" t="s">
        <v>196</v>
      </c>
      <c r="L79" s="247">
        <v>45839</v>
      </c>
      <c r="M79" s="247">
        <v>45869</v>
      </c>
      <c r="N79" s="241">
        <f t="shared" si="7"/>
        <v>30</v>
      </c>
      <c r="O79" s="242" t="s">
        <v>122</v>
      </c>
      <c r="P79" s="238"/>
      <c r="Q79" s="238" t="s">
        <v>123</v>
      </c>
      <c r="R79" s="238" t="s">
        <v>346</v>
      </c>
      <c r="S79" s="238" t="s">
        <v>198</v>
      </c>
      <c r="T79" s="238" t="s">
        <v>199</v>
      </c>
      <c r="U79" s="238" t="s">
        <v>33</v>
      </c>
      <c r="V79" s="238"/>
      <c r="W79" s="238" t="s">
        <v>63</v>
      </c>
      <c r="X79" s="238"/>
      <c r="Y79" s="243" t="str">
        <f t="shared" si="1"/>
        <v xml:space="preserve">Talento Humano 
Tecnológicos </v>
      </c>
      <c r="Z79" s="238"/>
      <c r="AA79" s="238"/>
      <c r="AB79" s="238"/>
      <c r="AC79" s="244"/>
      <c r="AD79" s="245"/>
      <c r="AE79" s="238"/>
      <c r="AF79" s="238"/>
      <c r="AG79" s="244"/>
      <c r="AH79" s="245"/>
      <c r="AI79" s="238"/>
      <c r="AJ79" s="238"/>
      <c r="AK79" s="244"/>
      <c r="AL79" s="245"/>
      <c r="AM79" s="238"/>
      <c r="AN79" s="238"/>
      <c r="AO79" s="244"/>
      <c r="AP79" s="245"/>
      <c r="AQ79" s="238"/>
      <c r="AR79" s="238"/>
      <c r="AS79" s="244"/>
      <c r="AT79" s="245"/>
      <c r="AU79" s="238"/>
      <c r="AV79" s="238"/>
      <c r="AW79" s="244"/>
      <c r="AX79" s="238"/>
      <c r="AY79" s="238"/>
      <c r="AZ79" s="238"/>
      <c r="BA79" s="238"/>
      <c r="BB79" s="238"/>
      <c r="BC79" s="238"/>
      <c r="BD79" s="238"/>
      <c r="BE79" s="238"/>
      <c r="BF79" s="238"/>
      <c r="BG79" s="238"/>
      <c r="BH79" s="238" t="s">
        <v>28</v>
      </c>
      <c r="BI79" s="238" t="s">
        <v>127</v>
      </c>
      <c r="BJ79" s="238" t="s">
        <v>128</v>
      </c>
      <c r="BK79" s="238"/>
      <c r="BL79" s="238"/>
      <c r="BM79" s="238"/>
      <c r="BN79" s="238" t="s">
        <v>30</v>
      </c>
      <c r="BO79" s="238" t="s">
        <v>275</v>
      </c>
      <c r="BP79" s="238" t="s">
        <v>31</v>
      </c>
      <c r="BQ79" s="238" t="s">
        <v>151</v>
      </c>
      <c r="BR79" s="238"/>
      <c r="BS79" s="238"/>
      <c r="BT79" s="238"/>
      <c r="BU79" s="238"/>
      <c r="BV79" s="238" t="s">
        <v>88</v>
      </c>
      <c r="BW79" s="243" t="str">
        <f t="shared" si="2"/>
        <v>Programas de transparencia y ética pública 
Estrategia de participación ciudadana 
Estrategia de rendición de cuentas 
Operación del Sistema de Gestión Institucional_SGI</v>
      </c>
      <c r="BX79" s="238"/>
      <c r="BY79" s="238" t="s">
        <v>34</v>
      </c>
      <c r="BZ79" s="238" t="s">
        <v>35</v>
      </c>
      <c r="CA79" s="238" t="s">
        <v>89</v>
      </c>
      <c r="CB79" s="238" t="s">
        <v>37</v>
      </c>
      <c r="CC79" s="238"/>
      <c r="CD79" s="238"/>
      <c r="CE79" s="243" t="str">
        <f t="shared" si="3"/>
        <v xml:space="preserve">Direccionamiento Estratégico y Planeación 
Gestión con valores para resultados 
Evaluación de resultados 
Información y comunicación </v>
      </c>
      <c r="CF79" s="238"/>
      <c r="CG79" s="238"/>
      <c r="CH79" s="238" t="s">
        <v>93</v>
      </c>
      <c r="CI79" s="238"/>
      <c r="CJ79" s="238"/>
      <c r="CK79" s="238" t="s">
        <v>96</v>
      </c>
      <c r="CL79" s="238"/>
      <c r="CM79" s="238"/>
      <c r="CN79" s="238"/>
      <c r="CO79" s="238"/>
      <c r="CP79" s="238"/>
      <c r="CQ79" s="238"/>
      <c r="CR79" s="238"/>
      <c r="CS79" s="238" t="s">
        <v>104</v>
      </c>
      <c r="CT79" s="238" t="s">
        <v>105</v>
      </c>
      <c r="CU79" s="238"/>
      <c r="CV79" s="238"/>
      <c r="CW79" s="238"/>
      <c r="CX79" s="238"/>
      <c r="CY79" s="243" t="str">
        <f t="shared" si="4"/>
        <v>Planeación Institucional
Fortalecimiento organizacional y simplificación de procesos
Seguimiento y evaluación del desempeño institucional
Transparencia, acceso a la información pública y lucha contra la corrupción</v>
      </c>
      <c r="CZ79" s="238" t="s">
        <v>110</v>
      </c>
      <c r="DA79" s="238"/>
      <c r="DB79" s="238"/>
      <c r="DC79" s="238"/>
      <c r="DD79" s="238"/>
      <c r="DE79" s="238"/>
      <c r="DF79" s="238"/>
      <c r="DG79" s="238"/>
      <c r="DH79" s="238"/>
      <c r="DI79" s="238"/>
      <c r="DJ79" s="238"/>
      <c r="DK79" s="238"/>
      <c r="DL79" s="238"/>
      <c r="DM79" s="238"/>
      <c r="DN79" s="238"/>
      <c r="DO79" s="238"/>
      <c r="DP79" s="238"/>
      <c r="DQ79" s="238"/>
      <c r="DR79" s="238"/>
      <c r="DS79" s="238"/>
      <c r="DT79" s="238"/>
      <c r="DU79" s="6"/>
    </row>
    <row r="80" spans="2:125" s="9" customFormat="1" ht="84" customHeight="1">
      <c r="B80" s="6"/>
      <c r="C80" s="237" t="s">
        <v>349</v>
      </c>
      <c r="D80" s="246" t="s">
        <v>350</v>
      </c>
      <c r="E80" s="239" t="str">
        <f t="shared" si="5"/>
        <v>URF2025_059__Realizar informes de cumplimiento del plan de acción_Tercer trimestre</v>
      </c>
      <c r="F80" s="246" t="s">
        <v>343</v>
      </c>
      <c r="G80" s="246" t="s">
        <v>344</v>
      </c>
      <c r="H80" s="246" t="s">
        <v>345</v>
      </c>
      <c r="I80" s="238" t="s">
        <v>195</v>
      </c>
      <c r="J80" s="238" t="s">
        <v>323</v>
      </c>
      <c r="K80" s="238" t="s">
        <v>196</v>
      </c>
      <c r="L80" s="247">
        <v>45931</v>
      </c>
      <c r="M80" s="247">
        <v>45961</v>
      </c>
      <c r="N80" s="241">
        <f t="shared" si="7"/>
        <v>30</v>
      </c>
      <c r="O80" s="242" t="s">
        <v>122</v>
      </c>
      <c r="P80" s="238"/>
      <c r="Q80" s="238" t="s">
        <v>123</v>
      </c>
      <c r="R80" s="238" t="s">
        <v>346</v>
      </c>
      <c r="S80" s="238" t="s">
        <v>198</v>
      </c>
      <c r="T80" s="238" t="s">
        <v>199</v>
      </c>
      <c r="U80" s="238" t="s">
        <v>33</v>
      </c>
      <c r="V80" s="238"/>
      <c r="W80" s="238" t="s">
        <v>63</v>
      </c>
      <c r="X80" s="238"/>
      <c r="Y80" s="243" t="str">
        <f t="shared" si="1"/>
        <v xml:space="preserve">Talento Humano 
Tecnológicos </v>
      </c>
      <c r="Z80" s="238"/>
      <c r="AA80" s="238"/>
      <c r="AB80" s="238"/>
      <c r="AC80" s="244"/>
      <c r="AD80" s="245"/>
      <c r="AE80" s="238"/>
      <c r="AF80" s="238"/>
      <c r="AG80" s="244"/>
      <c r="AH80" s="245"/>
      <c r="AI80" s="238"/>
      <c r="AJ80" s="238"/>
      <c r="AK80" s="244"/>
      <c r="AL80" s="245"/>
      <c r="AM80" s="238"/>
      <c r="AN80" s="238"/>
      <c r="AO80" s="244"/>
      <c r="AP80" s="245"/>
      <c r="AQ80" s="238"/>
      <c r="AR80" s="238"/>
      <c r="AS80" s="244"/>
      <c r="AT80" s="245"/>
      <c r="AU80" s="238"/>
      <c r="AV80" s="238"/>
      <c r="AW80" s="244"/>
      <c r="AX80" s="238"/>
      <c r="AY80" s="238"/>
      <c r="AZ80" s="238"/>
      <c r="BA80" s="238"/>
      <c r="BB80" s="238"/>
      <c r="BC80" s="238"/>
      <c r="BD80" s="238"/>
      <c r="BE80" s="238"/>
      <c r="BF80" s="238"/>
      <c r="BG80" s="238"/>
      <c r="BH80" s="238" t="s">
        <v>28</v>
      </c>
      <c r="BI80" s="238" t="s">
        <v>127</v>
      </c>
      <c r="BJ80" s="238" t="s">
        <v>128</v>
      </c>
      <c r="BK80" s="238"/>
      <c r="BL80" s="238"/>
      <c r="BM80" s="238"/>
      <c r="BN80" s="238" t="s">
        <v>30</v>
      </c>
      <c r="BO80" s="238" t="s">
        <v>275</v>
      </c>
      <c r="BP80" s="238" t="s">
        <v>31</v>
      </c>
      <c r="BQ80" s="238" t="s">
        <v>151</v>
      </c>
      <c r="BR80" s="238"/>
      <c r="BS80" s="238"/>
      <c r="BT80" s="238"/>
      <c r="BU80" s="238"/>
      <c r="BV80" s="238" t="s">
        <v>88</v>
      </c>
      <c r="BW80" s="243" t="str">
        <f t="shared" si="2"/>
        <v>Programas de transparencia y ética pública 
Estrategia de participación ciudadana 
Estrategia de rendición de cuentas 
Operación del Sistema de Gestión Institucional_SGI</v>
      </c>
      <c r="BX80" s="238"/>
      <c r="BY80" s="238" t="s">
        <v>34</v>
      </c>
      <c r="BZ80" s="238" t="s">
        <v>35</v>
      </c>
      <c r="CA80" s="238" t="s">
        <v>89</v>
      </c>
      <c r="CB80" s="238" t="s">
        <v>37</v>
      </c>
      <c r="CC80" s="238"/>
      <c r="CD80" s="238"/>
      <c r="CE80" s="243" t="str">
        <f t="shared" si="3"/>
        <v xml:space="preserve">Direccionamiento Estratégico y Planeación 
Gestión con valores para resultados 
Evaluación de resultados 
Información y comunicación </v>
      </c>
      <c r="CF80" s="238"/>
      <c r="CG80" s="238"/>
      <c r="CH80" s="238" t="s">
        <v>93</v>
      </c>
      <c r="CI80" s="238"/>
      <c r="CJ80" s="238"/>
      <c r="CK80" s="238" t="s">
        <v>96</v>
      </c>
      <c r="CL80" s="238"/>
      <c r="CM80" s="238"/>
      <c r="CN80" s="238"/>
      <c r="CO80" s="238"/>
      <c r="CP80" s="238"/>
      <c r="CQ80" s="238"/>
      <c r="CR80" s="238"/>
      <c r="CS80" s="238" t="s">
        <v>104</v>
      </c>
      <c r="CT80" s="238" t="s">
        <v>105</v>
      </c>
      <c r="CU80" s="238"/>
      <c r="CV80" s="238"/>
      <c r="CW80" s="238"/>
      <c r="CX80" s="238"/>
      <c r="CY80" s="243" t="str">
        <f t="shared" si="4"/>
        <v>Planeación Institucional
Fortalecimiento organizacional y simplificación de procesos
Seguimiento y evaluación del desempeño institucional
Transparencia, acceso a la información pública y lucha contra la corrupción</v>
      </c>
      <c r="CZ80" s="238" t="s">
        <v>110</v>
      </c>
      <c r="DA80" s="238"/>
      <c r="DB80" s="238"/>
      <c r="DC80" s="238"/>
      <c r="DD80" s="238"/>
      <c r="DE80" s="238"/>
      <c r="DF80" s="238"/>
      <c r="DG80" s="238"/>
      <c r="DH80" s="238"/>
      <c r="DI80" s="238"/>
      <c r="DJ80" s="238"/>
      <c r="DK80" s="238"/>
      <c r="DL80" s="238"/>
      <c r="DM80" s="238"/>
      <c r="DN80" s="238"/>
      <c r="DO80" s="238"/>
      <c r="DP80" s="238"/>
      <c r="DQ80" s="238"/>
      <c r="DR80" s="238"/>
      <c r="DS80" s="238"/>
      <c r="DT80" s="238"/>
      <c r="DU80" s="6"/>
    </row>
    <row r="81" spans="2:125" s="9" customFormat="1" ht="84" customHeight="1">
      <c r="B81" s="6"/>
      <c r="C81" s="237" t="s">
        <v>351</v>
      </c>
      <c r="D81" s="246" t="s">
        <v>352</v>
      </c>
      <c r="E81" s="239" t="str">
        <f t="shared" si="5"/>
        <v>URF2025_060__Realizar informes de cumplimiento del plan de acción_Cuarto trimestre de 2024</v>
      </c>
      <c r="F81" s="246" t="s">
        <v>343</v>
      </c>
      <c r="G81" s="246" t="s">
        <v>344</v>
      </c>
      <c r="H81" s="246" t="s">
        <v>345</v>
      </c>
      <c r="I81" s="238" t="s">
        <v>195</v>
      </c>
      <c r="J81" s="238" t="s">
        <v>323</v>
      </c>
      <c r="K81" s="238" t="s">
        <v>196</v>
      </c>
      <c r="L81" s="247">
        <v>45658</v>
      </c>
      <c r="M81" s="247">
        <v>45716</v>
      </c>
      <c r="N81" s="241">
        <f t="shared" si="7"/>
        <v>58</v>
      </c>
      <c r="O81" s="242" t="s">
        <v>122</v>
      </c>
      <c r="P81" s="238"/>
      <c r="Q81" s="238" t="s">
        <v>123</v>
      </c>
      <c r="R81" s="238" t="s">
        <v>346</v>
      </c>
      <c r="S81" s="238" t="s">
        <v>198</v>
      </c>
      <c r="T81" s="238" t="s">
        <v>199</v>
      </c>
      <c r="U81" s="238" t="s">
        <v>33</v>
      </c>
      <c r="V81" s="238"/>
      <c r="W81" s="238" t="s">
        <v>63</v>
      </c>
      <c r="X81" s="238"/>
      <c r="Y81" s="243" t="str">
        <f t="shared" si="1"/>
        <v xml:space="preserve">Talento Humano 
Tecnológicos </v>
      </c>
      <c r="Z81" s="238"/>
      <c r="AA81" s="238"/>
      <c r="AB81" s="238"/>
      <c r="AC81" s="244"/>
      <c r="AD81" s="245"/>
      <c r="AE81" s="238"/>
      <c r="AF81" s="238"/>
      <c r="AG81" s="244"/>
      <c r="AH81" s="245"/>
      <c r="AI81" s="238"/>
      <c r="AJ81" s="238"/>
      <c r="AK81" s="244"/>
      <c r="AL81" s="245"/>
      <c r="AM81" s="238"/>
      <c r="AN81" s="238"/>
      <c r="AO81" s="244"/>
      <c r="AP81" s="245"/>
      <c r="AQ81" s="238"/>
      <c r="AR81" s="238"/>
      <c r="AS81" s="244"/>
      <c r="AT81" s="245"/>
      <c r="AU81" s="238"/>
      <c r="AV81" s="238"/>
      <c r="AW81" s="244"/>
      <c r="AX81" s="238"/>
      <c r="AY81" s="238"/>
      <c r="AZ81" s="238"/>
      <c r="BA81" s="238"/>
      <c r="BB81" s="238"/>
      <c r="BC81" s="238"/>
      <c r="BD81" s="238"/>
      <c r="BE81" s="238"/>
      <c r="BF81" s="238"/>
      <c r="BG81" s="238"/>
      <c r="BH81" s="238" t="s">
        <v>28</v>
      </c>
      <c r="BI81" s="238" t="s">
        <v>127</v>
      </c>
      <c r="BJ81" s="238" t="s">
        <v>128</v>
      </c>
      <c r="BK81" s="238"/>
      <c r="BL81" s="238"/>
      <c r="BM81" s="238"/>
      <c r="BN81" s="238" t="s">
        <v>30</v>
      </c>
      <c r="BO81" s="238" t="s">
        <v>275</v>
      </c>
      <c r="BP81" s="238" t="s">
        <v>31</v>
      </c>
      <c r="BQ81" s="238" t="s">
        <v>151</v>
      </c>
      <c r="BR81" s="238"/>
      <c r="BS81" s="238"/>
      <c r="BT81" s="238"/>
      <c r="BU81" s="238"/>
      <c r="BV81" s="238" t="s">
        <v>88</v>
      </c>
      <c r="BW81" s="243" t="str">
        <f t="shared" si="2"/>
        <v>Programas de transparencia y ética pública 
Estrategia de participación ciudadana 
Estrategia de rendición de cuentas 
Operación del Sistema de Gestión Institucional_SGI</v>
      </c>
      <c r="BX81" s="238"/>
      <c r="BY81" s="238" t="s">
        <v>34</v>
      </c>
      <c r="BZ81" s="238" t="s">
        <v>35</v>
      </c>
      <c r="CA81" s="238" t="s">
        <v>89</v>
      </c>
      <c r="CB81" s="238" t="s">
        <v>37</v>
      </c>
      <c r="CC81" s="238"/>
      <c r="CD81" s="238"/>
      <c r="CE81" s="243" t="str">
        <f t="shared" si="3"/>
        <v xml:space="preserve">Direccionamiento Estratégico y Planeación 
Gestión con valores para resultados 
Evaluación de resultados 
Información y comunicación </v>
      </c>
      <c r="CF81" s="238"/>
      <c r="CG81" s="238"/>
      <c r="CH81" s="238" t="s">
        <v>93</v>
      </c>
      <c r="CI81" s="238"/>
      <c r="CJ81" s="238"/>
      <c r="CK81" s="238" t="s">
        <v>96</v>
      </c>
      <c r="CL81" s="238"/>
      <c r="CM81" s="238"/>
      <c r="CN81" s="238"/>
      <c r="CO81" s="238"/>
      <c r="CP81" s="238"/>
      <c r="CQ81" s="238"/>
      <c r="CR81" s="238"/>
      <c r="CS81" s="238" t="s">
        <v>104</v>
      </c>
      <c r="CT81" s="238" t="s">
        <v>105</v>
      </c>
      <c r="CU81" s="238"/>
      <c r="CV81" s="238"/>
      <c r="CW81" s="238"/>
      <c r="CX81" s="238"/>
      <c r="CY81" s="243" t="str">
        <f t="shared" si="4"/>
        <v>Planeación Institucional
Fortalecimiento organizacional y simplificación de procesos
Seguimiento y evaluación del desempeño institucional
Transparencia, acceso a la información pública y lucha contra la corrupción</v>
      </c>
      <c r="CZ81" s="238" t="s">
        <v>110</v>
      </c>
      <c r="DA81" s="238"/>
      <c r="DB81" s="238"/>
      <c r="DC81" s="238"/>
      <c r="DD81" s="238"/>
      <c r="DE81" s="238"/>
      <c r="DF81" s="238"/>
      <c r="DG81" s="238"/>
      <c r="DH81" s="238"/>
      <c r="DI81" s="238"/>
      <c r="DJ81" s="238"/>
      <c r="DK81" s="238"/>
      <c r="DL81" s="238"/>
      <c r="DM81" s="238"/>
      <c r="DN81" s="238"/>
      <c r="DO81" s="238"/>
      <c r="DP81" s="238"/>
      <c r="DQ81" s="238"/>
      <c r="DR81" s="238"/>
      <c r="DS81" s="238"/>
      <c r="DT81" s="238"/>
      <c r="DU81" s="6"/>
    </row>
    <row r="82" spans="2:125" s="9" customFormat="1" ht="84" customHeight="1">
      <c r="B82" s="6"/>
      <c r="C82" s="237" t="s">
        <v>353</v>
      </c>
      <c r="D82" s="246" t="s">
        <v>354</v>
      </c>
      <c r="E82" s="239" t="str">
        <f t="shared" si="5"/>
        <v xml:space="preserve">URF2025_061__Gestionar las modificaciones del plan de acción_Primer cuatrimestre </v>
      </c>
      <c r="F82" s="246" t="s">
        <v>355</v>
      </c>
      <c r="G82" s="246" t="s">
        <v>356</v>
      </c>
      <c r="H82" s="246" t="s">
        <v>357</v>
      </c>
      <c r="I82" s="238" t="s">
        <v>195</v>
      </c>
      <c r="J82" s="238" t="s">
        <v>122</v>
      </c>
      <c r="K82" s="238"/>
      <c r="L82" s="247">
        <v>45689</v>
      </c>
      <c r="M82" s="240">
        <v>45794</v>
      </c>
      <c r="N82" s="241">
        <f t="shared" si="7"/>
        <v>105</v>
      </c>
      <c r="O82" s="242" t="s">
        <v>122</v>
      </c>
      <c r="P82" s="238"/>
      <c r="Q82" s="238" t="s">
        <v>123</v>
      </c>
      <c r="R82" s="238" t="s">
        <v>358</v>
      </c>
      <c r="S82" s="238" t="s">
        <v>198</v>
      </c>
      <c r="T82" s="238" t="s">
        <v>199</v>
      </c>
      <c r="U82" s="238" t="s">
        <v>33</v>
      </c>
      <c r="V82" s="238"/>
      <c r="W82" s="238" t="s">
        <v>63</v>
      </c>
      <c r="X82" s="238"/>
      <c r="Y82" s="243" t="str">
        <f t="shared" si="1"/>
        <v xml:space="preserve">Talento Humano 
Tecnológicos </v>
      </c>
      <c r="Z82" s="238"/>
      <c r="AA82" s="238"/>
      <c r="AB82" s="238"/>
      <c r="AC82" s="244"/>
      <c r="AD82" s="245"/>
      <c r="AE82" s="238"/>
      <c r="AF82" s="238"/>
      <c r="AG82" s="244"/>
      <c r="AH82" s="245"/>
      <c r="AI82" s="238"/>
      <c r="AJ82" s="238"/>
      <c r="AK82" s="244"/>
      <c r="AL82" s="245"/>
      <c r="AM82" s="238"/>
      <c r="AN82" s="238"/>
      <c r="AO82" s="244"/>
      <c r="AP82" s="245"/>
      <c r="AQ82" s="238"/>
      <c r="AR82" s="238"/>
      <c r="AS82" s="244"/>
      <c r="AT82" s="245"/>
      <c r="AU82" s="238"/>
      <c r="AV82" s="238"/>
      <c r="AW82" s="244"/>
      <c r="AX82" s="238"/>
      <c r="AY82" s="238"/>
      <c r="AZ82" s="238"/>
      <c r="BA82" s="238"/>
      <c r="BB82" s="238"/>
      <c r="BC82" s="238"/>
      <c r="BD82" s="238"/>
      <c r="BE82" s="238"/>
      <c r="BF82" s="238"/>
      <c r="BG82" s="238"/>
      <c r="BH82" s="238"/>
      <c r="BI82" s="238"/>
      <c r="BJ82" s="238"/>
      <c r="BK82" s="238"/>
      <c r="BL82" s="238"/>
      <c r="BM82" s="238"/>
      <c r="BN82" s="238"/>
      <c r="BO82" s="238"/>
      <c r="BP82" s="238"/>
      <c r="BQ82" s="238"/>
      <c r="BR82" s="238"/>
      <c r="BS82" s="238"/>
      <c r="BT82" s="238"/>
      <c r="BU82" s="238"/>
      <c r="BV82" s="238" t="s">
        <v>88</v>
      </c>
      <c r="BW82" s="243" t="str">
        <f t="shared" si="2"/>
        <v>Operación del Sistema de Gestión Institucional_SGI</v>
      </c>
      <c r="BX82" s="238"/>
      <c r="BY82" s="238" t="s">
        <v>34</v>
      </c>
      <c r="BZ82" s="238" t="s">
        <v>35</v>
      </c>
      <c r="CA82" s="238" t="s">
        <v>89</v>
      </c>
      <c r="CB82" s="238" t="s">
        <v>37</v>
      </c>
      <c r="CC82" s="238"/>
      <c r="CD82" s="238"/>
      <c r="CE82" s="243" t="str">
        <f t="shared" si="3"/>
        <v xml:space="preserve">Direccionamiento Estratégico y Planeación 
Gestión con valores para resultados 
Evaluación de resultados 
Información y comunicación </v>
      </c>
      <c r="CF82" s="238"/>
      <c r="CG82" s="238"/>
      <c r="CH82" s="238" t="s">
        <v>93</v>
      </c>
      <c r="CI82" s="238"/>
      <c r="CJ82" s="238"/>
      <c r="CK82" s="238" t="s">
        <v>96</v>
      </c>
      <c r="CL82" s="238"/>
      <c r="CM82" s="238"/>
      <c r="CN82" s="238"/>
      <c r="CO82" s="238"/>
      <c r="CP82" s="238"/>
      <c r="CQ82" s="238"/>
      <c r="CR82" s="238"/>
      <c r="CS82" s="238" t="s">
        <v>104</v>
      </c>
      <c r="CT82" s="238" t="s">
        <v>105</v>
      </c>
      <c r="CU82" s="238"/>
      <c r="CV82" s="238"/>
      <c r="CW82" s="238"/>
      <c r="CX82" s="238"/>
      <c r="CY82" s="243" t="str">
        <f t="shared" si="4"/>
        <v>Planeación Institucional
Fortalecimiento organizacional y simplificación de procesos
Seguimiento y evaluación del desempeño institucional
Transparencia, acceso a la información pública y lucha contra la corrupción</v>
      </c>
      <c r="CZ82" s="238" t="s">
        <v>110</v>
      </c>
      <c r="DA82" s="238"/>
      <c r="DB82" s="238"/>
      <c r="DC82" s="238"/>
      <c r="DD82" s="238"/>
      <c r="DE82" s="238"/>
      <c r="DF82" s="238"/>
      <c r="DG82" s="238"/>
      <c r="DH82" s="238"/>
      <c r="DI82" s="238"/>
      <c r="DJ82" s="238"/>
      <c r="DK82" s="238"/>
      <c r="DL82" s="238"/>
      <c r="DM82" s="238"/>
      <c r="DN82" s="238"/>
      <c r="DO82" s="238"/>
      <c r="DP82" s="238"/>
      <c r="DQ82" s="238"/>
      <c r="DR82" s="238"/>
      <c r="DS82" s="238"/>
      <c r="DT82" s="238"/>
      <c r="DU82" s="6"/>
    </row>
    <row r="83" spans="2:125" s="9" customFormat="1" ht="84" customHeight="1">
      <c r="B83" s="6"/>
      <c r="C83" s="237" t="s">
        <v>359</v>
      </c>
      <c r="D83" s="246" t="s">
        <v>360</v>
      </c>
      <c r="E83" s="239" t="str">
        <f t="shared" si="5"/>
        <v xml:space="preserve">URF2025_062__Gestionar las modificaciones del plan de acción_Segundo cuatrimestre </v>
      </c>
      <c r="F83" s="246" t="s">
        <v>355</v>
      </c>
      <c r="G83" s="246" t="s">
        <v>356</v>
      </c>
      <c r="H83" s="246" t="s">
        <v>357</v>
      </c>
      <c r="I83" s="238" t="s">
        <v>195</v>
      </c>
      <c r="J83" s="238" t="s">
        <v>122</v>
      </c>
      <c r="K83" s="238"/>
      <c r="L83" s="247">
        <v>45778</v>
      </c>
      <c r="M83" s="247">
        <v>45900</v>
      </c>
      <c r="N83" s="241">
        <f t="shared" si="7"/>
        <v>122</v>
      </c>
      <c r="O83" s="242" t="s">
        <v>122</v>
      </c>
      <c r="P83" s="238"/>
      <c r="Q83" s="238" t="s">
        <v>123</v>
      </c>
      <c r="R83" s="238" t="s">
        <v>358</v>
      </c>
      <c r="S83" s="238" t="s">
        <v>198</v>
      </c>
      <c r="T83" s="238" t="s">
        <v>199</v>
      </c>
      <c r="U83" s="238" t="s">
        <v>33</v>
      </c>
      <c r="V83" s="238"/>
      <c r="W83" s="238" t="s">
        <v>63</v>
      </c>
      <c r="X83" s="238"/>
      <c r="Y83" s="243" t="str">
        <f t="shared" si="1"/>
        <v xml:space="preserve">Talento Humano 
Tecnológicos </v>
      </c>
      <c r="Z83" s="238"/>
      <c r="AA83" s="238"/>
      <c r="AB83" s="238"/>
      <c r="AC83" s="244"/>
      <c r="AD83" s="245"/>
      <c r="AE83" s="238"/>
      <c r="AF83" s="238"/>
      <c r="AG83" s="244"/>
      <c r="AH83" s="245"/>
      <c r="AI83" s="238"/>
      <c r="AJ83" s="238"/>
      <c r="AK83" s="244"/>
      <c r="AL83" s="245"/>
      <c r="AM83" s="238"/>
      <c r="AN83" s="238"/>
      <c r="AO83" s="244"/>
      <c r="AP83" s="245"/>
      <c r="AQ83" s="238"/>
      <c r="AR83" s="238"/>
      <c r="AS83" s="244"/>
      <c r="AT83" s="245"/>
      <c r="AU83" s="238"/>
      <c r="AV83" s="238"/>
      <c r="AW83" s="244"/>
      <c r="AX83" s="238"/>
      <c r="AY83" s="238"/>
      <c r="AZ83" s="238"/>
      <c r="BA83" s="238"/>
      <c r="BB83" s="238"/>
      <c r="BC83" s="238"/>
      <c r="BD83" s="238"/>
      <c r="BE83" s="238"/>
      <c r="BF83" s="238"/>
      <c r="BG83" s="238"/>
      <c r="BH83" s="238"/>
      <c r="BI83" s="238"/>
      <c r="BJ83" s="238"/>
      <c r="BK83" s="238"/>
      <c r="BL83" s="238"/>
      <c r="BM83" s="238"/>
      <c r="BN83" s="238"/>
      <c r="BO83" s="238"/>
      <c r="BP83" s="238"/>
      <c r="BQ83" s="238"/>
      <c r="BR83" s="238"/>
      <c r="BS83" s="238"/>
      <c r="BT83" s="238"/>
      <c r="BU83" s="238"/>
      <c r="BV83" s="238" t="s">
        <v>88</v>
      </c>
      <c r="BW83" s="243" t="str">
        <f t="shared" si="2"/>
        <v>Operación del Sistema de Gestión Institucional_SGI</v>
      </c>
      <c r="BX83" s="238"/>
      <c r="BY83" s="238" t="s">
        <v>34</v>
      </c>
      <c r="BZ83" s="238" t="s">
        <v>35</v>
      </c>
      <c r="CA83" s="238" t="s">
        <v>89</v>
      </c>
      <c r="CB83" s="238" t="s">
        <v>37</v>
      </c>
      <c r="CC83" s="238"/>
      <c r="CD83" s="238"/>
      <c r="CE83" s="243" t="str">
        <f t="shared" si="3"/>
        <v xml:space="preserve">Direccionamiento Estratégico y Planeación 
Gestión con valores para resultados 
Evaluación de resultados 
Información y comunicación </v>
      </c>
      <c r="CF83" s="238"/>
      <c r="CG83" s="238"/>
      <c r="CH83" s="238" t="s">
        <v>93</v>
      </c>
      <c r="CI83" s="238"/>
      <c r="CJ83" s="238"/>
      <c r="CK83" s="238" t="s">
        <v>96</v>
      </c>
      <c r="CL83" s="238"/>
      <c r="CM83" s="238"/>
      <c r="CN83" s="238"/>
      <c r="CO83" s="238"/>
      <c r="CP83" s="238"/>
      <c r="CQ83" s="238"/>
      <c r="CR83" s="238"/>
      <c r="CS83" s="238" t="s">
        <v>104</v>
      </c>
      <c r="CT83" s="238" t="s">
        <v>105</v>
      </c>
      <c r="CU83" s="238"/>
      <c r="CV83" s="238"/>
      <c r="CW83" s="238"/>
      <c r="CX83" s="238"/>
      <c r="CY83" s="243" t="str">
        <f t="shared" si="4"/>
        <v>Planeación Institucional
Fortalecimiento organizacional y simplificación de procesos
Seguimiento y evaluación del desempeño institucional
Transparencia, acceso a la información pública y lucha contra la corrupción</v>
      </c>
      <c r="CZ83" s="238" t="s">
        <v>110</v>
      </c>
      <c r="DA83" s="238"/>
      <c r="DB83" s="238"/>
      <c r="DC83" s="238"/>
      <c r="DD83" s="238"/>
      <c r="DE83" s="238"/>
      <c r="DF83" s="238"/>
      <c r="DG83" s="238"/>
      <c r="DH83" s="238"/>
      <c r="DI83" s="238"/>
      <c r="DJ83" s="238"/>
      <c r="DK83" s="238"/>
      <c r="DL83" s="238"/>
      <c r="DM83" s="238"/>
      <c r="DN83" s="238"/>
      <c r="DO83" s="238"/>
      <c r="DP83" s="238"/>
      <c r="DQ83" s="238"/>
      <c r="DR83" s="238"/>
      <c r="DS83" s="238"/>
      <c r="DT83" s="238"/>
      <c r="DU83" s="6"/>
    </row>
    <row r="84" spans="2:125" s="9" customFormat="1" ht="84" customHeight="1">
      <c r="B84" s="6"/>
      <c r="C84" s="237" t="s">
        <v>361</v>
      </c>
      <c r="D84" s="246" t="s">
        <v>362</v>
      </c>
      <c r="E84" s="239" t="str">
        <f t="shared" si="5"/>
        <v xml:space="preserve">URF2025_063__Gestionar las modificaciones del plan de acción_Tercer cuatrimestre </v>
      </c>
      <c r="F84" s="246" t="s">
        <v>355</v>
      </c>
      <c r="G84" s="246" t="s">
        <v>356</v>
      </c>
      <c r="H84" s="246" t="s">
        <v>357</v>
      </c>
      <c r="I84" s="238" t="s">
        <v>195</v>
      </c>
      <c r="J84" s="238" t="s">
        <v>122</v>
      </c>
      <c r="K84" s="238"/>
      <c r="L84" s="247">
        <v>45901</v>
      </c>
      <c r="M84" s="247">
        <v>46022</v>
      </c>
      <c r="N84" s="241">
        <f t="shared" si="7"/>
        <v>121</v>
      </c>
      <c r="O84" s="242" t="s">
        <v>122</v>
      </c>
      <c r="P84" s="238"/>
      <c r="Q84" s="238" t="s">
        <v>123</v>
      </c>
      <c r="R84" s="238" t="s">
        <v>358</v>
      </c>
      <c r="S84" s="238" t="s">
        <v>198</v>
      </c>
      <c r="T84" s="238" t="s">
        <v>199</v>
      </c>
      <c r="U84" s="238" t="s">
        <v>33</v>
      </c>
      <c r="V84" s="238"/>
      <c r="W84" s="238" t="s">
        <v>63</v>
      </c>
      <c r="X84" s="238"/>
      <c r="Y84" s="243" t="str">
        <f t="shared" si="1"/>
        <v xml:space="preserve">Talento Humano 
Tecnológicos </v>
      </c>
      <c r="Z84" s="238"/>
      <c r="AA84" s="238"/>
      <c r="AB84" s="238"/>
      <c r="AC84" s="244"/>
      <c r="AD84" s="245"/>
      <c r="AE84" s="238"/>
      <c r="AF84" s="238"/>
      <c r="AG84" s="244"/>
      <c r="AH84" s="245"/>
      <c r="AI84" s="238"/>
      <c r="AJ84" s="238"/>
      <c r="AK84" s="244"/>
      <c r="AL84" s="245"/>
      <c r="AM84" s="238"/>
      <c r="AN84" s="238"/>
      <c r="AO84" s="244"/>
      <c r="AP84" s="245"/>
      <c r="AQ84" s="238"/>
      <c r="AR84" s="238"/>
      <c r="AS84" s="244"/>
      <c r="AT84" s="245"/>
      <c r="AU84" s="238"/>
      <c r="AV84" s="238"/>
      <c r="AW84" s="244"/>
      <c r="AX84" s="238"/>
      <c r="AY84" s="238"/>
      <c r="AZ84" s="238"/>
      <c r="BA84" s="238"/>
      <c r="BB84" s="238"/>
      <c r="BC84" s="238"/>
      <c r="BD84" s="238"/>
      <c r="BE84" s="238"/>
      <c r="BF84" s="238"/>
      <c r="BG84" s="238"/>
      <c r="BH84" s="238"/>
      <c r="BI84" s="238"/>
      <c r="BJ84" s="238"/>
      <c r="BK84" s="238"/>
      <c r="BL84" s="238"/>
      <c r="BM84" s="238"/>
      <c r="BN84" s="238"/>
      <c r="BO84" s="238"/>
      <c r="BP84" s="238"/>
      <c r="BQ84" s="238"/>
      <c r="BR84" s="238"/>
      <c r="BS84" s="238"/>
      <c r="BT84" s="238"/>
      <c r="BU84" s="238"/>
      <c r="BV84" s="238" t="s">
        <v>88</v>
      </c>
      <c r="BW84" s="243" t="str">
        <f t="shared" si="2"/>
        <v>Operación del Sistema de Gestión Institucional_SGI</v>
      </c>
      <c r="BX84" s="238"/>
      <c r="BY84" s="238" t="s">
        <v>34</v>
      </c>
      <c r="BZ84" s="238" t="s">
        <v>35</v>
      </c>
      <c r="CA84" s="238" t="s">
        <v>89</v>
      </c>
      <c r="CB84" s="238" t="s">
        <v>37</v>
      </c>
      <c r="CC84" s="238"/>
      <c r="CD84" s="238"/>
      <c r="CE84" s="243" t="str">
        <f t="shared" si="3"/>
        <v xml:space="preserve">Direccionamiento Estratégico y Planeación 
Gestión con valores para resultados 
Evaluación de resultados 
Información y comunicación </v>
      </c>
      <c r="CF84" s="238"/>
      <c r="CG84" s="238"/>
      <c r="CH84" s="238" t="s">
        <v>93</v>
      </c>
      <c r="CI84" s="238"/>
      <c r="CJ84" s="238"/>
      <c r="CK84" s="238" t="s">
        <v>96</v>
      </c>
      <c r="CL84" s="238"/>
      <c r="CM84" s="238"/>
      <c r="CN84" s="238"/>
      <c r="CO84" s="238"/>
      <c r="CP84" s="238"/>
      <c r="CQ84" s="238"/>
      <c r="CR84" s="238"/>
      <c r="CS84" s="238" t="s">
        <v>104</v>
      </c>
      <c r="CT84" s="238" t="s">
        <v>105</v>
      </c>
      <c r="CU84" s="238"/>
      <c r="CV84" s="238"/>
      <c r="CW84" s="238"/>
      <c r="CX84" s="238"/>
      <c r="CY84" s="243" t="str">
        <f t="shared" si="4"/>
        <v>Planeación Institucional
Fortalecimiento organizacional y simplificación de procesos
Seguimiento y evaluación del desempeño institucional
Transparencia, acceso a la información pública y lucha contra la corrupción</v>
      </c>
      <c r="CZ84" s="238" t="s">
        <v>110</v>
      </c>
      <c r="DA84" s="238"/>
      <c r="DB84" s="238"/>
      <c r="DC84" s="238"/>
      <c r="DD84" s="238"/>
      <c r="DE84" s="238"/>
      <c r="DF84" s="238"/>
      <c r="DG84" s="238"/>
      <c r="DH84" s="238"/>
      <c r="DI84" s="238"/>
      <c r="DJ84" s="238"/>
      <c r="DK84" s="238"/>
      <c r="DL84" s="238"/>
      <c r="DM84" s="238"/>
      <c r="DN84" s="238"/>
      <c r="DO84" s="238"/>
      <c r="DP84" s="238"/>
      <c r="DQ84" s="238"/>
      <c r="DR84" s="238"/>
      <c r="DS84" s="238"/>
      <c r="DT84" s="238"/>
      <c r="DU84" s="6"/>
    </row>
    <row r="85" spans="2:125" s="9" customFormat="1" ht="84" customHeight="1">
      <c r="B85" s="6"/>
      <c r="C85" s="237" t="s">
        <v>363</v>
      </c>
      <c r="D85" s="238" t="s">
        <v>364</v>
      </c>
      <c r="E85" s="239" t="str">
        <f t="shared" si="5"/>
        <v>URF2025_064__Asesorar y acompañar en la formulación del plan de acción 2026</v>
      </c>
      <c r="F85" s="238" t="s">
        <v>365</v>
      </c>
      <c r="G85" s="238" t="s">
        <v>366</v>
      </c>
      <c r="H85" s="238" t="s">
        <v>367</v>
      </c>
      <c r="I85" s="238" t="s">
        <v>195</v>
      </c>
      <c r="J85" s="238" t="s">
        <v>122</v>
      </c>
      <c r="K85" s="238"/>
      <c r="L85" s="240">
        <v>45931</v>
      </c>
      <c r="M85" s="240">
        <v>46022</v>
      </c>
      <c r="N85" s="241">
        <f t="shared" si="7"/>
        <v>91</v>
      </c>
      <c r="O85" s="242" t="s">
        <v>122</v>
      </c>
      <c r="P85" s="238"/>
      <c r="Q85" s="238" t="s">
        <v>123</v>
      </c>
      <c r="R85" s="238" t="s">
        <v>368</v>
      </c>
      <c r="S85" s="238" t="s">
        <v>198</v>
      </c>
      <c r="T85" s="238" t="s">
        <v>199</v>
      </c>
      <c r="U85" s="238" t="s">
        <v>33</v>
      </c>
      <c r="V85" s="238"/>
      <c r="W85" s="238" t="s">
        <v>63</v>
      </c>
      <c r="X85" s="238"/>
      <c r="Y85" s="243" t="str">
        <f t="shared" si="1"/>
        <v xml:space="preserve">Talento Humano 
Tecnológicos </v>
      </c>
      <c r="Z85" s="238"/>
      <c r="AA85" s="238"/>
      <c r="AB85" s="238"/>
      <c r="AC85" s="244"/>
      <c r="AD85" s="245"/>
      <c r="AE85" s="238"/>
      <c r="AF85" s="238"/>
      <c r="AG85" s="244"/>
      <c r="AH85" s="245"/>
      <c r="AI85" s="238"/>
      <c r="AJ85" s="238"/>
      <c r="AK85" s="244"/>
      <c r="AL85" s="245"/>
      <c r="AM85" s="238"/>
      <c r="AN85" s="238"/>
      <c r="AO85" s="244"/>
      <c r="AP85" s="245"/>
      <c r="AQ85" s="238"/>
      <c r="AR85" s="238"/>
      <c r="AS85" s="244"/>
      <c r="AT85" s="245"/>
      <c r="AU85" s="238"/>
      <c r="AV85" s="238"/>
      <c r="AW85" s="244"/>
      <c r="AX85" s="238"/>
      <c r="AY85" s="238"/>
      <c r="AZ85" s="238"/>
      <c r="BA85" s="238"/>
      <c r="BB85" s="238"/>
      <c r="BC85" s="238"/>
      <c r="BD85" s="238"/>
      <c r="BE85" s="238"/>
      <c r="BF85" s="238"/>
      <c r="BG85" s="238"/>
      <c r="BH85" s="238"/>
      <c r="BI85" s="238"/>
      <c r="BJ85" s="238"/>
      <c r="BK85" s="238"/>
      <c r="BL85" s="238"/>
      <c r="BM85" s="238"/>
      <c r="BN85" s="238"/>
      <c r="BO85" s="238"/>
      <c r="BP85" s="238"/>
      <c r="BQ85" s="238"/>
      <c r="BR85" s="238"/>
      <c r="BS85" s="238"/>
      <c r="BT85" s="238"/>
      <c r="BU85" s="238"/>
      <c r="BV85" s="238" t="s">
        <v>88</v>
      </c>
      <c r="BW85" s="243" t="str">
        <f t="shared" si="2"/>
        <v>Operación del Sistema de Gestión Institucional_SGI</v>
      </c>
      <c r="BX85" s="238"/>
      <c r="BY85" s="238" t="s">
        <v>34</v>
      </c>
      <c r="BZ85" s="238"/>
      <c r="CA85" s="238"/>
      <c r="CB85" s="238"/>
      <c r="CC85" s="238"/>
      <c r="CD85" s="238"/>
      <c r="CE85" s="243" t="str">
        <f t="shared" si="3"/>
        <v xml:space="preserve">Direccionamiento Estratégico y Planeación </v>
      </c>
      <c r="CF85" s="238"/>
      <c r="CG85" s="238"/>
      <c r="CH85" s="238" t="s">
        <v>93</v>
      </c>
      <c r="CI85" s="238"/>
      <c r="CJ85" s="238"/>
      <c r="CK85" s="238"/>
      <c r="CL85" s="238"/>
      <c r="CM85" s="238"/>
      <c r="CN85" s="238"/>
      <c r="CO85" s="238"/>
      <c r="CP85" s="238"/>
      <c r="CQ85" s="238"/>
      <c r="CR85" s="238"/>
      <c r="CS85" s="238"/>
      <c r="CT85" s="238"/>
      <c r="CU85" s="238"/>
      <c r="CV85" s="238"/>
      <c r="CW85" s="238"/>
      <c r="CX85" s="238"/>
      <c r="CY85" s="243" t="str">
        <f t="shared" si="4"/>
        <v>Planeación Institucional</v>
      </c>
      <c r="CZ85" s="238" t="s">
        <v>110</v>
      </c>
      <c r="DA85" s="238"/>
      <c r="DB85" s="238"/>
      <c r="DC85" s="238"/>
      <c r="DD85" s="238"/>
      <c r="DE85" s="238"/>
      <c r="DF85" s="238"/>
      <c r="DG85" s="238"/>
      <c r="DH85" s="238"/>
      <c r="DI85" s="238"/>
      <c r="DJ85" s="238"/>
      <c r="DK85" s="238"/>
      <c r="DL85" s="238"/>
      <c r="DM85" s="238"/>
      <c r="DN85" s="238"/>
      <c r="DO85" s="238"/>
      <c r="DP85" s="238"/>
      <c r="DQ85" s="238"/>
      <c r="DR85" s="238"/>
      <c r="DS85" s="238"/>
      <c r="DT85" s="238"/>
      <c r="DU85" s="6"/>
    </row>
    <row r="86" spans="2:125" s="9" customFormat="1" ht="84" customHeight="1">
      <c r="B86" s="6"/>
      <c r="C86" s="237" t="s">
        <v>369</v>
      </c>
      <c r="D86" s="238" t="s">
        <v>370</v>
      </c>
      <c r="E86" s="239" t="str">
        <f t="shared" si="5"/>
        <v>URF2025_065__Fortalecer el centro de innovación de la URF_Primer cuatrimestre</v>
      </c>
      <c r="F86" s="238" t="s">
        <v>371</v>
      </c>
      <c r="G86" s="238" t="s">
        <v>372</v>
      </c>
      <c r="H86" s="238" t="s">
        <v>373</v>
      </c>
      <c r="I86" s="238" t="s">
        <v>195</v>
      </c>
      <c r="J86" s="238" t="s">
        <v>323</v>
      </c>
      <c r="K86" s="238"/>
      <c r="L86" s="240">
        <v>45748</v>
      </c>
      <c r="M86" s="240">
        <v>45777.999305555553</v>
      </c>
      <c r="N86" s="241">
        <f t="shared" si="7"/>
        <v>29.999305555553292</v>
      </c>
      <c r="O86" s="242" t="s">
        <v>122</v>
      </c>
      <c r="P86" s="238"/>
      <c r="Q86" s="238" t="s">
        <v>123</v>
      </c>
      <c r="R86" s="238" t="s">
        <v>374</v>
      </c>
      <c r="S86" s="238" t="s">
        <v>375</v>
      </c>
      <c r="T86" s="238" t="s">
        <v>376</v>
      </c>
      <c r="U86" s="238" t="s">
        <v>33</v>
      </c>
      <c r="V86" s="238"/>
      <c r="W86" s="238" t="s">
        <v>63</v>
      </c>
      <c r="X86" s="238"/>
      <c r="Y86" s="243" t="str">
        <f t="shared" ref="Y86:Y149" si="8">_xlfn.TEXTJOIN(CHAR(10),TRUE,U86:X86)</f>
        <v xml:space="preserve">Talento Humano 
Tecnológicos </v>
      </c>
      <c r="Z86" s="238"/>
      <c r="AA86" s="238"/>
      <c r="AB86" s="238"/>
      <c r="AC86" s="244"/>
      <c r="AD86" s="245"/>
      <c r="AE86" s="238"/>
      <c r="AF86" s="238"/>
      <c r="AG86" s="244"/>
      <c r="AH86" s="245"/>
      <c r="AI86" s="238"/>
      <c r="AJ86" s="238"/>
      <c r="AK86" s="244"/>
      <c r="AL86" s="245"/>
      <c r="AM86" s="238"/>
      <c r="AN86" s="238"/>
      <c r="AO86" s="244"/>
      <c r="AP86" s="245"/>
      <c r="AQ86" s="238"/>
      <c r="AR86" s="238"/>
      <c r="AS86" s="244"/>
      <c r="AT86" s="245"/>
      <c r="AU86" s="238"/>
      <c r="AV86" s="238"/>
      <c r="AW86" s="244"/>
      <c r="AX86" s="238"/>
      <c r="AY86" s="238"/>
      <c r="AZ86" s="238"/>
      <c r="BA86" s="238"/>
      <c r="BB86" s="238"/>
      <c r="BC86" s="238" t="s">
        <v>76</v>
      </c>
      <c r="BD86" s="238"/>
      <c r="BE86" s="238"/>
      <c r="BF86" s="238"/>
      <c r="BG86" s="238"/>
      <c r="BH86" s="238"/>
      <c r="BI86" s="238"/>
      <c r="BJ86" s="238"/>
      <c r="BK86" s="238"/>
      <c r="BL86" s="238"/>
      <c r="BM86" s="238"/>
      <c r="BN86" s="238"/>
      <c r="BO86" s="238"/>
      <c r="BP86" s="238"/>
      <c r="BQ86" s="238"/>
      <c r="BR86" s="238"/>
      <c r="BS86" s="238"/>
      <c r="BT86" s="238"/>
      <c r="BU86" s="238"/>
      <c r="BV86" s="238" t="s">
        <v>88</v>
      </c>
      <c r="BW86" s="243" t="str">
        <f t="shared" ref="BW86:BW149" si="9">_xlfn.TEXTJOIN(CHAR(10),TRUE,Z86,AD86,AH86,AL86,AP86,AT86,AX86,AY86,AZ86,BA86,BB86,BC86,BE86,BD86,BF86,BG86,BH86,BK86,BM86,BN86,BP86,BR86,BS86,BU86,BV86)</f>
        <v>Plan Estratégico de Talento Humano
Operación del Sistema de Gestión Institucional_SGI</v>
      </c>
      <c r="BX86" s="238" t="s">
        <v>33</v>
      </c>
      <c r="BY86" s="238"/>
      <c r="BZ86" s="238"/>
      <c r="CA86" s="238"/>
      <c r="CB86" s="238"/>
      <c r="CC86" s="238" t="s">
        <v>90</v>
      </c>
      <c r="CD86" s="238"/>
      <c r="CE86" s="243" t="str">
        <f t="shared" ref="CE86:CE149" si="10">_xlfn.TEXTJOIN(CHAR(10),TRUE,BX86:CD86)</f>
        <v xml:space="preserve">Talento Humano 
Gestión del conocimiento y la innovación </v>
      </c>
      <c r="CF86" s="238" t="s">
        <v>91</v>
      </c>
      <c r="CG86" s="238"/>
      <c r="CH86" s="238"/>
      <c r="CI86" s="238"/>
      <c r="CJ86" s="238"/>
      <c r="CK86" s="238"/>
      <c r="CL86" s="238"/>
      <c r="CM86" s="238"/>
      <c r="CN86" s="238"/>
      <c r="CO86" s="238"/>
      <c r="CP86" s="238"/>
      <c r="CQ86" s="238"/>
      <c r="CR86" s="238"/>
      <c r="CS86" s="238"/>
      <c r="CT86" s="238"/>
      <c r="CU86" s="238"/>
      <c r="CV86" s="238"/>
      <c r="CW86" s="238" t="s">
        <v>108</v>
      </c>
      <c r="CX86" s="238"/>
      <c r="CY86" s="243" t="str">
        <f t="shared" si="4"/>
        <v>Gestión Estratégica del Talento Humano 
Gestión del conocimiento y la innovación</v>
      </c>
      <c r="CZ86" s="238" t="s">
        <v>110</v>
      </c>
      <c r="DA86" s="238"/>
      <c r="DB86" s="238"/>
      <c r="DC86" s="238"/>
      <c r="DD86" s="238"/>
      <c r="DE86" s="238"/>
      <c r="DF86" s="238"/>
      <c r="DG86" s="238"/>
      <c r="DH86" s="238"/>
      <c r="DI86" s="238"/>
      <c r="DJ86" s="238"/>
      <c r="DK86" s="238"/>
      <c r="DL86" s="238"/>
      <c r="DM86" s="238"/>
      <c r="DN86" s="238"/>
      <c r="DO86" s="238"/>
      <c r="DP86" s="238"/>
      <c r="DQ86" s="238"/>
      <c r="DR86" s="238"/>
      <c r="DS86" s="238"/>
      <c r="DT86" s="238"/>
      <c r="DU86" s="6"/>
    </row>
    <row r="87" spans="2:125" s="9" customFormat="1" ht="84" customHeight="1">
      <c r="B87" s="6"/>
      <c r="C87" s="237" t="s">
        <v>377</v>
      </c>
      <c r="D87" s="238" t="s">
        <v>378</v>
      </c>
      <c r="E87" s="239" t="str">
        <f t="shared" si="5"/>
        <v>URF2025_066__Acompañar la documentación de ejercicios de innovación_Primer semestre</v>
      </c>
      <c r="F87" s="238" t="s">
        <v>379</v>
      </c>
      <c r="G87" s="238" t="s">
        <v>380</v>
      </c>
      <c r="H87" s="238" t="s">
        <v>381</v>
      </c>
      <c r="I87" s="238" t="s">
        <v>195</v>
      </c>
      <c r="J87" s="238" t="s">
        <v>122</v>
      </c>
      <c r="K87" s="238" t="s">
        <v>196</v>
      </c>
      <c r="L87" s="240">
        <v>45809</v>
      </c>
      <c r="M87" s="240">
        <v>45869</v>
      </c>
      <c r="N87" s="241">
        <f t="shared" si="7"/>
        <v>60</v>
      </c>
      <c r="O87" s="242" t="s">
        <v>122</v>
      </c>
      <c r="P87" s="238"/>
      <c r="Q87" s="238" t="s">
        <v>123</v>
      </c>
      <c r="R87" s="238" t="s">
        <v>374</v>
      </c>
      <c r="S87" s="238" t="s">
        <v>375</v>
      </c>
      <c r="T87" s="238" t="s">
        <v>376</v>
      </c>
      <c r="U87" s="238" t="s">
        <v>33</v>
      </c>
      <c r="V87" s="238"/>
      <c r="W87" s="238" t="s">
        <v>63</v>
      </c>
      <c r="X87" s="238"/>
      <c r="Y87" s="243" t="str">
        <f t="shared" si="8"/>
        <v xml:space="preserve">Talento Humano 
Tecnológicos </v>
      </c>
      <c r="Z87" s="238"/>
      <c r="AA87" s="238"/>
      <c r="AB87" s="238"/>
      <c r="AC87" s="244"/>
      <c r="AD87" s="245"/>
      <c r="AE87" s="238"/>
      <c r="AF87" s="238"/>
      <c r="AG87" s="244"/>
      <c r="AH87" s="245"/>
      <c r="AI87" s="238"/>
      <c r="AJ87" s="238"/>
      <c r="AK87" s="244"/>
      <c r="AL87" s="245"/>
      <c r="AM87" s="238"/>
      <c r="AN87" s="238"/>
      <c r="AO87" s="244"/>
      <c r="AP87" s="245"/>
      <c r="AQ87" s="238"/>
      <c r="AR87" s="238"/>
      <c r="AS87" s="244"/>
      <c r="AT87" s="245"/>
      <c r="AU87" s="238"/>
      <c r="AV87" s="238"/>
      <c r="AW87" s="244"/>
      <c r="AX87" s="238"/>
      <c r="AY87" s="238"/>
      <c r="AZ87" s="238"/>
      <c r="BA87" s="238"/>
      <c r="BB87" s="238"/>
      <c r="BC87" s="238" t="s">
        <v>76</v>
      </c>
      <c r="BD87" s="238"/>
      <c r="BE87" s="238"/>
      <c r="BF87" s="238"/>
      <c r="BG87" s="238"/>
      <c r="BH87" s="238"/>
      <c r="BI87" s="238"/>
      <c r="BJ87" s="238"/>
      <c r="BK87" s="238"/>
      <c r="BL87" s="238"/>
      <c r="BM87" s="238"/>
      <c r="BN87" s="238"/>
      <c r="BO87" s="238"/>
      <c r="BP87" s="238"/>
      <c r="BQ87" s="238"/>
      <c r="BR87" s="238"/>
      <c r="BS87" s="238"/>
      <c r="BT87" s="238"/>
      <c r="BU87" s="238"/>
      <c r="BV87" s="238" t="s">
        <v>88</v>
      </c>
      <c r="BW87" s="243" t="str">
        <f t="shared" si="9"/>
        <v>Plan Estratégico de Talento Humano
Operación del Sistema de Gestión Institucional_SGI</v>
      </c>
      <c r="BX87" s="238" t="s">
        <v>33</v>
      </c>
      <c r="BY87" s="238"/>
      <c r="BZ87" s="238"/>
      <c r="CA87" s="238"/>
      <c r="CB87" s="238"/>
      <c r="CC87" s="238" t="s">
        <v>90</v>
      </c>
      <c r="CD87" s="238"/>
      <c r="CE87" s="243" t="str">
        <f t="shared" si="10"/>
        <v xml:space="preserve">Talento Humano 
Gestión del conocimiento y la innovación </v>
      </c>
      <c r="CF87" s="238" t="s">
        <v>91</v>
      </c>
      <c r="CG87" s="238"/>
      <c r="CH87" s="238"/>
      <c r="CI87" s="238"/>
      <c r="CJ87" s="238"/>
      <c r="CK87" s="238"/>
      <c r="CL87" s="238"/>
      <c r="CM87" s="238"/>
      <c r="CN87" s="238"/>
      <c r="CO87" s="238"/>
      <c r="CP87" s="238"/>
      <c r="CQ87" s="238"/>
      <c r="CR87" s="238"/>
      <c r="CS87" s="238"/>
      <c r="CT87" s="238"/>
      <c r="CU87" s="238"/>
      <c r="CV87" s="238"/>
      <c r="CW87" s="238" t="s">
        <v>108</v>
      </c>
      <c r="CX87" s="238"/>
      <c r="CY87" s="243" t="str">
        <f t="shared" ref="CY87:CY150" si="11">_xlfn.TEXTJOIN(CHAR(10),TRUE,CF87:CX87)</f>
        <v>Gestión Estratégica del Talento Humano 
Gestión del conocimiento y la innovación</v>
      </c>
      <c r="CZ87" s="238" t="s">
        <v>110</v>
      </c>
      <c r="DA87" s="238"/>
      <c r="DB87" s="238"/>
      <c r="DC87" s="238"/>
      <c r="DD87" s="238"/>
      <c r="DE87" s="238"/>
      <c r="DF87" s="238"/>
      <c r="DG87" s="238"/>
      <c r="DH87" s="238"/>
      <c r="DI87" s="238"/>
      <c r="DJ87" s="238"/>
      <c r="DK87" s="238"/>
      <c r="DL87" s="238"/>
      <c r="DM87" s="238"/>
      <c r="DN87" s="238"/>
      <c r="DO87" s="238"/>
      <c r="DP87" s="238"/>
      <c r="DQ87" s="238"/>
      <c r="DR87" s="238"/>
      <c r="DS87" s="238"/>
      <c r="DT87" s="238"/>
      <c r="DU87" s="6"/>
    </row>
    <row r="88" spans="2:125" s="9" customFormat="1" ht="84" customHeight="1">
      <c r="B88" s="6"/>
      <c r="C88" s="237" t="s">
        <v>382</v>
      </c>
      <c r="D88" s="238" t="s">
        <v>383</v>
      </c>
      <c r="E88" s="239" t="str">
        <f t="shared" ref="E88:E151" si="12">+C88&amp;"_"&amp;"_"&amp;D88</f>
        <v>URF2025_067__Acompañar la documentación de ejercicios de innovación_Segundo semestre</v>
      </c>
      <c r="F88" s="238" t="s">
        <v>379</v>
      </c>
      <c r="G88" s="238" t="s">
        <v>380</v>
      </c>
      <c r="H88" s="238" t="s">
        <v>381</v>
      </c>
      <c r="I88" s="238" t="s">
        <v>195</v>
      </c>
      <c r="J88" s="238" t="s">
        <v>196</v>
      </c>
      <c r="K88" s="238" t="s">
        <v>122</v>
      </c>
      <c r="L88" s="240">
        <v>45962</v>
      </c>
      <c r="M88" s="240">
        <v>46022</v>
      </c>
      <c r="N88" s="241">
        <f t="shared" si="7"/>
        <v>60</v>
      </c>
      <c r="O88" s="242" t="s">
        <v>122</v>
      </c>
      <c r="P88" s="238"/>
      <c r="Q88" s="238" t="s">
        <v>123</v>
      </c>
      <c r="R88" s="238" t="s">
        <v>374</v>
      </c>
      <c r="S88" s="238" t="s">
        <v>375</v>
      </c>
      <c r="T88" s="238" t="s">
        <v>376</v>
      </c>
      <c r="U88" s="238" t="s">
        <v>33</v>
      </c>
      <c r="V88" s="238"/>
      <c r="W88" s="238" t="s">
        <v>63</v>
      </c>
      <c r="X88" s="238"/>
      <c r="Y88" s="243" t="str">
        <f t="shared" si="8"/>
        <v xml:space="preserve">Talento Humano 
Tecnológicos </v>
      </c>
      <c r="Z88" s="238"/>
      <c r="AA88" s="238"/>
      <c r="AB88" s="238"/>
      <c r="AC88" s="244"/>
      <c r="AD88" s="245"/>
      <c r="AE88" s="238"/>
      <c r="AF88" s="238"/>
      <c r="AG88" s="244"/>
      <c r="AH88" s="245"/>
      <c r="AI88" s="238"/>
      <c r="AJ88" s="238"/>
      <c r="AK88" s="244"/>
      <c r="AL88" s="245"/>
      <c r="AM88" s="238"/>
      <c r="AN88" s="238"/>
      <c r="AO88" s="244"/>
      <c r="AP88" s="245"/>
      <c r="AQ88" s="238"/>
      <c r="AR88" s="238"/>
      <c r="AS88" s="244"/>
      <c r="AT88" s="245"/>
      <c r="AU88" s="238"/>
      <c r="AV88" s="238"/>
      <c r="AW88" s="244"/>
      <c r="AX88" s="238"/>
      <c r="AY88" s="238"/>
      <c r="AZ88" s="238"/>
      <c r="BA88" s="238"/>
      <c r="BB88" s="238"/>
      <c r="BC88" s="238" t="s">
        <v>76</v>
      </c>
      <c r="BD88" s="238"/>
      <c r="BE88" s="238"/>
      <c r="BF88" s="238"/>
      <c r="BG88" s="238"/>
      <c r="BH88" s="238"/>
      <c r="BI88" s="238"/>
      <c r="BJ88" s="238"/>
      <c r="BK88" s="238"/>
      <c r="BL88" s="238"/>
      <c r="BM88" s="238"/>
      <c r="BN88" s="238"/>
      <c r="BO88" s="238"/>
      <c r="BP88" s="238"/>
      <c r="BQ88" s="238"/>
      <c r="BR88" s="238"/>
      <c r="BS88" s="238"/>
      <c r="BT88" s="238"/>
      <c r="BU88" s="238"/>
      <c r="BV88" s="238" t="s">
        <v>88</v>
      </c>
      <c r="BW88" s="243" t="str">
        <f t="shared" si="9"/>
        <v>Plan Estratégico de Talento Humano
Operación del Sistema de Gestión Institucional_SGI</v>
      </c>
      <c r="BX88" s="238" t="s">
        <v>33</v>
      </c>
      <c r="BY88" s="238"/>
      <c r="BZ88" s="238"/>
      <c r="CA88" s="238"/>
      <c r="CB88" s="238"/>
      <c r="CC88" s="238" t="s">
        <v>90</v>
      </c>
      <c r="CD88" s="238"/>
      <c r="CE88" s="243" t="str">
        <f t="shared" si="10"/>
        <v xml:space="preserve">Talento Humano 
Gestión del conocimiento y la innovación </v>
      </c>
      <c r="CF88" s="238" t="s">
        <v>91</v>
      </c>
      <c r="CG88" s="238"/>
      <c r="CH88" s="238"/>
      <c r="CI88" s="238"/>
      <c r="CJ88" s="238"/>
      <c r="CK88" s="238"/>
      <c r="CL88" s="238"/>
      <c r="CM88" s="238"/>
      <c r="CN88" s="238"/>
      <c r="CO88" s="238"/>
      <c r="CP88" s="238"/>
      <c r="CQ88" s="238"/>
      <c r="CR88" s="238"/>
      <c r="CS88" s="238"/>
      <c r="CT88" s="238"/>
      <c r="CU88" s="238"/>
      <c r="CV88" s="238"/>
      <c r="CW88" s="238" t="s">
        <v>108</v>
      </c>
      <c r="CX88" s="238"/>
      <c r="CY88" s="243" t="str">
        <f t="shared" si="11"/>
        <v>Gestión Estratégica del Talento Humano 
Gestión del conocimiento y la innovación</v>
      </c>
      <c r="CZ88" s="238" t="s">
        <v>110</v>
      </c>
      <c r="DA88" s="238"/>
      <c r="DB88" s="238"/>
      <c r="DC88" s="238"/>
      <c r="DD88" s="238"/>
      <c r="DE88" s="238"/>
      <c r="DF88" s="238"/>
      <c r="DG88" s="238"/>
      <c r="DH88" s="238"/>
      <c r="DI88" s="238"/>
      <c r="DJ88" s="238"/>
      <c r="DK88" s="238"/>
      <c r="DL88" s="238"/>
      <c r="DM88" s="238"/>
      <c r="DN88" s="238"/>
      <c r="DO88" s="238"/>
      <c r="DP88" s="238"/>
      <c r="DQ88" s="238"/>
      <c r="DR88" s="238"/>
      <c r="DS88" s="238"/>
      <c r="DT88" s="238"/>
      <c r="DU88" s="6"/>
    </row>
    <row r="89" spans="2:125" s="9" customFormat="1" ht="84" customHeight="1">
      <c r="B89" s="6"/>
      <c r="C89" s="237" t="s">
        <v>384</v>
      </c>
      <c r="D89" s="238" t="s">
        <v>385</v>
      </c>
      <c r="E89" s="239" t="str">
        <f t="shared" si="12"/>
        <v>URF2025_068__Consolidar y publicar el informe de gestión de la vigencia 2025</v>
      </c>
      <c r="F89" s="238" t="s">
        <v>386</v>
      </c>
      <c r="G89" s="238" t="s">
        <v>387</v>
      </c>
      <c r="H89" s="238" t="s">
        <v>388</v>
      </c>
      <c r="I89" s="238" t="s">
        <v>195</v>
      </c>
      <c r="J89" s="238" t="s">
        <v>122</v>
      </c>
      <c r="K89" s="238"/>
      <c r="L89" s="240">
        <v>45658</v>
      </c>
      <c r="M89" s="240">
        <v>45688</v>
      </c>
      <c r="N89" s="241">
        <f t="shared" si="7"/>
        <v>30</v>
      </c>
      <c r="O89" s="242" t="s">
        <v>122</v>
      </c>
      <c r="P89" s="238"/>
      <c r="Q89" s="238" t="s">
        <v>123</v>
      </c>
      <c r="R89" s="238" t="s">
        <v>240</v>
      </c>
      <c r="S89" s="238" t="s">
        <v>198</v>
      </c>
      <c r="T89" s="238" t="s">
        <v>199</v>
      </c>
      <c r="U89" s="238" t="s">
        <v>33</v>
      </c>
      <c r="V89" s="238"/>
      <c r="W89" s="238" t="s">
        <v>63</v>
      </c>
      <c r="X89" s="238"/>
      <c r="Y89" s="243" t="str">
        <f t="shared" si="8"/>
        <v xml:space="preserve">Talento Humano 
Tecnológicos </v>
      </c>
      <c r="Z89" s="238"/>
      <c r="AA89" s="238"/>
      <c r="AB89" s="238"/>
      <c r="AC89" s="244"/>
      <c r="AD89" s="245"/>
      <c r="AE89" s="238"/>
      <c r="AF89" s="238"/>
      <c r="AG89" s="244"/>
      <c r="AH89" s="245"/>
      <c r="AI89" s="238"/>
      <c r="AJ89" s="238"/>
      <c r="AK89" s="244"/>
      <c r="AL89" s="245"/>
      <c r="AM89" s="238"/>
      <c r="AN89" s="238"/>
      <c r="AO89" s="244"/>
      <c r="AP89" s="245"/>
      <c r="AQ89" s="238"/>
      <c r="AR89" s="238"/>
      <c r="AS89" s="244"/>
      <c r="AT89" s="245"/>
      <c r="AU89" s="238"/>
      <c r="AV89" s="238"/>
      <c r="AW89" s="244"/>
      <c r="AX89" s="238"/>
      <c r="AY89" s="238"/>
      <c r="AZ89" s="238"/>
      <c r="BA89" s="238"/>
      <c r="BB89" s="238"/>
      <c r="BC89" s="238"/>
      <c r="BD89" s="238"/>
      <c r="BE89" s="238"/>
      <c r="BF89" s="238"/>
      <c r="BG89" s="238"/>
      <c r="BH89" s="238" t="s">
        <v>28</v>
      </c>
      <c r="BI89" s="238" t="s">
        <v>127</v>
      </c>
      <c r="BJ89" s="238" t="s">
        <v>128</v>
      </c>
      <c r="BK89" s="238"/>
      <c r="BL89" s="238"/>
      <c r="BM89" s="238"/>
      <c r="BN89" s="238" t="s">
        <v>30</v>
      </c>
      <c r="BO89" s="238" t="s">
        <v>389</v>
      </c>
      <c r="BP89" s="238" t="s">
        <v>31</v>
      </c>
      <c r="BQ89" s="238" t="s">
        <v>151</v>
      </c>
      <c r="BR89" s="238"/>
      <c r="BS89" s="238"/>
      <c r="BT89" s="238"/>
      <c r="BU89" s="238"/>
      <c r="BV89" s="238" t="s">
        <v>88</v>
      </c>
      <c r="BW89" s="243" t="str">
        <f t="shared" si="9"/>
        <v>Programas de transparencia y ética pública 
Estrategia de participación ciudadana 
Estrategia de rendición de cuentas 
Operación del Sistema de Gestión Institucional_SGI</v>
      </c>
      <c r="BX89" s="238"/>
      <c r="BY89" s="238"/>
      <c r="BZ89" s="238"/>
      <c r="CA89" s="238"/>
      <c r="CB89" s="238" t="s">
        <v>37</v>
      </c>
      <c r="CC89" s="238"/>
      <c r="CD89" s="238"/>
      <c r="CE89" s="243" t="str">
        <f t="shared" si="10"/>
        <v xml:space="preserve">Información y comunicación </v>
      </c>
      <c r="CF89" s="238"/>
      <c r="CG89" s="238"/>
      <c r="CH89" s="238"/>
      <c r="CI89" s="238"/>
      <c r="CJ89" s="238"/>
      <c r="CK89" s="238"/>
      <c r="CL89" s="238"/>
      <c r="CM89" s="238"/>
      <c r="CN89" s="238"/>
      <c r="CO89" s="238"/>
      <c r="CP89" s="238"/>
      <c r="CQ89" s="238"/>
      <c r="CR89" s="238"/>
      <c r="CS89" s="238"/>
      <c r="CT89" s="238" t="s">
        <v>105</v>
      </c>
      <c r="CU89" s="238"/>
      <c r="CV89" s="238"/>
      <c r="CW89" s="238"/>
      <c r="CX89" s="238"/>
      <c r="CY89" s="243" t="str">
        <f t="shared" si="11"/>
        <v>Transparencia, acceso a la información pública y lucha contra la corrupción</v>
      </c>
      <c r="CZ89" s="238" t="s">
        <v>110</v>
      </c>
      <c r="DA89" s="238"/>
      <c r="DB89" s="238"/>
      <c r="DC89" s="238"/>
      <c r="DD89" s="238"/>
      <c r="DE89" s="238"/>
      <c r="DF89" s="238"/>
      <c r="DG89" s="238"/>
      <c r="DH89" s="238"/>
      <c r="DI89" s="238"/>
      <c r="DJ89" s="238"/>
      <c r="DK89" s="238"/>
      <c r="DL89" s="238"/>
      <c r="DM89" s="238"/>
      <c r="DN89" s="238"/>
      <c r="DO89" s="238"/>
      <c r="DP89" s="238"/>
      <c r="DQ89" s="238"/>
      <c r="DR89" s="238"/>
      <c r="DS89" s="238"/>
      <c r="DT89" s="238"/>
      <c r="DU89" s="6"/>
    </row>
    <row r="90" spans="2:125" s="9" customFormat="1" ht="84" customHeight="1">
      <c r="B90" s="164"/>
      <c r="C90" s="237" t="s">
        <v>390</v>
      </c>
      <c r="D90" s="238" t="s">
        <v>391</v>
      </c>
      <c r="E90" s="239" t="str">
        <f t="shared" si="12"/>
        <v>URF2025_069__Fortalecer mediante sesiones de asesoría los aspectos relevantes para documentar el monitoreo de los riesgos</v>
      </c>
      <c r="F90" s="238" t="s">
        <v>392</v>
      </c>
      <c r="G90" s="238" t="s">
        <v>393</v>
      </c>
      <c r="H90" s="238" t="s">
        <v>394</v>
      </c>
      <c r="I90" s="248" t="s">
        <v>195</v>
      </c>
      <c r="J90" s="238" t="s">
        <v>196</v>
      </c>
      <c r="K90" s="238"/>
      <c r="L90" s="240">
        <v>45717</v>
      </c>
      <c r="M90" s="240">
        <v>45777</v>
      </c>
      <c r="N90" s="241">
        <f t="shared" si="7"/>
        <v>60</v>
      </c>
      <c r="O90" s="242" t="s">
        <v>122</v>
      </c>
      <c r="P90" s="238"/>
      <c r="Q90" s="238" t="s">
        <v>123</v>
      </c>
      <c r="R90" s="238" t="s">
        <v>395</v>
      </c>
      <c r="S90" s="238" t="s">
        <v>198</v>
      </c>
      <c r="T90" s="238" t="s">
        <v>199</v>
      </c>
      <c r="U90" s="238" t="s">
        <v>33</v>
      </c>
      <c r="V90" s="238"/>
      <c r="W90" s="238" t="s">
        <v>63</v>
      </c>
      <c r="X90" s="238"/>
      <c r="Y90" s="243" t="str">
        <f t="shared" si="8"/>
        <v xml:space="preserve">Talento Humano 
Tecnológicos </v>
      </c>
      <c r="Z90" s="238"/>
      <c r="AA90" s="238"/>
      <c r="AB90" s="238"/>
      <c r="AC90" s="244"/>
      <c r="AD90" s="245"/>
      <c r="AE90" s="238"/>
      <c r="AF90" s="238"/>
      <c r="AG90" s="244"/>
      <c r="AH90" s="245"/>
      <c r="AI90" s="238"/>
      <c r="AJ90" s="238"/>
      <c r="AK90" s="244"/>
      <c r="AL90" s="245"/>
      <c r="AM90" s="238"/>
      <c r="AN90" s="238"/>
      <c r="AO90" s="244"/>
      <c r="AP90" s="245"/>
      <c r="AQ90" s="238"/>
      <c r="AR90" s="238"/>
      <c r="AS90" s="244"/>
      <c r="AT90" s="245"/>
      <c r="AU90" s="238"/>
      <c r="AV90" s="238"/>
      <c r="AW90" s="244"/>
      <c r="AX90" s="238"/>
      <c r="AY90" s="238"/>
      <c r="AZ90" s="238"/>
      <c r="BA90" s="238"/>
      <c r="BB90" s="238"/>
      <c r="BC90" s="238"/>
      <c r="BD90" s="238" t="s">
        <v>77</v>
      </c>
      <c r="BE90" s="238"/>
      <c r="BF90" s="238"/>
      <c r="BG90" s="238"/>
      <c r="BH90" s="238" t="s">
        <v>28</v>
      </c>
      <c r="BI90" s="238" t="s">
        <v>127</v>
      </c>
      <c r="BJ90" s="238" t="s">
        <v>128</v>
      </c>
      <c r="BK90" s="238"/>
      <c r="BL90" s="238"/>
      <c r="BM90" s="238"/>
      <c r="BN90" s="238"/>
      <c r="BO90" s="238"/>
      <c r="BP90" s="238"/>
      <c r="BQ90" s="238"/>
      <c r="BR90" s="238"/>
      <c r="BS90" s="238"/>
      <c r="BT90" s="238"/>
      <c r="BU90" s="238"/>
      <c r="BV90" s="238" t="s">
        <v>88</v>
      </c>
      <c r="BW90" s="243" t="str">
        <f t="shared" si="9"/>
        <v>Plan Institucional de Capacitación
Programas de transparencia y ética pública 
Operación del Sistema de Gestión Institucional_SGI</v>
      </c>
      <c r="BX90" s="238" t="s">
        <v>33</v>
      </c>
      <c r="BY90" s="238"/>
      <c r="BZ90" s="238"/>
      <c r="CA90" s="238" t="s">
        <v>89</v>
      </c>
      <c r="CB90" s="238"/>
      <c r="CC90" s="238"/>
      <c r="CD90" s="238" t="s">
        <v>39</v>
      </c>
      <c r="CE90" s="243" t="str">
        <f t="shared" si="10"/>
        <v xml:space="preserve">Talento Humano 
Evaluación de resultados 
Control Interno </v>
      </c>
      <c r="CF90" s="238" t="s">
        <v>91</v>
      </c>
      <c r="CG90" s="238"/>
      <c r="CH90" s="238"/>
      <c r="CI90" s="238"/>
      <c r="CJ90" s="238"/>
      <c r="CK90" s="238"/>
      <c r="CL90" s="238"/>
      <c r="CM90" s="238"/>
      <c r="CN90" s="238"/>
      <c r="CO90" s="238"/>
      <c r="CP90" s="238"/>
      <c r="CQ90" s="238"/>
      <c r="CR90" s="238"/>
      <c r="CS90" s="238" t="s">
        <v>104</v>
      </c>
      <c r="CT90" s="238"/>
      <c r="CU90" s="238"/>
      <c r="CV90" s="238"/>
      <c r="CW90" s="238"/>
      <c r="CX90" s="238" t="s">
        <v>109</v>
      </c>
      <c r="CY90" s="243" t="str">
        <f t="shared" si="11"/>
        <v>Gestión Estratégica del Talento Humano 
Seguimiento y evaluación del desempeño institucional
Control Interno</v>
      </c>
      <c r="CZ90" s="238" t="s">
        <v>110</v>
      </c>
      <c r="DA90" s="238"/>
      <c r="DB90" s="238"/>
      <c r="DC90" s="238"/>
      <c r="DD90" s="238"/>
      <c r="DE90" s="238"/>
      <c r="DF90" s="238"/>
      <c r="DG90" s="238"/>
      <c r="DH90" s="238"/>
      <c r="DI90" s="238"/>
      <c r="DJ90" s="238"/>
      <c r="DK90" s="238"/>
      <c r="DL90" s="238"/>
      <c r="DM90" s="238"/>
      <c r="DN90" s="238"/>
      <c r="DO90" s="238"/>
      <c r="DP90" s="238"/>
      <c r="DQ90" s="238"/>
      <c r="DR90" s="238"/>
      <c r="DS90" s="238"/>
      <c r="DT90" s="238"/>
      <c r="DU90" s="6"/>
    </row>
    <row r="91" spans="2:125" s="9" customFormat="1" ht="84" customHeight="1">
      <c r="B91" s="164"/>
      <c r="C91" s="237" t="s">
        <v>396</v>
      </c>
      <c r="D91" s="238" t="s">
        <v>397</v>
      </c>
      <c r="E91" s="239" t="str">
        <f t="shared" si="12"/>
        <v xml:space="preserve">URF2025_070__Fortalecer el diagnóstico de capacidades y entornos </v>
      </c>
      <c r="F91" s="238" t="s">
        <v>398</v>
      </c>
      <c r="G91" s="238" t="s">
        <v>399</v>
      </c>
      <c r="H91" s="238" t="s">
        <v>400</v>
      </c>
      <c r="I91" s="248" t="s">
        <v>195</v>
      </c>
      <c r="J91" s="238" t="s">
        <v>122</v>
      </c>
      <c r="K91" s="238"/>
      <c r="L91" s="240">
        <v>45717</v>
      </c>
      <c r="M91" s="240">
        <v>45824</v>
      </c>
      <c r="N91" s="241">
        <f t="shared" si="7"/>
        <v>107</v>
      </c>
      <c r="O91" s="242" t="s">
        <v>122</v>
      </c>
      <c r="P91" s="238"/>
      <c r="Q91" s="238" t="s">
        <v>123</v>
      </c>
      <c r="R91" s="238" t="s">
        <v>240</v>
      </c>
      <c r="S91" s="238" t="s">
        <v>198</v>
      </c>
      <c r="T91" s="238" t="s">
        <v>199</v>
      </c>
      <c r="U91" s="238" t="s">
        <v>33</v>
      </c>
      <c r="V91" s="238"/>
      <c r="W91" s="238" t="s">
        <v>63</v>
      </c>
      <c r="X91" s="238"/>
      <c r="Y91" s="243" t="str">
        <f t="shared" si="8"/>
        <v xml:space="preserve">Talento Humano 
Tecnológicos </v>
      </c>
      <c r="Z91" s="238"/>
      <c r="AA91" s="238"/>
      <c r="AB91" s="238"/>
      <c r="AC91" s="244"/>
      <c r="AD91" s="245"/>
      <c r="AE91" s="238"/>
      <c r="AF91" s="238"/>
      <c r="AG91" s="244"/>
      <c r="AH91" s="245"/>
      <c r="AI91" s="238"/>
      <c r="AJ91" s="238"/>
      <c r="AK91" s="244"/>
      <c r="AL91" s="245"/>
      <c r="AM91" s="238"/>
      <c r="AN91" s="238"/>
      <c r="AO91" s="244"/>
      <c r="AP91" s="245"/>
      <c r="AQ91" s="238"/>
      <c r="AR91" s="238"/>
      <c r="AS91" s="244"/>
      <c r="AT91" s="245"/>
      <c r="AU91" s="238"/>
      <c r="AV91" s="238"/>
      <c r="AW91" s="244"/>
      <c r="AX91" s="238"/>
      <c r="AY91" s="238"/>
      <c r="AZ91" s="238"/>
      <c r="BA91" s="238"/>
      <c r="BB91" s="238"/>
      <c r="BC91" s="238"/>
      <c r="BD91" s="238"/>
      <c r="BE91" s="238"/>
      <c r="BF91" s="238"/>
      <c r="BG91" s="238"/>
      <c r="BH91" s="238" t="s">
        <v>28</v>
      </c>
      <c r="BI91" s="238" t="s">
        <v>127</v>
      </c>
      <c r="BJ91" s="238" t="s">
        <v>128</v>
      </c>
      <c r="BK91" s="238"/>
      <c r="BL91" s="238"/>
      <c r="BM91" s="238"/>
      <c r="BN91" s="238"/>
      <c r="BO91" s="238"/>
      <c r="BP91" s="238" t="s">
        <v>31</v>
      </c>
      <c r="BQ91" s="238" t="s">
        <v>151</v>
      </c>
      <c r="BR91" s="238"/>
      <c r="BS91" s="238"/>
      <c r="BT91" s="238"/>
      <c r="BU91" s="238"/>
      <c r="BV91" s="238" t="s">
        <v>88</v>
      </c>
      <c r="BW91" s="243" t="str">
        <f t="shared" si="9"/>
        <v>Programas de transparencia y ética pública 
Estrategia de rendición de cuentas 
Operación del Sistema de Gestión Institucional_SGI</v>
      </c>
      <c r="BX91" s="238"/>
      <c r="BY91" s="238" t="s">
        <v>34</v>
      </c>
      <c r="BZ91" s="238"/>
      <c r="CA91" s="238"/>
      <c r="CB91" s="238" t="s">
        <v>37</v>
      </c>
      <c r="CC91" s="238"/>
      <c r="CD91" s="238"/>
      <c r="CE91" s="243" t="str">
        <f t="shared" si="10"/>
        <v xml:space="preserve">Direccionamiento Estratégico y Planeación 
Información y comunicación </v>
      </c>
      <c r="CF91" s="238"/>
      <c r="CG91" s="238"/>
      <c r="CH91" s="238" t="s">
        <v>93</v>
      </c>
      <c r="CI91" s="238"/>
      <c r="CJ91" s="238"/>
      <c r="CK91" s="238"/>
      <c r="CL91" s="238"/>
      <c r="CM91" s="238"/>
      <c r="CN91" s="238"/>
      <c r="CO91" s="238"/>
      <c r="CP91" s="238"/>
      <c r="CQ91" s="238"/>
      <c r="CR91" s="238"/>
      <c r="CS91" s="238"/>
      <c r="CT91" s="238" t="s">
        <v>105</v>
      </c>
      <c r="CU91" s="238"/>
      <c r="CV91" s="238"/>
      <c r="CW91" s="238"/>
      <c r="CX91" s="238"/>
      <c r="CY91" s="243" t="str">
        <f t="shared" si="11"/>
        <v>Planeación Institucional
Transparencia, acceso a la información pública y lucha contra la corrupción</v>
      </c>
      <c r="CZ91" s="238" t="s">
        <v>932</v>
      </c>
      <c r="DA91" s="238" t="s">
        <v>932</v>
      </c>
      <c r="DB91" s="248">
        <v>45783</v>
      </c>
      <c r="DC91" s="248">
        <v>45784</v>
      </c>
      <c r="DD91" s="238" t="s">
        <v>4702</v>
      </c>
      <c r="DE91" s="238" t="s">
        <v>4703</v>
      </c>
      <c r="DF91" s="238"/>
      <c r="DG91" s="238"/>
      <c r="DH91" s="238"/>
      <c r="DI91" s="238"/>
      <c r="DJ91" s="238"/>
      <c r="DK91" s="238"/>
      <c r="DL91" s="238"/>
      <c r="DM91" s="238"/>
      <c r="DN91" s="238"/>
      <c r="DO91" s="238"/>
      <c r="DP91" s="238"/>
      <c r="DQ91" s="238"/>
      <c r="DR91" s="238"/>
      <c r="DS91" s="238"/>
      <c r="DT91" s="238"/>
      <c r="DU91" s="6"/>
    </row>
    <row r="92" spans="2:125" s="9" customFormat="1" ht="84" customHeight="1">
      <c r="B92" s="6"/>
      <c r="C92" s="237" t="s">
        <v>401</v>
      </c>
      <c r="D92" s="238" t="s">
        <v>402</v>
      </c>
      <c r="E92" s="239" t="str">
        <f t="shared" si="12"/>
        <v xml:space="preserve">URF2025_071__Revisar el modelo de operación por procesos institucional </v>
      </c>
      <c r="F92" s="238" t="s">
        <v>403</v>
      </c>
      <c r="G92" s="238" t="s">
        <v>404</v>
      </c>
      <c r="H92" s="238" t="s">
        <v>405</v>
      </c>
      <c r="I92" s="248" t="s">
        <v>195</v>
      </c>
      <c r="J92" s="238" t="s">
        <v>196</v>
      </c>
      <c r="K92" s="238"/>
      <c r="L92" s="240">
        <v>45748</v>
      </c>
      <c r="M92" s="240">
        <v>45869</v>
      </c>
      <c r="N92" s="241">
        <f t="shared" si="7"/>
        <v>121</v>
      </c>
      <c r="O92" s="242" t="s">
        <v>122</v>
      </c>
      <c r="P92" s="238"/>
      <c r="Q92" s="238" t="s">
        <v>123</v>
      </c>
      <c r="R92" s="238" t="s">
        <v>406</v>
      </c>
      <c r="S92" s="238" t="s">
        <v>198</v>
      </c>
      <c r="T92" s="238" t="s">
        <v>199</v>
      </c>
      <c r="U92" s="238" t="s">
        <v>33</v>
      </c>
      <c r="V92" s="238"/>
      <c r="W92" s="238" t="s">
        <v>63</v>
      </c>
      <c r="X92" s="238"/>
      <c r="Y92" s="243" t="str">
        <f t="shared" si="8"/>
        <v xml:space="preserve">Talento Humano 
Tecnológicos </v>
      </c>
      <c r="Z92" s="238"/>
      <c r="AA92" s="238"/>
      <c r="AB92" s="238"/>
      <c r="AC92" s="244"/>
      <c r="AD92" s="245"/>
      <c r="AE92" s="238"/>
      <c r="AF92" s="238"/>
      <c r="AG92" s="244"/>
      <c r="AH92" s="245"/>
      <c r="AI92" s="238"/>
      <c r="AJ92" s="238"/>
      <c r="AK92" s="244"/>
      <c r="AL92" s="245"/>
      <c r="AM92" s="238"/>
      <c r="AN92" s="238"/>
      <c r="AO92" s="244"/>
      <c r="AP92" s="245"/>
      <c r="AQ92" s="238"/>
      <c r="AR92" s="238"/>
      <c r="AS92" s="244"/>
      <c r="AT92" s="245"/>
      <c r="AU92" s="238"/>
      <c r="AV92" s="238"/>
      <c r="AW92" s="244"/>
      <c r="AX92" s="238"/>
      <c r="AY92" s="238"/>
      <c r="AZ92" s="238"/>
      <c r="BA92" s="238"/>
      <c r="BB92" s="238"/>
      <c r="BC92" s="238"/>
      <c r="BD92" s="238"/>
      <c r="BE92" s="238"/>
      <c r="BF92" s="238"/>
      <c r="BG92" s="238"/>
      <c r="BH92" s="238"/>
      <c r="BI92" s="238"/>
      <c r="BJ92" s="238"/>
      <c r="BK92" s="238"/>
      <c r="BL92" s="238"/>
      <c r="BM92" s="238"/>
      <c r="BN92" s="238"/>
      <c r="BO92" s="238"/>
      <c r="BP92" s="238"/>
      <c r="BQ92" s="238"/>
      <c r="BR92" s="238"/>
      <c r="BS92" s="238"/>
      <c r="BT92" s="238"/>
      <c r="BU92" s="238"/>
      <c r="BV92" s="238" t="s">
        <v>88</v>
      </c>
      <c r="BW92" s="243" t="str">
        <f t="shared" si="9"/>
        <v>Operación del Sistema de Gestión Institucional_SGI</v>
      </c>
      <c r="BX92" s="238"/>
      <c r="BY92" s="238"/>
      <c r="BZ92" s="238" t="s">
        <v>35</v>
      </c>
      <c r="CA92" s="238"/>
      <c r="CB92" s="238"/>
      <c r="CC92" s="238"/>
      <c r="CD92" s="238"/>
      <c r="CE92" s="243" t="str">
        <f t="shared" si="10"/>
        <v xml:space="preserve">Gestión con valores para resultados </v>
      </c>
      <c r="CF92" s="238"/>
      <c r="CG92" s="238"/>
      <c r="CH92" s="238"/>
      <c r="CI92" s="238"/>
      <c r="CJ92" s="238"/>
      <c r="CK92" s="238" t="s">
        <v>96</v>
      </c>
      <c r="CL92" s="238"/>
      <c r="CM92" s="238"/>
      <c r="CN92" s="238"/>
      <c r="CO92" s="238"/>
      <c r="CP92" s="238"/>
      <c r="CQ92" s="238"/>
      <c r="CR92" s="238"/>
      <c r="CS92" s="238"/>
      <c r="CT92" s="238"/>
      <c r="CU92" s="238"/>
      <c r="CV92" s="238"/>
      <c r="CW92" s="238"/>
      <c r="CX92" s="238"/>
      <c r="CY92" s="243" t="str">
        <f t="shared" si="11"/>
        <v>Fortalecimiento organizacional y simplificación de procesos</v>
      </c>
      <c r="CZ92" s="238" t="s">
        <v>110</v>
      </c>
      <c r="DA92" s="238"/>
      <c r="DB92" s="238"/>
      <c r="DC92" s="238"/>
      <c r="DD92" s="238"/>
      <c r="DE92" s="238"/>
      <c r="DF92" s="238"/>
      <c r="DG92" s="238"/>
      <c r="DH92" s="238"/>
      <c r="DI92" s="238"/>
      <c r="DJ92" s="238"/>
      <c r="DK92" s="238"/>
      <c r="DL92" s="238"/>
      <c r="DM92" s="238"/>
      <c r="DN92" s="238"/>
      <c r="DO92" s="238"/>
      <c r="DP92" s="238"/>
      <c r="DQ92" s="238"/>
      <c r="DR92" s="238"/>
      <c r="DS92" s="238"/>
      <c r="DT92" s="238"/>
      <c r="DU92" s="6"/>
    </row>
    <row r="93" spans="2:125" s="9" customFormat="1" ht="84" customHeight="1">
      <c r="B93" s="6"/>
      <c r="C93" s="237" t="s">
        <v>407</v>
      </c>
      <c r="D93" s="238" t="s">
        <v>408</v>
      </c>
      <c r="E93" s="239" t="str">
        <f t="shared" si="12"/>
        <v>URF2025_072__Realizar Informe de Seguimiento al Plan Estratégico 2023-2026</v>
      </c>
      <c r="F93" s="238" t="s">
        <v>409</v>
      </c>
      <c r="G93" s="238" t="s">
        <v>410</v>
      </c>
      <c r="H93" s="238" t="s">
        <v>411</v>
      </c>
      <c r="I93" s="248" t="s">
        <v>195</v>
      </c>
      <c r="J93" s="238" t="s">
        <v>122</v>
      </c>
      <c r="K93" s="238"/>
      <c r="L93" s="240">
        <v>45809</v>
      </c>
      <c r="M93" s="240">
        <v>45930</v>
      </c>
      <c r="N93" s="241">
        <f t="shared" si="7"/>
        <v>121</v>
      </c>
      <c r="O93" s="242" t="s">
        <v>122</v>
      </c>
      <c r="P93" s="238"/>
      <c r="Q93" s="238" t="s">
        <v>123</v>
      </c>
      <c r="R93" s="238" t="s">
        <v>412</v>
      </c>
      <c r="S93" s="238" t="s">
        <v>198</v>
      </c>
      <c r="T93" s="238" t="s">
        <v>199</v>
      </c>
      <c r="U93" s="238" t="s">
        <v>33</v>
      </c>
      <c r="V93" s="238"/>
      <c r="W93" s="238" t="s">
        <v>63</v>
      </c>
      <c r="X93" s="238"/>
      <c r="Y93" s="243" t="str">
        <f t="shared" si="8"/>
        <v xml:space="preserve">Talento Humano 
Tecnológicos </v>
      </c>
      <c r="Z93" s="238"/>
      <c r="AA93" s="238"/>
      <c r="AB93" s="238"/>
      <c r="AC93" s="244"/>
      <c r="AD93" s="245"/>
      <c r="AE93" s="238"/>
      <c r="AF93" s="238"/>
      <c r="AG93" s="244"/>
      <c r="AH93" s="245"/>
      <c r="AI93" s="238"/>
      <c r="AJ93" s="238"/>
      <c r="AK93" s="244"/>
      <c r="AL93" s="245"/>
      <c r="AM93" s="238"/>
      <c r="AN93" s="238"/>
      <c r="AO93" s="244"/>
      <c r="AP93" s="245"/>
      <c r="AQ93" s="238"/>
      <c r="AR93" s="238"/>
      <c r="AS93" s="244"/>
      <c r="AT93" s="245"/>
      <c r="AU93" s="238"/>
      <c r="AV93" s="238"/>
      <c r="AW93" s="244"/>
      <c r="AX93" s="238"/>
      <c r="AY93" s="238"/>
      <c r="AZ93" s="238"/>
      <c r="BA93" s="238"/>
      <c r="BB93" s="238"/>
      <c r="BC93" s="238"/>
      <c r="BD93" s="238"/>
      <c r="BE93" s="238"/>
      <c r="BF93" s="238"/>
      <c r="BG93" s="238"/>
      <c r="BH93" s="238"/>
      <c r="BI93" s="238"/>
      <c r="BJ93" s="238"/>
      <c r="BK93" s="238"/>
      <c r="BL93" s="238"/>
      <c r="BM93" s="238"/>
      <c r="BN93" s="238"/>
      <c r="BO93" s="238"/>
      <c r="BP93" s="238"/>
      <c r="BQ93" s="238"/>
      <c r="BR93" s="238"/>
      <c r="BS93" s="238"/>
      <c r="BT93" s="238"/>
      <c r="BU93" s="238"/>
      <c r="BV93" s="238" t="s">
        <v>88</v>
      </c>
      <c r="BW93" s="243" t="str">
        <f t="shared" si="9"/>
        <v>Operación del Sistema de Gestión Institucional_SGI</v>
      </c>
      <c r="BX93" s="238"/>
      <c r="BY93" s="238" t="s">
        <v>34</v>
      </c>
      <c r="BZ93" s="238"/>
      <c r="CA93" s="238" t="s">
        <v>89</v>
      </c>
      <c r="CB93" s="238"/>
      <c r="CC93" s="238"/>
      <c r="CD93" s="238"/>
      <c r="CE93" s="243" t="str">
        <f t="shared" si="10"/>
        <v xml:space="preserve">Direccionamiento Estratégico y Planeación 
Evaluación de resultados </v>
      </c>
      <c r="CF93" s="238"/>
      <c r="CG93" s="238"/>
      <c r="CH93" s="238" t="s">
        <v>93</v>
      </c>
      <c r="CI93" s="238"/>
      <c r="CJ93" s="238"/>
      <c r="CK93" s="238"/>
      <c r="CL93" s="238"/>
      <c r="CM93" s="238"/>
      <c r="CN93" s="238"/>
      <c r="CO93" s="238"/>
      <c r="CP93" s="238"/>
      <c r="CQ93" s="238"/>
      <c r="CR93" s="238"/>
      <c r="CS93" s="238" t="s">
        <v>104</v>
      </c>
      <c r="CT93" s="238"/>
      <c r="CU93" s="238"/>
      <c r="CV93" s="238"/>
      <c r="CW93" s="238"/>
      <c r="CX93" s="238"/>
      <c r="CY93" s="243" t="str">
        <f t="shared" si="11"/>
        <v>Planeación Institucional
Seguimiento y evaluación del desempeño institucional</v>
      </c>
      <c r="CZ93" s="238" t="s">
        <v>932</v>
      </c>
      <c r="DA93" s="238" t="s">
        <v>932</v>
      </c>
      <c r="DB93" s="248">
        <v>45814</v>
      </c>
      <c r="DC93" s="248">
        <v>45814</v>
      </c>
      <c r="DD93" s="238" t="s">
        <v>4724</v>
      </c>
      <c r="DE93" s="238" t="s">
        <v>4725</v>
      </c>
      <c r="DF93" s="238" t="s">
        <v>932</v>
      </c>
      <c r="DG93" s="248">
        <v>45900</v>
      </c>
      <c r="DH93" s="248">
        <v>45900</v>
      </c>
      <c r="DI93" s="238" t="s">
        <v>4816</v>
      </c>
      <c r="DJ93" s="238" t="s">
        <v>4817</v>
      </c>
      <c r="DK93" s="238"/>
      <c r="DL93" s="238"/>
      <c r="DM93" s="238"/>
      <c r="DN93" s="238"/>
      <c r="DO93" s="238"/>
      <c r="DP93" s="238"/>
      <c r="DQ93" s="238"/>
      <c r="DR93" s="238"/>
      <c r="DS93" s="238"/>
      <c r="DT93" s="238"/>
      <c r="DU93" s="6"/>
    </row>
    <row r="94" spans="2:125" s="9" customFormat="1" ht="84" customHeight="1">
      <c r="B94" s="6"/>
      <c r="C94" s="237" t="s">
        <v>413</v>
      </c>
      <c r="D94" s="238" t="s">
        <v>414</v>
      </c>
      <c r="E94" s="239" t="str">
        <f t="shared" si="12"/>
        <v>URF2025_073__Sesión extraordinaria del Comité Institucional de Gestión y Desempeño la socialización de los resultados de las políticas de gestión y desempeño</v>
      </c>
      <c r="F94" s="238" t="s">
        <v>415</v>
      </c>
      <c r="G94" s="238" t="s">
        <v>416</v>
      </c>
      <c r="H94" s="238" t="s">
        <v>417</v>
      </c>
      <c r="I94" s="248" t="s">
        <v>195</v>
      </c>
      <c r="J94" s="238" t="s">
        <v>122</v>
      </c>
      <c r="K94" s="238"/>
      <c r="L94" s="240">
        <v>45809</v>
      </c>
      <c r="M94" s="240">
        <v>45930</v>
      </c>
      <c r="N94" s="241">
        <f t="shared" si="7"/>
        <v>121</v>
      </c>
      <c r="O94" s="242" t="s">
        <v>122</v>
      </c>
      <c r="P94" s="238"/>
      <c r="Q94" s="238" t="s">
        <v>123</v>
      </c>
      <c r="R94" s="238" t="s">
        <v>418</v>
      </c>
      <c r="S94" s="238" t="s">
        <v>198</v>
      </c>
      <c r="T94" s="238" t="s">
        <v>199</v>
      </c>
      <c r="U94" s="238" t="s">
        <v>33</v>
      </c>
      <c r="V94" s="238"/>
      <c r="W94" s="238" t="s">
        <v>63</v>
      </c>
      <c r="X94" s="238"/>
      <c r="Y94" s="243" t="str">
        <f t="shared" si="8"/>
        <v xml:space="preserve">Talento Humano 
Tecnológicos </v>
      </c>
      <c r="Z94" s="238"/>
      <c r="AA94" s="238"/>
      <c r="AB94" s="238"/>
      <c r="AC94" s="244"/>
      <c r="AD94" s="245"/>
      <c r="AE94" s="238"/>
      <c r="AF94" s="238"/>
      <c r="AG94" s="244"/>
      <c r="AH94" s="245"/>
      <c r="AI94" s="238"/>
      <c r="AJ94" s="238"/>
      <c r="AK94" s="244"/>
      <c r="AL94" s="245"/>
      <c r="AM94" s="238"/>
      <c r="AN94" s="238"/>
      <c r="AO94" s="244"/>
      <c r="AP94" s="245"/>
      <c r="AQ94" s="238"/>
      <c r="AR94" s="238"/>
      <c r="AS94" s="244"/>
      <c r="AT94" s="245"/>
      <c r="AU94" s="238"/>
      <c r="AV94" s="238"/>
      <c r="AW94" s="244"/>
      <c r="AX94" s="238"/>
      <c r="AY94" s="238"/>
      <c r="AZ94" s="238"/>
      <c r="BA94" s="238"/>
      <c r="BB94" s="238"/>
      <c r="BC94" s="238"/>
      <c r="BD94" s="238"/>
      <c r="BE94" s="238"/>
      <c r="BF94" s="238"/>
      <c r="BG94" s="238"/>
      <c r="BH94" s="238" t="s">
        <v>28</v>
      </c>
      <c r="BI94" s="238" t="s">
        <v>149</v>
      </c>
      <c r="BJ94" s="238" t="s">
        <v>306</v>
      </c>
      <c r="BK94" s="238"/>
      <c r="BL94" s="238"/>
      <c r="BM94" s="238"/>
      <c r="BN94" s="238"/>
      <c r="BO94" s="238"/>
      <c r="BP94" s="238"/>
      <c r="BQ94" s="238"/>
      <c r="BR94" s="238"/>
      <c r="BS94" s="238"/>
      <c r="BT94" s="238"/>
      <c r="BU94" s="238"/>
      <c r="BV94" s="238" t="s">
        <v>88</v>
      </c>
      <c r="BW94" s="243" t="str">
        <f t="shared" si="9"/>
        <v>Programas de transparencia y ética pública 
Operación del Sistema de Gestión Institucional_SGI</v>
      </c>
      <c r="BX94" s="238"/>
      <c r="BY94" s="238" t="s">
        <v>34</v>
      </c>
      <c r="BZ94" s="238"/>
      <c r="CA94" s="238" t="s">
        <v>89</v>
      </c>
      <c r="CB94" s="238"/>
      <c r="CC94" s="238"/>
      <c r="CD94" s="238" t="s">
        <v>39</v>
      </c>
      <c r="CE94" s="243" t="str">
        <f t="shared" si="10"/>
        <v xml:space="preserve">Direccionamiento Estratégico y Planeación 
Evaluación de resultados 
Control Interno </v>
      </c>
      <c r="CF94" s="238"/>
      <c r="CG94" s="238"/>
      <c r="CH94" s="238" t="s">
        <v>93</v>
      </c>
      <c r="CI94" s="238"/>
      <c r="CJ94" s="238"/>
      <c r="CK94" s="238"/>
      <c r="CL94" s="238"/>
      <c r="CM94" s="238"/>
      <c r="CN94" s="238"/>
      <c r="CO94" s="238"/>
      <c r="CP94" s="238"/>
      <c r="CQ94" s="238"/>
      <c r="CR94" s="238"/>
      <c r="CS94" s="238" t="s">
        <v>104</v>
      </c>
      <c r="CT94" s="238"/>
      <c r="CU94" s="238"/>
      <c r="CV94" s="238"/>
      <c r="CW94" s="238"/>
      <c r="CX94" s="238" t="s">
        <v>109</v>
      </c>
      <c r="CY94" s="243" t="str">
        <f t="shared" si="11"/>
        <v>Planeación Institucional
Seguimiento y evaluación del desempeño institucional
Control Interno</v>
      </c>
      <c r="CZ94" s="238" t="s">
        <v>110</v>
      </c>
      <c r="DA94" s="238"/>
      <c r="DB94" s="238"/>
      <c r="DC94" s="238"/>
      <c r="DD94" s="238"/>
      <c r="DE94" s="238"/>
      <c r="DF94" s="238"/>
      <c r="DG94" s="238"/>
      <c r="DH94" s="238"/>
      <c r="DI94" s="238"/>
      <c r="DJ94" s="238"/>
      <c r="DK94" s="238"/>
      <c r="DL94" s="238"/>
      <c r="DM94" s="238"/>
      <c r="DN94" s="238"/>
      <c r="DO94" s="238"/>
      <c r="DP94" s="238"/>
      <c r="DQ94" s="238"/>
      <c r="DR94" s="238"/>
      <c r="DS94" s="238"/>
      <c r="DT94" s="238"/>
      <c r="DU94" s="6"/>
    </row>
    <row r="95" spans="2:125" s="9" customFormat="1" ht="84" customHeight="1">
      <c r="B95" s="6"/>
      <c r="C95" s="237" t="s">
        <v>419</v>
      </c>
      <c r="D95" s="238" t="s">
        <v>420</v>
      </c>
      <c r="E95" s="239" t="str">
        <f t="shared" si="12"/>
        <v xml:space="preserve">URF2025_074__Actualizar los video tutoriales </v>
      </c>
      <c r="F95" s="238" t="s">
        <v>421</v>
      </c>
      <c r="G95" s="238" t="s">
        <v>422</v>
      </c>
      <c r="H95" s="238" t="s">
        <v>423</v>
      </c>
      <c r="I95" s="248" t="s">
        <v>195</v>
      </c>
      <c r="J95" s="238" t="s">
        <v>323</v>
      </c>
      <c r="K95" s="238"/>
      <c r="L95" s="240">
        <v>45778</v>
      </c>
      <c r="M95" s="240">
        <v>45900</v>
      </c>
      <c r="N95" s="241">
        <f t="shared" si="7"/>
        <v>122</v>
      </c>
      <c r="O95" s="242" t="s">
        <v>122</v>
      </c>
      <c r="P95" s="238"/>
      <c r="Q95" s="238" t="s">
        <v>123</v>
      </c>
      <c r="R95" s="238" t="s">
        <v>240</v>
      </c>
      <c r="S95" s="238" t="s">
        <v>198</v>
      </c>
      <c r="T95" s="238" t="s">
        <v>199</v>
      </c>
      <c r="U95" s="238" t="s">
        <v>33</v>
      </c>
      <c r="V95" s="238"/>
      <c r="W95" s="238" t="s">
        <v>63</v>
      </c>
      <c r="X95" s="238"/>
      <c r="Y95" s="243" t="str">
        <f t="shared" si="8"/>
        <v xml:space="preserve">Talento Humano 
Tecnológicos </v>
      </c>
      <c r="Z95" s="238"/>
      <c r="AA95" s="238"/>
      <c r="AB95" s="238"/>
      <c r="AC95" s="244"/>
      <c r="AD95" s="245"/>
      <c r="AE95" s="238"/>
      <c r="AF95" s="238"/>
      <c r="AG95" s="244"/>
      <c r="AH95" s="245"/>
      <c r="AI95" s="238"/>
      <c r="AJ95" s="238"/>
      <c r="AK95" s="244"/>
      <c r="AL95" s="245"/>
      <c r="AM95" s="238"/>
      <c r="AN95" s="238"/>
      <c r="AO95" s="244"/>
      <c r="AP95" s="245"/>
      <c r="AQ95" s="238"/>
      <c r="AR95" s="238"/>
      <c r="AS95" s="244"/>
      <c r="AT95" s="245"/>
      <c r="AU95" s="238"/>
      <c r="AV95" s="238"/>
      <c r="AW95" s="244"/>
      <c r="AX95" s="238"/>
      <c r="AY95" s="238"/>
      <c r="AZ95" s="238"/>
      <c r="BA95" s="238"/>
      <c r="BB95" s="238"/>
      <c r="BC95" s="238"/>
      <c r="BD95" s="238"/>
      <c r="BE95" s="238"/>
      <c r="BF95" s="238"/>
      <c r="BG95" s="238"/>
      <c r="BH95" s="238"/>
      <c r="BI95" s="238"/>
      <c r="BJ95" s="238"/>
      <c r="BK95" s="238"/>
      <c r="BL95" s="238"/>
      <c r="BM95" s="238"/>
      <c r="BN95" s="238"/>
      <c r="BO95" s="238"/>
      <c r="BP95" s="238"/>
      <c r="BQ95" s="238"/>
      <c r="BR95" s="238"/>
      <c r="BS95" s="238"/>
      <c r="BT95" s="238"/>
      <c r="BU95" s="238"/>
      <c r="BV95" s="238" t="s">
        <v>88</v>
      </c>
      <c r="BW95" s="243" t="str">
        <f t="shared" si="9"/>
        <v>Operación del Sistema de Gestión Institucional_SGI</v>
      </c>
      <c r="BX95" s="238"/>
      <c r="BY95" s="238"/>
      <c r="BZ95" s="238" t="s">
        <v>35</v>
      </c>
      <c r="CA95" s="238"/>
      <c r="CB95" s="238"/>
      <c r="CC95" s="238" t="s">
        <v>90</v>
      </c>
      <c r="CD95" s="238"/>
      <c r="CE95" s="243" t="str">
        <f t="shared" si="10"/>
        <v xml:space="preserve">Gestión con valores para resultados 
Gestión del conocimiento y la innovación </v>
      </c>
      <c r="CF95" s="238"/>
      <c r="CG95" s="238"/>
      <c r="CH95" s="238"/>
      <c r="CI95" s="238"/>
      <c r="CJ95" s="238"/>
      <c r="CK95" s="238" t="s">
        <v>96</v>
      </c>
      <c r="CL95" s="238"/>
      <c r="CM95" s="238"/>
      <c r="CN95" s="238"/>
      <c r="CO95" s="238"/>
      <c r="CP95" s="238"/>
      <c r="CQ95" s="238"/>
      <c r="CR95" s="238"/>
      <c r="CS95" s="238"/>
      <c r="CT95" s="238"/>
      <c r="CU95" s="238"/>
      <c r="CV95" s="238"/>
      <c r="CW95" s="238" t="s">
        <v>108</v>
      </c>
      <c r="CX95" s="238"/>
      <c r="CY95" s="243" t="str">
        <f t="shared" si="11"/>
        <v>Fortalecimiento organizacional y simplificación de procesos
Gestión del conocimiento y la innovación</v>
      </c>
      <c r="CZ95" s="238" t="s">
        <v>932</v>
      </c>
      <c r="DA95" s="238" t="s">
        <v>932</v>
      </c>
      <c r="DB95" s="248">
        <v>45853</v>
      </c>
      <c r="DC95" s="248">
        <v>45853</v>
      </c>
      <c r="DD95" s="238" t="s">
        <v>4766</v>
      </c>
      <c r="DE95" s="238" t="s">
        <v>4767</v>
      </c>
      <c r="DF95" s="238"/>
      <c r="DG95" s="238"/>
      <c r="DH95" s="238"/>
      <c r="DI95" s="238"/>
      <c r="DJ95" s="238"/>
      <c r="DK95" s="238"/>
      <c r="DL95" s="238"/>
      <c r="DM95" s="238"/>
      <c r="DN95" s="238"/>
      <c r="DO95" s="238"/>
      <c r="DP95" s="238"/>
      <c r="DQ95" s="238"/>
      <c r="DR95" s="238"/>
      <c r="DS95" s="238"/>
      <c r="DT95" s="238"/>
      <c r="DU95" s="6"/>
    </row>
    <row r="96" spans="2:125" s="9" customFormat="1" ht="84" customHeight="1">
      <c r="B96" s="6"/>
      <c r="C96" s="237" t="s">
        <v>424</v>
      </c>
      <c r="D96" s="238" t="s">
        <v>425</v>
      </c>
      <c r="E96" s="239" t="str">
        <f t="shared" si="12"/>
        <v>URF2025_075__Realizar informe anual del Sistema de Gestión institucional 2025</v>
      </c>
      <c r="F96" s="238" t="s">
        <v>426</v>
      </c>
      <c r="G96" s="238" t="s">
        <v>427</v>
      </c>
      <c r="H96" s="238" t="s">
        <v>428</v>
      </c>
      <c r="I96" s="248" t="s">
        <v>195</v>
      </c>
      <c r="J96" s="238" t="s">
        <v>122</v>
      </c>
      <c r="K96" s="238"/>
      <c r="L96" s="240">
        <v>45839</v>
      </c>
      <c r="M96" s="240">
        <v>45961</v>
      </c>
      <c r="N96" s="241">
        <f t="shared" si="7"/>
        <v>122</v>
      </c>
      <c r="O96" s="242" t="s">
        <v>122</v>
      </c>
      <c r="P96" s="238"/>
      <c r="Q96" s="238" t="s">
        <v>123</v>
      </c>
      <c r="R96" s="238" t="s">
        <v>240</v>
      </c>
      <c r="S96" s="238" t="s">
        <v>198</v>
      </c>
      <c r="T96" s="238" t="s">
        <v>199</v>
      </c>
      <c r="U96" s="238" t="s">
        <v>33</v>
      </c>
      <c r="V96" s="238"/>
      <c r="W96" s="238" t="s">
        <v>63</v>
      </c>
      <c r="X96" s="238"/>
      <c r="Y96" s="243" t="str">
        <f t="shared" si="8"/>
        <v xml:space="preserve">Talento Humano 
Tecnológicos </v>
      </c>
      <c r="Z96" s="238"/>
      <c r="AA96" s="238"/>
      <c r="AB96" s="238"/>
      <c r="AC96" s="244"/>
      <c r="AD96" s="245"/>
      <c r="AE96" s="238"/>
      <c r="AF96" s="238"/>
      <c r="AG96" s="244"/>
      <c r="AH96" s="245"/>
      <c r="AI96" s="238"/>
      <c r="AJ96" s="238"/>
      <c r="AK96" s="244"/>
      <c r="AL96" s="245"/>
      <c r="AM96" s="238"/>
      <c r="AN96" s="238"/>
      <c r="AO96" s="244"/>
      <c r="AP96" s="245"/>
      <c r="AQ96" s="238"/>
      <c r="AR96" s="238"/>
      <c r="AS96" s="244"/>
      <c r="AT96" s="245"/>
      <c r="AU96" s="238"/>
      <c r="AV96" s="238"/>
      <c r="AW96" s="244"/>
      <c r="AX96" s="238"/>
      <c r="AY96" s="238"/>
      <c r="AZ96" s="238"/>
      <c r="BA96" s="238"/>
      <c r="BB96" s="238"/>
      <c r="BC96" s="238"/>
      <c r="BD96" s="238"/>
      <c r="BE96" s="238"/>
      <c r="BF96" s="238"/>
      <c r="BG96" s="238"/>
      <c r="BH96" s="238" t="s">
        <v>28</v>
      </c>
      <c r="BI96" s="238" t="s">
        <v>127</v>
      </c>
      <c r="BJ96" s="238" t="s">
        <v>128</v>
      </c>
      <c r="BK96" s="238"/>
      <c r="BL96" s="238"/>
      <c r="BM96" s="238"/>
      <c r="BN96" s="238"/>
      <c r="BO96" s="238"/>
      <c r="BP96" s="238" t="s">
        <v>31</v>
      </c>
      <c r="BQ96" s="238" t="s">
        <v>151</v>
      </c>
      <c r="BR96" s="238"/>
      <c r="BS96" s="238"/>
      <c r="BT96" s="238"/>
      <c r="BU96" s="238"/>
      <c r="BV96" s="238" t="s">
        <v>88</v>
      </c>
      <c r="BW96" s="243" t="str">
        <f t="shared" si="9"/>
        <v>Programas de transparencia y ética pública 
Estrategia de rendición de cuentas 
Operación del Sistema de Gestión Institucional_SGI</v>
      </c>
      <c r="BX96" s="238"/>
      <c r="BY96" s="238" t="s">
        <v>34</v>
      </c>
      <c r="BZ96" s="238" t="s">
        <v>35</v>
      </c>
      <c r="CA96" s="238"/>
      <c r="CB96" s="238" t="s">
        <v>37</v>
      </c>
      <c r="CC96" s="238" t="s">
        <v>90</v>
      </c>
      <c r="CD96" s="238" t="s">
        <v>39</v>
      </c>
      <c r="CE96" s="243" t="str">
        <f t="shared" si="10"/>
        <v xml:space="preserve">Direccionamiento Estratégico y Planeación 
Gestión con valores para resultados 
Información y comunicación 
Gestión del conocimiento y la innovación 
Control Interno </v>
      </c>
      <c r="CF96" s="238"/>
      <c r="CG96" s="238"/>
      <c r="CH96" s="238" t="s">
        <v>93</v>
      </c>
      <c r="CI96" s="238"/>
      <c r="CJ96" s="238"/>
      <c r="CK96" s="238" t="s">
        <v>96</v>
      </c>
      <c r="CL96" s="238"/>
      <c r="CM96" s="238"/>
      <c r="CN96" s="238"/>
      <c r="CO96" s="238"/>
      <c r="CP96" s="238"/>
      <c r="CQ96" s="238"/>
      <c r="CR96" s="238"/>
      <c r="CS96" s="238"/>
      <c r="CT96" s="238" t="s">
        <v>105</v>
      </c>
      <c r="CU96" s="238"/>
      <c r="CV96" s="238"/>
      <c r="CW96" s="238" t="s">
        <v>108</v>
      </c>
      <c r="CX96" s="238" t="s">
        <v>109</v>
      </c>
      <c r="CY96" s="243" t="str">
        <f t="shared" si="11"/>
        <v>Planeación Institucional
Fortalecimiento organizacional y simplificación de procesos
Transparencia, acceso a la información pública y lucha contra la corrupción
Gestión del conocimiento y la innovación
Control Interno</v>
      </c>
      <c r="CZ96" s="238" t="s">
        <v>932</v>
      </c>
      <c r="DA96" s="238" t="s">
        <v>932</v>
      </c>
      <c r="DB96" s="248">
        <v>45931</v>
      </c>
      <c r="DC96" s="248">
        <v>45931</v>
      </c>
      <c r="DD96" s="238" t="s">
        <v>4835</v>
      </c>
      <c r="DE96" s="238" t="s">
        <v>4836</v>
      </c>
      <c r="DF96" s="238"/>
      <c r="DG96" s="238"/>
      <c r="DH96" s="238"/>
      <c r="DI96" s="238"/>
      <c r="DJ96" s="238"/>
      <c r="DK96" s="238"/>
      <c r="DL96" s="238"/>
      <c r="DM96" s="238"/>
      <c r="DN96" s="238"/>
      <c r="DO96" s="238"/>
      <c r="DP96" s="238"/>
      <c r="DQ96" s="238"/>
      <c r="DR96" s="238"/>
      <c r="DS96" s="238"/>
      <c r="DT96" s="238"/>
      <c r="DU96" s="6"/>
    </row>
    <row r="97" spans="2:125" s="9" customFormat="1" ht="84" customHeight="1">
      <c r="B97" s="6"/>
      <c r="C97" s="237" t="s">
        <v>429</v>
      </c>
      <c r="D97" s="238" t="s">
        <v>430</v>
      </c>
      <c r="E97" s="239" t="str">
        <f t="shared" si="12"/>
        <v>URF2025_076__Estructurar y formalizar los planes que hacen parte del Plan Estratégico de Gestión Humana 2025_Ruta de la Felicidad Entornos Laborales Saludables / Ruta del Crecimiento y Ruta del Servicio.</v>
      </c>
      <c r="F97" s="238" t="s">
        <v>431</v>
      </c>
      <c r="G97" s="238" t="s">
        <v>432</v>
      </c>
      <c r="H97" s="238" t="s">
        <v>433</v>
      </c>
      <c r="I97" s="238" t="s">
        <v>434</v>
      </c>
      <c r="J97" s="238" t="s">
        <v>435</v>
      </c>
      <c r="K97" s="238" t="s">
        <v>436</v>
      </c>
      <c r="L97" s="240">
        <v>45659</v>
      </c>
      <c r="M97" s="240">
        <v>45695</v>
      </c>
      <c r="N97" s="241">
        <f t="shared" ref="N97:N160" si="13">IF(M97-L97&gt;124,"El tiempo de ejecución de la actividad no puede superar 124 días",M97-L97)</f>
        <v>36</v>
      </c>
      <c r="O97" s="242" t="s">
        <v>437</v>
      </c>
      <c r="P97" s="238"/>
      <c r="Q97" s="238" t="s">
        <v>123</v>
      </c>
      <c r="R97" s="238" t="s">
        <v>438</v>
      </c>
      <c r="S97" s="238" t="s">
        <v>375</v>
      </c>
      <c r="T97" s="238" t="s">
        <v>439</v>
      </c>
      <c r="U97" s="238" t="s">
        <v>33</v>
      </c>
      <c r="V97" s="238" t="s">
        <v>62</v>
      </c>
      <c r="W97" s="238" t="s">
        <v>63</v>
      </c>
      <c r="X97" s="238"/>
      <c r="Y97" s="243" t="str">
        <f t="shared" si="8"/>
        <v xml:space="preserve">Talento Humano 
Financieros 
Tecnológicos </v>
      </c>
      <c r="Z97" s="238"/>
      <c r="AA97" s="238"/>
      <c r="AB97" s="238"/>
      <c r="AC97" s="244"/>
      <c r="AD97" s="245"/>
      <c r="AE97" s="238"/>
      <c r="AF97" s="238"/>
      <c r="AG97" s="244"/>
      <c r="AH97" s="245"/>
      <c r="AI97" s="238"/>
      <c r="AJ97" s="238"/>
      <c r="AK97" s="244"/>
      <c r="AL97" s="245"/>
      <c r="AM97" s="238"/>
      <c r="AN97" s="238"/>
      <c r="AO97" s="244"/>
      <c r="AP97" s="245"/>
      <c r="AQ97" s="238"/>
      <c r="AR97" s="238"/>
      <c r="AS97" s="244"/>
      <c r="AT97" s="245"/>
      <c r="AU97" s="238"/>
      <c r="AV97" s="238"/>
      <c r="AW97" s="244"/>
      <c r="AX97" s="238"/>
      <c r="AY97" s="238"/>
      <c r="AZ97" s="238"/>
      <c r="BA97" s="238" t="s">
        <v>74</v>
      </c>
      <c r="BB97" s="238" t="s">
        <v>75</v>
      </c>
      <c r="BC97" s="238" t="s">
        <v>76</v>
      </c>
      <c r="BD97" s="238" t="s">
        <v>77</v>
      </c>
      <c r="BE97" s="238" t="s">
        <v>78</v>
      </c>
      <c r="BF97" s="238" t="s">
        <v>79</v>
      </c>
      <c r="BG97" s="238" t="s">
        <v>80</v>
      </c>
      <c r="BH97" s="238"/>
      <c r="BI97" s="238"/>
      <c r="BJ97" s="238"/>
      <c r="BK97" s="238"/>
      <c r="BL97" s="238"/>
      <c r="BM97" s="238"/>
      <c r="BN97" s="238"/>
      <c r="BO97" s="238"/>
      <c r="BP97" s="238"/>
      <c r="BQ97" s="238"/>
      <c r="BR97" s="238"/>
      <c r="BS97" s="238" t="s">
        <v>931</v>
      </c>
      <c r="BT97" s="238"/>
      <c r="BU97" s="238"/>
      <c r="BV97" s="238" t="s">
        <v>88</v>
      </c>
      <c r="BW97" s="243" t="str">
        <f t="shared" si="9"/>
        <v>Plan Anual de Vacantes
Plan de Previsión de Recursos Humanos
Plan Estratégico de Talento Humano
Plan de Incentivos Institucionales
Plan Institucional de Capacitación
Plan de Trabajo Anual en Seguridad y Salud en el Trabajo
Plan de seguimiento al SIGEP 
AG_3_Horas extras y vacaciones
Operación del Sistema de Gestión Institucional_SGI</v>
      </c>
      <c r="BX97" s="238" t="s">
        <v>33</v>
      </c>
      <c r="BY97" s="238" t="s">
        <v>34</v>
      </c>
      <c r="BZ97" s="238"/>
      <c r="CA97" s="238"/>
      <c r="CB97" s="238"/>
      <c r="CC97" s="238" t="s">
        <v>90</v>
      </c>
      <c r="CD97" s="238"/>
      <c r="CE97" s="243" t="str">
        <f t="shared" si="10"/>
        <v xml:space="preserve">Talento Humano 
Direccionamiento Estratégico y Planeación 
Gestión del conocimiento y la innovación </v>
      </c>
      <c r="CF97" s="238" t="s">
        <v>91</v>
      </c>
      <c r="CG97" s="238" t="s">
        <v>92</v>
      </c>
      <c r="CH97" s="238" t="s">
        <v>93</v>
      </c>
      <c r="CI97" s="238"/>
      <c r="CJ97" s="238"/>
      <c r="CK97" s="238"/>
      <c r="CL97" s="238"/>
      <c r="CM97" s="238"/>
      <c r="CN97" s="238"/>
      <c r="CO97" s="238"/>
      <c r="CP97" s="238"/>
      <c r="CQ97" s="238"/>
      <c r="CR97" s="238"/>
      <c r="CS97" s="238"/>
      <c r="CT97" s="238"/>
      <c r="CU97" s="238"/>
      <c r="CV97" s="238"/>
      <c r="CW97" s="238" t="s">
        <v>108</v>
      </c>
      <c r="CX97" s="238"/>
      <c r="CY97" s="243" t="str">
        <f t="shared" si="11"/>
        <v>Gestión Estratégica del Talento Humano 
Integridad
Planeación Institucional
Gestión del conocimiento y la innovación</v>
      </c>
      <c r="CZ97" s="238" t="s">
        <v>110</v>
      </c>
      <c r="DA97" s="238"/>
      <c r="DB97" s="238"/>
      <c r="DC97" s="238"/>
      <c r="DD97" s="238"/>
      <c r="DE97" s="238"/>
      <c r="DF97" s="238"/>
      <c r="DG97" s="238"/>
      <c r="DH97" s="238"/>
      <c r="DI97" s="238"/>
      <c r="DJ97" s="238"/>
      <c r="DK97" s="238"/>
      <c r="DL97" s="238"/>
      <c r="DM97" s="238"/>
      <c r="DN97" s="238"/>
      <c r="DO97" s="238"/>
      <c r="DP97" s="238"/>
      <c r="DQ97" s="238"/>
      <c r="DR97" s="238"/>
      <c r="DS97" s="238"/>
      <c r="DT97" s="238"/>
      <c r="DU97" s="6"/>
    </row>
    <row r="98" spans="2:125" s="9" customFormat="1" ht="84" customHeight="1">
      <c r="B98" s="6"/>
      <c r="C98" s="237" t="s">
        <v>440</v>
      </c>
      <c r="D98" s="238" t="s">
        <v>441</v>
      </c>
      <c r="E98" s="239" t="str">
        <f t="shared" si="12"/>
        <v>URF2025_077__Realizar seguimiento al Plan de Bienestar Social e Incentivos_Primer cuatrimestre_Ruta de la Felicidad Entornos Laborales Saludables.</v>
      </c>
      <c r="F98" s="238" t="s">
        <v>442</v>
      </c>
      <c r="G98" s="238" t="s">
        <v>443</v>
      </c>
      <c r="H98" s="238" t="s">
        <v>443</v>
      </c>
      <c r="I98" s="238" t="s">
        <v>434</v>
      </c>
      <c r="J98" s="238" t="s">
        <v>435</v>
      </c>
      <c r="K98" s="238" t="s">
        <v>436</v>
      </c>
      <c r="L98" s="240">
        <v>45779</v>
      </c>
      <c r="M98" s="240">
        <v>45808</v>
      </c>
      <c r="N98" s="241">
        <f t="shared" si="13"/>
        <v>29</v>
      </c>
      <c r="O98" s="242" t="s">
        <v>437</v>
      </c>
      <c r="P98" s="238"/>
      <c r="Q98" s="238" t="s">
        <v>123</v>
      </c>
      <c r="R98" s="238" t="s">
        <v>444</v>
      </c>
      <c r="S98" s="238" t="s">
        <v>375</v>
      </c>
      <c r="T98" s="238" t="s">
        <v>439</v>
      </c>
      <c r="U98" s="238" t="s">
        <v>33</v>
      </c>
      <c r="V98" s="238" t="s">
        <v>62</v>
      </c>
      <c r="W98" s="238" t="s">
        <v>63</v>
      </c>
      <c r="X98" s="238"/>
      <c r="Y98" s="243" t="str">
        <f t="shared" si="8"/>
        <v xml:space="preserve">Talento Humano 
Financieros 
Tecnológicos </v>
      </c>
      <c r="Z98" s="238"/>
      <c r="AA98" s="238"/>
      <c r="AB98" s="238"/>
      <c r="AC98" s="244"/>
      <c r="AD98" s="245"/>
      <c r="AE98" s="238"/>
      <c r="AF98" s="238"/>
      <c r="AG98" s="244"/>
      <c r="AH98" s="245"/>
      <c r="AI98" s="238"/>
      <c r="AJ98" s="238"/>
      <c r="AK98" s="244"/>
      <c r="AL98" s="245"/>
      <c r="AM98" s="238"/>
      <c r="AN98" s="238"/>
      <c r="AO98" s="244"/>
      <c r="AP98" s="245"/>
      <c r="AQ98" s="238"/>
      <c r="AR98" s="238"/>
      <c r="AS98" s="244"/>
      <c r="AT98" s="245"/>
      <c r="AU98" s="238"/>
      <c r="AV98" s="238"/>
      <c r="AW98" s="244"/>
      <c r="AX98" s="238"/>
      <c r="AY98" s="238"/>
      <c r="AZ98" s="238"/>
      <c r="BA98" s="238"/>
      <c r="BB98" s="238"/>
      <c r="BC98" s="238" t="s">
        <v>76</v>
      </c>
      <c r="BD98" s="238" t="s">
        <v>77</v>
      </c>
      <c r="BE98" s="238" t="s">
        <v>78</v>
      </c>
      <c r="BF98" s="238"/>
      <c r="BG98" s="238"/>
      <c r="BH98" s="238"/>
      <c r="BI98" s="238"/>
      <c r="BJ98" s="238"/>
      <c r="BK98" s="238"/>
      <c r="BL98" s="238"/>
      <c r="BM98" s="238"/>
      <c r="BN98" s="238"/>
      <c r="BO98" s="238"/>
      <c r="BP98" s="238"/>
      <c r="BQ98" s="238"/>
      <c r="BR98" s="238"/>
      <c r="BS98" s="238"/>
      <c r="BT98" s="238"/>
      <c r="BU98" s="238"/>
      <c r="BV98" s="238" t="s">
        <v>88</v>
      </c>
      <c r="BW98" s="243" t="str">
        <f t="shared" si="9"/>
        <v>Plan Estratégico de Talento Humano
Plan de Incentivos Institucionales
Plan Institucional de Capacitación
Operación del Sistema de Gestión Institucional_SGI</v>
      </c>
      <c r="BX98" s="238" t="s">
        <v>33</v>
      </c>
      <c r="BY98" s="238"/>
      <c r="BZ98" s="238"/>
      <c r="CA98" s="238" t="s">
        <v>89</v>
      </c>
      <c r="CB98" s="238"/>
      <c r="CC98" s="238"/>
      <c r="CD98" s="238"/>
      <c r="CE98" s="243" t="str">
        <f t="shared" si="10"/>
        <v xml:space="preserve">Talento Humano 
Evaluación de resultados </v>
      </c>
      <c r="CF98" s="238" t="s">
        <v>91</v>
      </c>
      <c r="CG98" s="238" t="s">
        <v>92</v>
      </c>
      <c r="CH98" s="238"/>
      <c r="CI98" s="238"/>
      <c r="CJ98" s="238"/>
      <c r="CK98" s="238"/>
      <c r="CL98" s="238"/>
      <c r="CM98" s="238"/>
      <c r="CN98" s="238"/>
      <c r="CO98" s="238"/>
      <c r="CP98" s="238"/>
      <c r="CQ98" s="238"/>
      <c r="CR98" s="238"/>
      <c r="CS98" s="238" t="s">
        <v>104</v>
      </c>
      <c r="CT98" s="238"/>
      <c r="CU98" s="238"/>
      <c r="CV98" s="238"/>
      <c r="CW98" s="238"/>
      <c r="CX98" s="238"/>
      <c r="CY98" s="243" t="str">
        <f t="shared" si="11"/>
        <v>Gestión Estratégica del Talento Humano 
Integridad
Seguimiento y evaluación del desempeño institucional</v>
      </c>
      <c r="CZ98" s="238" t="s">
        <v>110</v>
      </c>
      <c r="DA98" s="238"/>
      <c r="DB98" s="238"/>
      <c r="DC98" s="238"/>
      <c r="DD98" s="238"/>
      <c r="DE98" s="238"/>
      <c r="DF98" s="238"/>
      <c r="DG98" s="238"/>
      <c r="DH98" s="238"/>
      <c r="DI98" s="238"/>
      <c r="DJ98" s="238"/>
      <c r="DK98" s="238"/>
      <c r="DL98" s="238"/>
      <c r="DM98" s="238"/>
      <c r="DN98" s="238"/>
      <c r="DO98" s="238"/>
      <c r="DP98" s="238"/>
      <c r="DQ98" s="238"/>
      <c r="DR98" s="238"/>
      <c r="DS98" s="238"/>
      <c r="DT98" s="238"/>
      <c r="DU98" s="6"/>
    </row>
    <row r="99" spans="2:125" s="9" customFormat="1" ht="84" customHeight="1">
      <c r="B99" s="6"/>
      <c r="C99" s="237" t="s">
        <v>445</v>
      </c>
      <c r="D99" s="238" t="s">
        <v>446</v>
      </c>
      <c r="E99" s="239" t="str">
        <f t="shared" si="12"/>
        <v xml:space="preserve">URF2025_078__Realizar seguimiento al Plan de Bienestar Social e Incentivos_Segundo cuatrimestre_Ruta de la Felicidad Entornos Laborales Saludables </v>
      </c>
      <c r="F99" s="238" t="s">
        <v>447</v>
      </c>
      <c r="G99" s="238" t="s">
        <v>448</v>
      </c>
      <c r="H99" s="238" t="s">
        <v>448</v>
      </c>
      <c r="I99" s="238" t="s">
        <v>434</v>
      </c>
      <c r="J99" s="238" t="s">
        <v>435</v>
      </c>
      <c r="K99" s="238" t="s">
        <v>436</v>
      </c>
      <c r="L99" s="240">
        <v>45901</v>
      </c>
      <c r="M99" s="240">
        <v>45930</v>
      </c>
      <c r="N99" s="241">
        <f t="shared" si="13"/>
        <v>29</v>
      </c>
      <c r="O99" s="242" t="s">
        <v>437</v>
      </c>
      <c r="P99" s="238"/>
      <c r="Q99" s="238" t="s">
        <v>123</v>
      </c>
      <c r="R99" s="238" t="s">
        <v>449</v>
      </c>
      <c r="S99" s="238" t="s">
        <v>375</v>
      </c>
      <c r="T99" s="238" t="s">
        <v>439</v>
      </c>
      <c r="U99" s="238" t="s">
        <v>33</v>
      </c>
      <c r="V99" s="238" t="s">
        <v>62</v>
      </c>
      <c r="W99" s="238" t="s">
        <v>63</v>
      </c>
      <c r="X99" s="238"/>
      <c r="Y99" s="243" t="str">
        <f t="shared" si="8"/>
        <v xml:space="preserve">Talento Humano 
Financieros 
Tecnológicos </v>
      </c>
      <c r="Z99" s="238"/>
      <c r="AA99" s="238"/>
      <c r="AB99" s="238"/>
      <c r="AC99" s="244"/>
      <c r="AD99" s="245"/>
      <c r="AE99" s="238"/>
      <c r="AF99" s="238"/>
      <c r="AG99" s="244"/>
      <c r="AH99" s="245"/>
      <c r="AI99" s="238"/>
      <c r="AJ99" s="238"/>
      <c r="AK99" s="244"/>
      <c r="AL99" s="245"/>
      <c r="AM99" s="238"/>
      <c r="AN99" s="238"/>
      <c r="AO99" s="244"/>
      <c r="AP99" s="245"/>
      <c r="AQ99" s="238"/>
      <c r="AR99" s="238"/>
      <c r="AS99" s="244"/>
      <c r="AT99" s="245"/>
      <c r="AU99" s="238"/>
      <c r="AV99" s="238"/>
      <c r="AW99" s="244"/>
      <c r="AX99" s="238"/>
      <c r="AY99" s="238"/>
      <c r="AZ99" s="238"/>
      <c r="BA99" s="238"/>
      <c r="BB99" s="238"/>
      <c r="BC99" s="238" t="s">
        <v>76</v>
      </c>
      <c r="BD99" s="238" t="s">
        <v>77</v>
      </c>
      <c r="BE99" s="238" t="s">
        <v>78</v>
      </c>
      <c r="BF99" s="238"/>
      <c r="BG99" s="238"/>
      <c r="BH99" s="238"/>
      <c r="BI99" s="238"/>
      <c r="BJ99" s="238"/>
      <c r="BK99" s="238"/>
      <c r="BL99" s="238"/>
      <c r="BM99" s="238"/>
      <c r="BN99" s="238"/>
      <c r="BO99" s="238"/>
      <c r="BP99" s="238"/>
      <c r="BQ99" s="238"/>
      <c r="BR99" s="238"/>
      <c r="BS99" s="238"/>
      <c r="BT99" s="238"/>
      <c r="BU99" s="238"/>
      <c r="BV99" s="238" t="s">
        <v>88</v>
      </c>
      <c r="BW99" s="243" t="str">
        <f t="shared" si="9"/>
        <v>Plan Estratégico de Talento Humano
Plan de Incentivos Institucionales
Plan Institucional de Capacitación
Operación del Sistema de Gestión Institucional_SGI</v>
      </c>
      <c r="BX99" s="238" t="s">
        <v>33</v>
      </c>
      <c r="BY99" s="238"/>
      <c r="BZ99" s="238"/>
      <c r="CA99" s="238" t="s">
        <v>89</v>
      </c>
      <c r="CB99" s="238"/>
      <c r="CC99" s="238"/>
      <c r="CD99" s="238"/>
      <c r="CE99" s="243" t="str">
        <f t="shared" si="10"/>
        <v xml:space="preserve">Talento Humano 
Evaluación de resultados </v>
      </c>
      <c r="CF99" s="238" t="s">
        <v>91</v>
      </c>
      <c r="CG99" s="238" t="s">
        <v>92</v>
      </c>
      <c r="CH99" s="238"/>
      <c r="CI99" s="238"/>
      <c r="CJ99" s="238"/>
      <c r="CK99" s="238"/>
      <c r="CL99" s="238"/>
      <c r="CM99" s="238"/>
      <c r="CN99" s="238"/>
      <c r="CO99" s="238"/>
      <c r="CP99" s="238"/>
      <c r="CQ99" s="238"/>
      <c r="CR99" s="238"/>
      <c r="CS99" s="238" t="s">
        <v>104</v>
      </c>
      <c r="CT99" s="238"/>
      <c r="CU99" s="238"/>
      <c r="CV99" s="238"/>
      <c r="CW99" s="238"/>
      <c r="CX99" s="238"/>
      <c r="CY99" s="243" t="str">
        <f t="shared" si="11"/>
        <v>Gestión Estratégica del Talento Humano 
Integridad
Seguimiento y evaluación del desempeño institucional</v>
      </c>
      <c r="CZ99" s="238" t="s">
        <v>110</v>
      </c>
      <c r="DA99" s="238"/>
      <c r="DB99" s="238"/>
      <c r="DC99" s="238"/>
      <c r="DD99" s="238"/>
      <c r="DE99" s="238"/>
      <c r="DF99" s="238"/>
      <c r="DG99" s="238"/>
      <c r="DH99" s="238"/>
      <c r="DI99" s="238"/>
      <c r="DJ99" s="238"/>
      <c r="DK99" s="238"/>
      <c r="DL99" s="238"/>
      <c r="DM99" s="238"/>
      <c r="DN99" s="238"/>
      <c r="DO99" s="238"/>
      <c r="DP99" s="238"/>
      <c r="DQ99" s="238"/>
      <c r="DR99" s="238"/>
      <c r="DS99" s="238"/>
      <c r="DT99" s="238"/>
      <c r="DU99" s="6"/>
    </row>
    <row r="100" spans="2:125" s="9" customFormat="1" ht="84" customHeight="1">
      <c r="B100" s="6"/>
      <c r="C100" s="237" t="s">
        <v>450</v>
      </c>
      <c r="D100" s="238" t="s">
        <v>451</v>
      </c>
      <c r="E100" s="239" t="str">
        <f t="shared" si="12"/>
        <v>URF2025_079__Realizar seguimiento al Plan de Bienestar Social e Incentivos_Tercer cuatrimestre_Ruta de la Felicidad Entornos Laborales Saludables.</v>
      </c>
      <c r="F100" s="238" t="s">
        <v>452</v>
      </c>
      <c r="G100" s="238" t="s">
        <v>453</v>
      </c>
      <c r="H100" s="238" t="s">
        <v>453</v>
      </c>
      <c r="I100" s="238" t="s">
        <v>434</v>
      </c>
      <c r="J100" s="238" t="s">
        <v>435</v>
      </c>
      <c r="K100" s="238" t="s">
        <v>436</v>
      </c>
      <c r="L100" s="240">
        <v>45979</v>
      </c>
      <c r="M100" s="240">
        <v>46010</v>
      </c>
      <c r="N100" s="241">
        <f t="shared" si="13"/>
        <v>31</v>
      </c>
      <c r="O100" s="242" t="s">
        <v>437</v>
      </c>
      <c r="P100" s="238"/>
      <c r="Q100" s="238" t="s">
        <v>123</v>
      </c>
      <c r="R100" s="238" t="s">
        <v>449</v>
      </c>
      <c r="S100" s="238" t="s">
        <v>375</v>
      </c>
      <c r="T100" s="238" t="s">
        <v>439</v>
      </c>
      <c r="U100" s="238" t="s">
        <v>33</v>
      </c>
      <c r="V100" s="238" t="s">
        <v>62</v>
      </c>
      <c r="W100" s="238" t="s">
        <v>63</v>
      </c>
      <c r="X100" s="238"/>
      <c r="Y100" s="243" t="str">
        <f t="shared" si="8"/>
        <v xml:space="preserve">Talento Humano 
Financieros 
Tecnológicos </v>
      </c>
      <c r="Z100" s="238"/>
      <c r="AA100" s="238"/>
      <c r="AB100" s="238"/>
      <c r="AC100" s="244"/>
      <c r="AD100" s="245"/>
      <c r="AE100" s="238"/>
      <c r="AF100" s="238"/>
      <c r="AG100" s="244"/>
      <c r="AH100" s="245"/>
      <c r="AI100" s="238"/>
      <c r="AJ100" s="238"/>
      <c r="AK100" s="244"/>
      <c r="AL100" s="245"/>
      <c r="AM100" s="238"/>
      <c r="AN100" s="238"/>
      <c r="AO100" s="244"/>
      <c r="AP100" s="245"/>
      <c r="AQ100" s="238"/>
      <c r="AR100" s="238"/>
      <c r="AS100" s="244"/>
      <c r="AT100" s="245"/>
      <c r="AU100" s="238"/>
      <c r="AV100" s="238"/>
      <c r="AW100" s="244"/>
      <c r="AX100" s="238"/>
      <c r="AY100" s="238"/>
      <c r="AZ100" s="238"/>
      <c r="BA100" s="238"/>
      <c r="BB100" s="238"/>
      <c r="BC100" s="238" t="s">
        <v>76</v>
      </c>
      <c r="BD100" s="238" t="s">
        <v>77</v>
      </c>
      <c r="BE100" s="238" t="s">
        <v>78</v>
      </c>
      <c r="BF100" s="238"/>
      <c r="BG100" s="238"/>
      <c r="BH100" s="238"/>
      <c r="BI100" s="238"/>
      <c r="BJ100" s="238"/>
      <c r="BK100" s="238"/>
      <c r="BL100" s="238"/>
      <c r="BM100" s="238"/>
      <c r="BN100" s="238"/>
      <c r="BO100" s="238"/>
      <c r="BP100" s="238"/>
      <c r="BQ100" s="238"/>
      <c r="BR100" s="238"/>
      <c r="BS100" s="238"/>
      <c r="BT100" s="238"/>
      <c r="BU100" s="238"/>
      <c r="BV100" s="238" t="s">
        <v>88</v>
      </c>
      <c r="BW100" s="243" t="str">
        <f t="shared" si="9"/>
        <v>Plan Estratégico de Talento Humano
Plan de Incentivos Institucionales
Plan Institucional de Capacitación
Operación del Sistema de Gestión Institucional_SGI</v>
      </c>
      <c r="BX100" s="238" t="s">
        <v>33</v>
      </c>
      <c r="BY100" s="238"/>
      <c r="BZ100" s="238"/>
      <c r="CA100" s="238" t="s">
        <v>89</v>
      </c>
      <c r="CB100" s="238"/>
      <c r="CC100" s="238"/>
      <c r="CD100" s="238"/>
      <c r="CE100" s="243" t="str">
        <f t="shared" si="10"/>
        <v xml:space="preserve">Talento Humano 
Evaluación de resultados </v>
      </c>
      <c r="CF100" s="238" t="s">
        <v>91</v>
      </c>
      <c r="CG100" s="238" t="s">
        <v>92</v>
      </c>
      <c r="CH100" s="238"/>
      <c r="CI100" s="238"/>
      <c r="CJ100" s="238"/>
      <c r="CK100" s="238"/>
      <c r="CL100" s="238"/>
      <c r="CM100" s="238"/>
      <c r="CN100" s="238"/>
      <c r="CO100" s="238"/>
      <c r="CP100" s="238"/>
      <c r="CQ100" s="238"/>
      <c r="CR100" s="238"/>
      <c r="CS100" s="238" t="s">
        <v>104</v>
      </c>
      <c r="CT100" s="238"/>
      <c r="CU100" s="238"/>
      <c r="CV100" s="238"/>
      <c r="CW100" s="238"/>
      <c r="CX100" s="238"/>
      <c r="CY100" s="243" t="str">
        <f t="shared" si="11"/>
        <v>Gestión Estratégica del Talento Humano 
Integridad
Seguimiento y evaluación del desempeño institucional</v>
      </c>
      <c r="CZ100" s="238" t="s">
        <v>110</v>
      </c>
      <c r="DA100" s="238"/>
      <c r="DB100" s="238"/>
      <c r="DC100" s="238"/>
      <c r="DD100" s="238"/>
      <c r="DE100" s="238"/>
      <c r="DF100" s="238"/>
      <c r="DG100" s="238"/>
      <c r="DH100" s="238"/>
      <c r="DI100" s="238"/>
      <c r="DJ100" s="238"/>
      <c r="DK100" s="238"/>
      <c r="DL100" s="238"/>
      <c r="DM100" s="238"/>
      <c r="DN100" s="238"/>
      <c r="DO100" s="238"/>
      <c r="DP100" s="238"/>
      <c r="DQ100" s="238"/>
      <c r="DR100" s="238"/>
      <c r="DS100" s="238"/>
      <c r="DT100" s="238"/>
      <c r="DU100" s="6"/>
    </row>
    <row r="101" spans="2:125" s="9" customFormat="1" ht="84" customHeight="1">
      <c r="B101" s="6"/>
      <c r="C101" s="237" t="s">
        <v>454</v>
      </c>
      <c r="D101" s="238" t="s">
        <v>455</v>
      </c>
      <c r="E101" s="239" t="str">
        <f t="shared" si="12"/>
        <v>URF2025_080__Desarrollar las actividades encaminadas a avanzar en la ruta del crecimiento y servicio mediante el cumplimiento del plan de capacitación_Primer cuatrimestre_Ruta del Crecimiento y Ruta del Servicio.</v>
      </c>
      <c r="F101" s="238" t="s">
        <v>456</v>
      </c>
      <c r="G101" s="238" t="s">
        <v>457</v>
      </c>
      <c r="H101" s="238" t="s">
        <v>457</v>
      </c>
      <c r="I101" s="238" t="s">
        <v>434</v>
      </c>
      <c r="J101" s="238" t="s">
        <v>435</v>
      </c>
      <c r="K101" s="238" t="s">
        <v>436</v>
      </c>
      <c r="L101" s="240">
        <v>45779</v>
      </c>
      <c r="M101" s="240">
        <v>45808</v>
      </c>
      <c r="N101" s="241">
        <f t="shared" si="13"/>
        <v>29</v>
      </c>
      <c r="O101" s="242" t="s">
        <v>437</v>
      </c>
      <c r="P101" s="238"/>
      <c r="Q101" s="238" t="s">
        <v>123</v>
      </c>
      <c r="R101" s="238" t="s">
        <v>458</v>
      </c>
      <c r="S101" s="238" t="s">
        <v>375</v>
      </c>
      <c r="T101" s="238" t="s">
        <v>439</v>
      </c>
      <c r="U101" s="238" t="s">
        <v>33</v>
      </c>
      <c r="V101" s="238" t="s">
        <v>62</v>
      </c>
      <c r="W101" s="238" t="s">
        <v>63</v>
      </c>
      <c r="X101" s="238"/>
      <c r="Y101" s="243" t="str">
        <f t="shared" si="8"/>
        <v xml:space="preserve">Talento Humano 
Financieros 
Tecnológicos </v>
      </c>
      <c r="Z101" s="238"/>
      <c r="AA101" s="238"/>
      <c r="AB101" s="238"/>
      <c r="AC101" s="244"/>
      <c r="AD101" s="245"/>
      <c r="AE101" s="238"/>
      <c r="AF101" s="238"/>
      <c r="AG101" s="244"/>
      <c r="AH101" s="245"/>
      <c r="AI101" s="238"/>
      <c r="AJ101" s="238"/>
      <c r="AK101" s="244"/>
      <c r="AL101" s="245"/>
      <c r="AM101" s="238"/>
      <c r="AN101" s="238"/>
      <c r="AO101" s="244"/>
      <c r="AP101" s="245"/>
      <c r="AQ101" s="238"/>
      <c r="AR101" s="238"/>
      <c r="AS101" s="244"/>
      <c r="AT101" s="245"/>
      <c r="AU101" s="238"/>
      <c r="AV101" s="238"/>
      <c r="AW101" s="244"/>
      <c r="AX101" s="238"/>
      <c r="AY101" s="238"/>
      <c r="AZ101" s="238"/>
      <c r="BA101" s="238"/>
      <c r="BB101" s="238"/>
      <c r="BC101" s="238" t="s">
        <v>76</v>
      </c>
      <c r="BD101" s="238" t="s">
        <v>77</v>
      </c>
      <c r="BE101" s="238"/>
      <c r="BF101" s="238"/>
      <c r="BG101" s="238"/>
      <c r="BH101" s="238"/>
      <c r="BI101" s="238"/>
      <c r="BJ101" s="238"/>
      <c r="BK101" s="238"/>
      <c r="BL101" s="238"/>
      <c r="BM101" s="238"/>
      <c r="BN101" s="238"/>
      <c r="BO101" s="238"/>
      <c r="BP101" s="238"/>
      <c r="BQ101" s="238"/>
      <c r="BR101" s="238"/>
      <c r="BS101" s="238"/>
      <c r="BT101" s="238"/>
      <c r="BU101" s="238"/>
      <c r="BV101" s="238" t="s">
        <v>88</v>
      </c>
      <c r="BW101" s="243" t="str">
        <f t="shared" si="9"/>
        <v>Plan Estratégico de Talento Humano
Plan Institucional de Capacitación
Operación del Sistema de Gestión Institucional_SGI</v>
      </c>
      <c r="BX101" s="238" t="s">
        <v>33</v>
      </c>
      <c r="BY101" s="238"/>
      <c r="BZ101" s="238"/>
      <c r="CA101" s="238" t="s">
        <v>89</v>
      </c>
      <c r="CB101" s="238"/>
      <c r="CC101" s="238" t="s">
        <v>90</v>
      </c>
      <c r="CD101" s="238"/>
      <c r="CE101" s="243" t="str">
        <f t="shared" si="10"/>
        <v xml:space="preserve">Talento Humano 
Evaluación de resultados 
Gestión del conocimiento y la innovación </v>
      </c>
      <c r="CF101" s="238" t="s">
        <v>91</v>
      </c>
      <c r="CG101" s="238" t="s">
        <v>92</v>
      </c>
      <c r="CH101" s="238"/>
      <c r="CI101" s="238"/>
      <c r="CJ101" s="238"/>
      <c r="CK101" s="238"/>
      <c r="CL101" s="238"/>
      <c r="CM101" s="238"/>
      <c r="CN101" s="238"/>
      <c r="CO101" s="238"/>
      <c r="CP101" s="238"/>
      <c r="CQ101" s="238"/>
      <c r="CR101" s="238"/>
      <c r="CS101" s="238" t="s">
        <v>104</v>
      </c>
      <c r="CT101" s="238"/>
      <c r="CU101" s="238"/>
      <c r="CV101" s="238"/>
      <c r="CW101" s="238" t="s">
        <v>108</v>
      </c>
      <c r="CX101" s="238"/>
      <c r="CY101" s="243" t="str">
        <f t="shared" si="11"/>
        <v>Gestión Estratégica del Talento Humano 
Integridad
Seguimiento y evaluación del desempeño institucional
Gestión del conocimiento y la innovación</v>
      </c>
      <c r="CZ101" s="238" t="s">
        <v>110</v>
      </c>
      <c r="DA101" s="238"/>
      <c r="DB101" s="238"/>
      <c r="DC101" s="238"/>
      <c r="DD101" s="238"/>
      <c r="DE101" s="238"/>
      <c r="DF101" s="238"/>
      <c r="DG101" s="238"/>
      <c r="DH101" s="238"/>
      <c r="DI101" s="238"/>
      <c r="DJ101" s="238"/>
      <c r="DK101" s="238"/>
      <c r="DL101" s="238"/>
      <c r="DM101" s="238"/>
      <c r="DN101" s="238"/>
      <c r="DO101" s="238"/>
      <c r="DP101" s="238"/>
      <c r="DQ101" s="238"/>
      <c r="DR101" s="238"/>
      <c r="DS101" s="238"/>
      <c r="DT101" s="238"/>
      <c r="DU101" s="6"/>
    </row>
    <row r="102" spans="2:125" s="9" customFormat="1" ht="84" customHeight="1">
      <c r="B102" s="6"/>
      <c r="C102" s="237" t="s">
        <v>459</v>
      </c>
      <c r="D102" s="238" t="s">
        <v>460</v>
      </c>
      <c r="E102" s="239" t="str">
        <f t="shared" si="12"/>
        <v>URF2025_081__Desarrollar las actividades encaminadas a avanzar en la ruta del crecimiento y servicio mediante el cumplimiento del plan de capacitación_Segundo cuatrimestre_Ruta del Crecimiento y Ruta del Servicio.</v>
      </c>
      <c r="F102" s="238" t="s">
        <v>461</v>
      </c>
      <c r="G102" s="238" t="s">
        <v>462</v>
      </c>
      <c r="H102" s="238" t="s">
        <v>462</v>
      </c>
      <c r="I102" s="238" t="s">
        <v>434</v>
      </c>
      <c r="J102" s="238" t="s">
        <v>435</v>
      </c>
      <c r="K102" s="238" t="s">
        <v>436</v>
      </c>
      <c r="L102" s="240">
        <v>45901</v>
      </c>
      <c r="M102" s="240">
        <v>45930</v>
      </c>
      <c r="N102" s="241">
        <f t="shared" si="13"/>
        <v>29</v>
      </c>
      <c r="O102" s="242" t="s">
        <v>437</v>
      </c>
      <c r="P102" s="238"/>
      <c r="Q102" s="238" t="s">
        <v>123</v>
      </c>
      <c r="R102" s="238" t="s">
        <v>458</v>
      </c>
      <c r="S102" s="238" t="s">
        <v>375</v>
      </c>
      <c r="T102" s="238" t="s">
        <v>439</v>
      </c>
      <c r="U102" s="238" t="s">
        <v>33</v>
      </c>
      <c r="V102" s="238" t="s">
        <v>62</v>
      </c>
      <c r="W102" s="238" t="s">
        <v>63</v>
      </c>
      <c r="X102" s="238"/>
      <c r="Y102" s="243" t="str">
        <f t="shared" si="8"/>
        <v xml:space="preserve">Talento Humano 
Financieros 
Tecnológicos </v>
      </c>
      <c r="Z102" s="238"/>
      <c r="AA102" s="238"/>
      <c r="AB102" s="238"/>
      <c r="AC102" s="244"/>
      <c r="AD102" s="245"/>
      <c r="AE102" s="238"/>
      <c r="AF102" s="238"/>
      <c r="AG102" s="244"/>
      <c r="AH102" s="245"/>
      <c r="AI102" s="238"/>
      <c r="AJ102" s="238"/>
      <c r="AK102" s="244"/>
      <c r="AL102" s="245"/>
      <c r="AM102" s="238"/>
      <c r="AN102" s="238"/>
      <c r="AO102" s="244"/>
      <c r="AP102" s="245"/>
      <c r="AQ102" s="238"/>
      <c r="AR102" s="238"/>
      <c r="AS102" s="244"/>
      <c r="AT102" s="245"/>
      <c r="AU102" s="238"/>
      <c r="AV102" s="238"/>
      <c r="AW102" s="244"/>
      <c r="AX102" s="238"/>
      <c r="AY102" s="238"/>
      <c r="AZ102" s="238"/>
      <c r="BA102" s="238"/>
      <c r="BB102" s="238"/>
      <c r="BC102" s="238" t="s">
        <v>76</v>
      </c>
      <c r="BD102" s="238" t="s">
        <v>77</v>
      </c>
      <c r="BE102" s="238"/>
      <c r="BF102" s="238"/>
      <c r="BG102" s="238"/>
      <c r="BH102" s="238"/>
      <c r="BI102" s="238"/>
      <c r="BJ102" s="238"/>
      <c r="BK102" s="238"/>
      <c r="BL102" s="238"/>
      <c r="BM102" s="238"/>
      <c r="BN102" s="238"/>
      <c r="BO102" s="238"/>
      <c r="BP102" s="238"/>
      <c r="BQ102" s="238"/>
      <c r="BR102" s="238"/>
      <c r="BS102" s="238"/>
      <c r="BT102" s="238"/>
      <c r="BU102" s="238"/>
      <c r="BV102" s="238" t="s">
        <v>88</v>
      </c>
      <c r="BW102" s="243" t="str">
        <f t="shared" si="9"/>
        <v>Plan Estratégico de Talento Humano
Plan Institucional de Capacitación
Operación del Sistema de Gestión Institucional_SGI</v>
      </c>
      <c r="BX102" s="238" t="s">
        <v>33</v>
      </c>
      <c r="BY102" s="238"/>
      <c r="BZ102" s="238"/>
      <c r="CA102" s="238" t="s">
        <v>89</v>
      </c>
      <c r="CB102" s="238"/>
      <c r="CC102" s="238" t="s">
        <v>90</v>
      </c>
      <c r="CD102" s="238"/>
      <c r="CE102" s="243" t="str">
        <f t="shared" si="10"/>
        <v xml:space="preserve">Talento Humano 
Evaluación de resultados 
Gestión del conocimiento y la innovación </v>
      </c>
      <c r="CF102" s="238" t="s">
        <v>91</v>
      </c>
      <c r="CG102" s="238" t="s">
        <v>92</v>
      </c>
      <c r="CH102" s="238"/>
      <c r="CI102" s="238"/>
      <c r="CJ102" s="238"/>
      <c r="CK102" s="238"/>
      <c r="CL102" s="238"/>
      <c r="CM102" s="238"/>
      <c r="CN102" s="238"/>
      <c r="CO102" s="238"/>
      <c r="CP102" s="238"/>
      <c r="CQ102" s="238"/>
      <c r="CR102" s="238"/>
      <c r="CS102" s="238" t="s">
        <v>104</v>
      </c>
      <c r="CT102" s="238"/>
      <c r="CU102" s="238"/>
      <c r="CV102" s="238"/>
      <c r="CW102" s="238" t="s">
        <v>108</v>
      </c>
      <c r="CX102" s="238"/>
      <c r="CY102" s="243" t="str">
        <f t="shared" si="11"/>
        <v>Gestión Estratégica del Talento Humano 
Integridad
Seguimiento y evaluación del desempeño institucional
Gestión del conocimiento y la innovación</v>
      </c>
      <c r="CZ102" s="238" t="s">
        <v>110</v>
      </c>
      <c r="DA102" s="238"/>
      <c r="DB102" s="238"/>
      <c r="DC102" s="238"/>
      <c r="DD102" s="238"/>
      <c r="DE102" s="238"/>
      <c r="DF102" s="238"/>
      <c r="DG102" s="238"/>
      <c r="DH102" s="238"/>
      <c r="DI102" s="238"/>
      <c r="DJ102" s="238"/>
      <c r="DK102" s="238"/>
      <c r="DL102" s="238"/>
      <c r="DM102" s="238"/>
      <c r="DN102" s="238"/>
      <c r="DO102" s="238"/>
      <c r="DP102" s="238"/>
      <c r="DQ102" s="238"/>
      <c r="DR102" s="238"/>
      <c r="DS102" s="238"/>
      <c r="DT102" s="238"/>
      <c r="DU102" s="6"/>
    </row>
    <row r="103" spans="2:125" s="9" customFormat="1" ht="84" customHeight="1">
      <c r="B103" s="6"/>
      <c r="C103" s="237" t="s">
        <v>463</v>
      </c>
      <c r="D103" s="238" t="s">
        <v>464</v>
      </c>
      <c r="E103" s="239" t="str">
        <f t="shared" si="12"/>
        <v>URF2025_082__Desarrollar las actividades encaminadas a avanzar en la ruta del crecimiento y servicio mediante el cumplimiento del plan de capacitación_Tercer cuatrimestre_Ruta del Crecimiento y Ruta del Servicio.</v>
      </c>
      <c r="F103" s="238" t="s">
        <v>465</v>
      </c>
      <c r="G103" s="238" t="s">
        <v>466</v>
      </c>
      <c r="H103" s="238" t="s">
        <v>467</v>
      </c>
      <c r="I103" s="238" t="s">
        <v>434</v>
      </c>
      <c r="J103" s="238" t="s">
        <v>435</v>
      </c>
      <c r="K103" s="238" t="s">
        <v>436</v>
      </c>
      <c r="L103" s="240">
        <v>45992</v>
      </c>
      <c r="M103" s="240">
        <v>46010</v>
      </c>
      <c r="N103" s="241">
        <f t="shared" si="13"/>
        <v>18</v>
      </c>
      <c r="O103" s="242" t="s">
        <v>437</v>
      </c>
      <c r="P103" s="238"/>
      <c r="Q103" s="238" t="s">
        <v>123</v>
      </c>
      <c r="R103" s="238" t="s">
        <v>458</v>
      </c>
      <c r="S103" s="238" t="s">
        <v>375</v>
      </c>
      <c r="T103" s="238" t="s">
        <v>439</v>
      </c>
      <c r="U103" s="238" t="s">
        <v>33</v>
      </c>
      <c r="V103" s="238" t="s">
        <v>62</v>
      </c>
      <c r="W103" s="238" t="s">
        <v>63</v>
      </c>
      <c r="X103" s="238"/>
      <c r="Y103" s="243" t="str">
        <f t="shared" si="8"/>
        <v xml:space="preserve">Talento Humano 
Financieros 
Tecnológicos </v>
      </c>
      <c r="Z103" s="238"/>
      <c r="AA103" s="238"/>
      <c r="AB103" s="238"/>
      <c r="AC103" s="244"/>
      <c r="AD103" s="245"/>
      <c r="AE103" s="238"/>
      <c r="AF103" s="238"/>
      <c r="AG103" s="244"/>
      <c r="AH103" s="245"/>
      <c r="AI103" s="238"/>
      <c r="AJ103" s="238"/>
      <c r="AK103" s="244"/>
      <c r="AL103" s="245"/>
      <c r="AM103" s="238"/>
      <c r="AN103" s="238"/>
      <c r="AO103" s="244"/>
      <c r="AP103" s="245"/>
      <c r="AQ103" s="238"/>
      <c r="AR103" s="238"/>
      <c r="AS103" s="244"/>
      <c r="AT103" s="245"/>
      <c r="AU103" s="238"/>
      <c r="AV103" s="238"/>
      <c r="AW103" s="244"/>
      <c r="AX103" s="238"/>
      <c r="AY103" s="238"/>
      <c r="AZ103" s="238"/>
      <c r="BA103" s="238"/>
      <c r="BB103" s="238"/>
      <c r="BC103" s="238" t="s">
        <v>76</v>
      </c>
      <c r="BD103" s="238" t="s">
        <v>77</v>
      </c>
      <c r="BE103" s="238"/>
      <c r="BF103" s="238"/>
      <c r="BG103" s="238"/>
      <c r="BH103" s="238"/>
      <c r="BI103" s="238"/>
      <c r="BJ103" s="238"/>
      <c r="BK103" s="238"/>
      <c r="BL103" s="238"/>
      <c r="BM103" s="238"/>
      <c r="BN103" s="238"/>
      <c r="BO103" s="238"/>
      <c r="BP103" s="238"/>
      <c r="BQ103" s="238"/>
      <c r="BR103" s="238"/>
      <c r="BS103" s="238"/>
      <c r="BT103" s="238"/>
      <c r="BU103" s="238"/>
      <c r="BV103" s="238" t="s">
        <v>88</v>
      </c>
      <c r="BW103" s="243" t="str">
        <f t="shared" si="9"/>
        <v>Plan Estratégico de Talento Humano
Plan Institucional de Capacitación
Operación del Sistema de Gestión Institucional_SGI</v>
      </c>
      <c r="BX103" s="238" t="s">
        <v>33</v>
      </c>
      <c r="BY103" s="238"/>
      <c r="BZ103" s="238"/>
      <c r="CA103" s="238" t="s">
        <v>89</v>
      </c>
      <c r="CB103" s="238"/>
      <c r="CC103" s="238" t="s">
        <v>90</v>
      </c>
      <c r="CD103" s="238"/>
      <c r="CE103" s="243" t="str">
        <f t="shared" si="10"/>
        <v xml:space="preserve">Talento Humano 
Evaluación de resultados 
Gestión del conocimiento y la innovación </v>
      </c>
      <c r="CF103" s="238" t="s">
        <v>91</v>
      </c>
      <c r="CG103" s="238" t="s">
        <v>92</v>
      </c>
      <c r="CH103" s="238"/>
      <c r="CI103" s="238"/>
      <c r="CJ103" s="238"/>
      <c r="CK103" s="238"/>
      <c r="CL103" s="238"/>
      <c r="CM103" s="238"/>
      <c r="CN103" s="238"/>
      <c r="CO103" s="238"/>
      <c r="CP103" s="238"/>
      <c r="CQ103" s="238"/>
      <c r="CR103" s="238"/>
      <c r="CS103" s="238" t="s">
        <v>104</v>
      </c>
      <c r="CT103" s="238"/>
      <c r="CU103" s="238"/>
      <c r="CV103" s="238"/>
      <c r="CW103" s="238" t="s">
        <v>108</v>
      </c>
      <c r="CX103" s="238"/>
      <c r="CY103" s="243" t="str">
        <f t="shared" si="11"/>
        <v>Gestión Estratégica del Talento Humano 
Integridad
Seguimiento y evaluación del desempeño institucional
Gestión del conocimiento y la innovación</v>
      </c>
      <c r="CZ103" s="238" t="s">
        <v>110</v>
      </c>
      <c r="DA103" s="238"/>
      <c r="DB103" s="238"/>
      <c r="DC103" s="238"/>
      <c r="DD103" s="238"/>
      <c r="DE103" s="238"/>
      <c r="DF103" s="238"/>
      <c r="DG103" s="238"/>
      <c r="DH103" s="238"/>
      <c r="DI103" s="238"/>
      <c r="DJ103" s="238"/>
      <c r="DK103" s="238"/>
      <c r="DL103" s="238"/>
      <c r="DM103" s="238"/>
      <c r="DN103" s="238"/>
      <c r="DO103" s="238"/>
      <c r="DP103" s="238"/>
      <c r="DQ103" s="238"/>
      <c r="DR103" s="238"/>
      <c r="DS103" s="238"/>
      <c r="DT103" s="238"/>
      <c r="DU103" s="6"/>
    </row>
    <row r="104" spans="2:125" s="9" customFormat="1" ht="84" customHeight="1">
      <c r="B104" s="6"/>
      <c r="C104" s="237" t="s">
        <v>468</v>
      </c>
      <c r="D104" s="238" t="s">
        <v>469</v>
      </c>
      <c r="E104" s="239" t="str">
        <f t="shared" si="12"/>
        <v>URF2025_083__Apoyar la estructuración y formalización de los acuerdos de gestión para la vigencia 2025_Ruta de la Calidad</v>
      </c>
      <c r="F104" s="238" t="s">
        <v>470</v>
      </c>
      <c r="G104" s="238" t="s">
        <v>471</v>
      </c>
      <c r="H104" s="238" t="s">
        <v>472</v>
      </c>
      <c r="I104" s="238" t="s">
        <v>434</v>
      </c>
      <c r="J104" s="238" t="s">
        <v>435</v>
      </c>
      <c r="K104" s="238"/>
      <c r="L104" s="240">
        <v>45717</v>
      </c>
      <c r="M104" s="240">
        <v>45762</v>
      </c>
      <c r="N104" s="241">
        <f t="shared" si="13"/>
        <v>45</v>
      </c>
      <c r="O104" s="242" t="s">
        <v>437</v>
      </c>
      <c r="P104" s="238"/>
      <c r="Q104" s="238" t="s">
        <v>123</v>
      </c>
      <c r="R104" s="238" t="s">
        <v>473</v>
      </c>
      <c r="S104" s="238" t="s">
        <v>375</v>
      </c>
      <c r="T104" s="238" t="s">
        <v>439</v>
      </c>
      <c r="U104" s="238" t="s">
        <v>33</v>
      </c>
      <c r="V104" s="238"/>
      <c r="W104" s="238" t="s">
        <v>63</v>
      </c>
      <c r="X104" s="238"/>
      <c r="Y104" s="243" t="str">
        <f t="shared" si="8"/>
        <v xml:space="preserve">Talento Humano 
Tecnológicos </v>
      </c>
      <c r="Z104" s="238"/>
      <c r="AA104" s="238"/>
      <c r="AB104" s="238"/>
      <c r="AC104" s="244"/>
      <c r="AD104" s="245"/>
      <c r="AE104" s="238"/>
      <c r="AF104" s="238"/>
      <c r="AG104" s="244"/>
      <c r="AH104" s="245"/>
      <c r="AI104" s="238"/>
      <c r="AJ104" s="238"/>
      <c r="AK104" s="244"/>
      <c r="AL104" s="245"/>
      <c r="AM104" s="238"/>
      <c r="AN104" s="238"/>
      <c r="AO104" s="244"/>
      <c r="AP104" s="245"/>
      <c r="AQ104" s="238"/>
      <c r="AR104" s="238"/>
      <c r="AS104" s="244"/>
      <c r="AT104" s="245"/>
      <c r="AU104" s="238"/>
      <c r="AV104" s="238"/>
      <c r="AW104" s="244"/>
      <c r="AX104" s="238"/>
      <c r="AY104" s="238"/>
      <c r="AZ104" s="238"/>
      <c r="BA104" s="238"/>
      <c r="BB104" s="238"/>
      <c r="BC104" s="238" t="s">
        <v>76</v>
      </c>
      <c r="BD104" s="238"/>
      <c r="BE104" s="238"/>
      <c r="BF104" s="238"/>
      <c r="BG104" s="238"/>
      <c r="BH104" s="238"/>
      <c r="BI104" s="238"/>
      <c r="BJ104" s="238"/>
      <c r="BK104" s="238"/>
      <c r="BL104" s="238"/>
      <c r="BM104" s="238"/>
      <c r="BN104" s="238"/>
      <c r="BO104" s="238"/>
      <c r="BP104" s="238"/>
      <c r="BQ104" s="238"/>
      <c r="BR104" s="238"/>
      <c r="BS104" s="238"/>
      <c r="BT104" s="238"/>
      <c r="BU104" s="238"/>
      <c r="BV104" s="238" t="s">
        <v>88</v>
      </c>
      <c r="BW104" s="243" t="str">
        <f t="shared" si="9"/>
        <v>Plan Estratégico de Talento Humano
Operación del Sistema de Gestión Institucional_SGI</v>
      </c>
      <c r="BX104" s="238" t="s">
        <v>33</v>
      </c>
      <c r="BY104" s="238"/>
      <c r="BZ104" s="238"/>
      <c r="CA104" s="238" t="s">
        <v>89</v>
      </c>
      <c r="CB104" s="238"/>
      <c r="CC104" s="238"/>
      <c r="CD104" s="238"/>
      <c r="CE104" s="243" t="str">
        <f t="shared" si="10"/>
        <v xml:space="preserve">Talento Humano 
Evaluación de resultados </v>
      </c>
      <c r="CF104" s="238" t="s">
        <v>91</v>
      </c>
      <c r="CG104" s="238"/>
      <c r="CH104" s="238"/>
      <c r="CI104" s="238"/>
      <c r="CJ104" s="238"/>
      <c r="CK104" s="238"/>
      <c r="CL104" s="238"/>
      <c r="CM104" s="238"/>
      <c r="CN104" s="238"/>
      <c r="CO104" s="238"/>
      <c r="CP104" s="238"/>
      <c r="CQ104" s="238"/>
      <c r="CR104" s="238"/>
      <c r="CS104" s="238" t="s">
        <v>104</v>
      </c>
      <c r="CT104" s="238"/>
      <c r="CU104" s="238"/>
      <c r="CV104" s="238"/>
      <c r="CW104" s="238"/>
      <c r="CX104" s="238"/>
      <c r="CY104" s="243" t="str">
        <f t="shared" si="11"/>
        <v>Gestión Estratégica del Talento Humano 
Seguimiento y evaluación del desempeño institucional</v>
      </c>
      <c r="CZ104" s="238" t="s">
        <v>110</v>
      </c>
      <c r="DA104" s="238"/>
      <c r="DB104" s="238"/>
      <c r="DC104" s="238"/>
      <c r="DD104" s="238"/>
      <c r="DE104" s="238"/>
      <c r="DF104" s="238"/>
      <c r="DG104" s="238"/>
      <c r="DH104" s="238"/>
      <c r="DI104" s="238"/>
      <c r="DJ104" s="238"/>
      <c r="DK104" s="238"/>
      <c r="DL104" s="238"/>
      <c r="DM104" s="238"/>
      <c r="DN104" s="238"/>
      <c r="DO104" s="238"/>
      <c r="DP104" s="238"/>
      <c r="DQ104" s="238"/>
      <c r="DR104" s="238"/>
      <c r="DS104" s="238"/>
      <c r="DT104" s="238"/>
      <c r="DU104" s="6"/>
    </row>
    <row r="105" spans="2:125" s="9" customFormat="1" ht="84" customHeight="1">
      <c r="B105" s="6"/>
      <c r="C105" s="237" t="s">
        <v>474</v>
      </c>
      <c r="D105" s="238" t="s">
        <v>475</v>
      </c>
      <c r="E105" s="239" t="str">
        <f t="shared" si="12"/>
        <v>URF2025_084__Realizar el primer ejercicio de innovación en la URF para fortalecer la estrategia de Gestión del Conocimiento y la Innovación .</v>
      </c>
      <c r="F105" s="238" t="s">
        <v>476</v>
      </c>
      <c r="G105" s="238" t="s">
        <v>477</v>
      </c>
      <c r="H105" s="238" t="s">
        <v>477</v>
      </c>
      <c r="I105" s="238" t="s">
        <v>434</v>
      </c>
      <c r="J105" s="238" t="s">
        <v>435</v>
      </c>
      <c r="K105" s="238" t="s">
        <v>436</v>
      </c>
      <c r="L105" s="240">
        <v>45992</v>
      </c>
      <c r="M105" s="240">
        <v>46022</v>
      </c>
      <c r="N105" s="241">
        <f t="shared" si="13"/>
        <v>30</v>
      </c>
      <c r="O105" s="242" t="s">
        <v>437</v>
      </c>
      <c r="P105" s="238"/>
      <c r="Q105" s="238" t="s">
        <v>123</v>
      </c>
      <c r="R105" s="238" t="s">
        <v>478</v>
      </c>
      <c r="S105" s="238" t="s">
        <v>375</v>
      </c>
      <c r="T105" s="238" t="s">
        <v>376</v>
      </c>
      <c r="U105" s="238" t="s">
        <v>33</v>
      </c>
      <c r="V105" s="238"/>
      <c r="W105" s="238" t="s">
        <v>63</v>
      </c>
      <c r="X105" s="238"/>
      <c r="Y105" s="243" t="str">
        <f t="shared" si="8"/>
        <v xml:space="preserve">Talento Humano 
Tecnológicos </v>
      </c>
      <c r="Z105" s="238"/>
      <c r="AA105" s="238"/>
      <c r="AB105" s="238"/>
      <c r="AC105" s="244"/>
      <c r="AD105" s="245"/>
      <c r="AE105" s="238"/>
      <c r="AF105" s="238"/>
      <c r="AG105" s="244"/>
      <c r="AH105" s="245"/>
      <c r="AI105" s="238"/>
      <c r="AJ105" s="238"/>
      <c r="AK105" s="244"/>
      <c r="AL105" s="245"/>
      <c r="AM105" s="238"/>
      <c r="AN105" s="238"/>
      <c r="AO105" s="244"/>
      <c r="AP105" s="245"/>
      <c r="AQ105" s="238"/>
      <c r="AR105" s="238"/>
      <c r="AS105" s="244"/>
      <c r="AT105" s="245"/>
      <c r="AU105" s="238"/>
      <c r="AV105" s="238"/>
      <c r="AW105" s="244"/>
      <c r="AX105" s="238"/>
      <c r="AY105" s="238"/>
      <c r="AZ105" s="238"/>
      <c r="BA105" s="238"/>
      <c r="BB105" s="238"/>
      <c r="BC105" s="238" t="s">
        <v>76</v>
      </c>
      <c r="BD105" s="238"/>
      <c r="BE105" s="238"/>
      <c r="BF105" s="238"/>
      <c r="BG105" s="238"/>
      <c r="BH105" s="238"/>
      <c r="BI105" s="238"/>
      <c r="BJ105" s="238"/>
      <c r="BK105" s="238"/>
      <c r="BL105" s="238"/>
      <c r="BM105" s="238"/>
      <c r="BN105" s="238"/>
      <c r="BO105" s="238"/>
      <c r="BP105" s="238"/>
      <c r="BQ105" s="238"/>
      <c r="BR105" s="238"/>
      <c r="BS105" s="238"/>
      <c r="BT105" s="238"/>
      <c r="BU105" s="238"/>
      <c r="BV105" s="238" t="s">
        <v>88</v>
      </c>
      <c r="BW105" s="243" t="str">
        <f t="shared" si="9"/>
        <v>Plan Estratégico de Talento Humano
Operación del Sistema de Gestión Institucional_SGI</v>
      </c>
      <c r="BX105" s="238" t="s">
        <v>33</v>
      </c>
      <c r="BY105" s="238"/>
      <c r="BZ105" s="238"/>
      <c r="CA105" s="238"/>
      <c r="CB105" s="238"/>
      <c r="CC105" s="238" t="s">
        <v>90</v>
      </c>
      <c r="CD105" s="238"/>
      <c r="CE105" s="243" t="str">
        <f t="shared" si="10"/>
        <v xml:space="preserve">Talento Humano 
Gestión del conocimiento y la innovación </v>
      </c>
      <c r="CF105" s="238" t="s">
        <v>91</v>
      </c>
      <c r="CG105" s="238"/>
      <c r="CH105" s="238"/>
      <c r="CI105" s="238"/>
      <c r="CJ105" s="238"/>
      <c r="CK105" s="238"/>
      <c r="CL105" s="238"/>
      <c r="CM105" s="238"/>
      <c r="CN105" s="238"/>
      <c r="CO105" s="238"/>
      <c r="CP105" s="238"/>
      <c r="CQ105" s="238"/>
      <c r="CR105" s="238"/>
      <c r="CS105" s="238"/>
      <c r="CT105" s="238"/>
      <c r="CU105" s="238"/>
      <c r="CV105" s="238"/>
      <c r="CW105" s="238" t="s">
        <v>108</v>
      </c>
      <c r="CX105" s="238"/>
      <c r="CY105" s="243" t="str">
        <f t="shared" si="11"/>
        <v>Gestión Estratégica del Talento Humano 
Gestión del conocimiento y la innovación</v>
      </c>
      <c r="CZ105" s="238" t="s">
        <v>110</v>
      </c>
      <c r="DA105" s="238"/>
      <c r="DB105" s="238"/>
      <c r="DC105" s="238"/>
      <c r="DD105" s="238"/>
      <c r="DE105" s="238"/>
      <c r="DF105" s="238"/>
      <c r="DG105" s="238"/>
      <c r="DH105" s="238"/>
      <c r="DI105" s="238"/>
      <c r="DJ105" s="238"/>
      <c r="DK105" s="238"/>
      <c r="DL105" s="238"/>
      <c r="DM105" s="238"/>
      <c r="DN105" s="238"/>
      <c r="DO105" s="238"/>
      <c r="DP105" s="238"/>
      <c r="DQ105" s="238"/>
      <c r="DR105" s="238"/>
      <c r="DS105" s="238"/>
      <c r="DT105" s="238"/>
      <c r="DU105" s="6"/>
    </row>
    <row r="106" spans="2:125" s="9" customFormat="1" ht="84" customHeight="1">
      <c r="B106" s="6"/>
      <c r="C106" s="237" t="s">
        <v>479</v>
      </c>
      <c r="D106" s="238" t="s">
        <v>480</v>
      </c>
      <c r="E106" s="239" t="str">
        <f t="shared" si="12"/>
        <v xml:space="preserve">URF2025_085__Implementar la estrategia de gestión del conocimiento_Primer semestre_Ruta del Crecimiento y Ruta del Servicio </v>
      </c>
      <c r="F106" s="238" t="s">
        <v>481</v>
      </c>
      <c r="G106" s="238" t="s">
        <v>482</v>
      </c>
      <c r="H106" s="238" t="s">
        <v>483</v>
      </c>
      <c r="I106" s="238" t="s">
        <v>434</v>
      </c>
      <c r="J106" s="238" t="s">
        <v>435</v>
      </c>
      <c r="K106" s="238" t="s">
        <v>436</v>
      </c>
      <c r="L106" s="240">
        <v>45839</v>
      </c>
      <c r="M106" s="240">
        <v>45868</v>
      </c>
      <c r="N106" s="241">
        <f t="shared" si="13"/>
        <v>29</v>
      </c>
      <c r="O106" s="242" t="s">
        <v>437</v>
      </c>
      <c r="P106" s="238"/>
      <c r="Q106" s="238" t="s">
        <v>123</v>
      </c>
      <c r="R106" s="238" t="s">
        <v>484</v>
      </c>
      <c r="S106" s="238" t="s">
        <v>375</v>
      </c>
      <c r="T106" s="238" t="s">
        <v>376</v>
      </c>
      <c r="U106" s="238" t="s">
        <v>33</v>
      </c>
      <c r="V106" s="238"/>
      <c r="W106" s="238" t="s">
        <v>63</v>
      </c>
      <c r="X106" s="238"/>
      <c r="Y106" s="243" t="str">
        <f t="shared" si="8"/>
        <v xml:space="preserve">Talento Humano 
Tecnológicos </v>
      </c>
      <c r="Z106" s="238"/>
      <c r="AA106" s="238"/>
      <c r="AB106" s="238"/>
      <c r="AC106" s="244"/>
      <c r="AD106" s="245"/>
      <c r="AE106" s="238"/>
      <c r="AF106" s="238"/>
      <c r="AG106" s="244"/>
      <c r="AH106" s="245"/>
      <c r="AI106" s="238"/>
      <c r="AJ106" s="238"/>
      <c r="AK106" s="244"/>
      <c r="AL106" s="245"/>
      <c r="AM106" s="238"/>
      <c r="AN106" s="238"/>
      <c r="AO106" s="244"/>
      <c r="AP106" s="245"/>
      <c r="AQ106" s="238"/>
      <c r="AR106" s="238"/>
      <c r="AS106" s="244"/>
      <c r="AT106" s="245"/>
      <c r="AU106" s="238"/>
      <c r="AV106" s="238"/>
      <c r="AW106" s="244"/>
      <c r="AX106" s="238"/>
      <c r="AY106" s="238"/>
      <c r="AZ106" s="238"/>
      <c r="BA106" s="238"/>
      <c r="BB106" s="238"/>
      <c r="BC106" s="238" t="s">
        <v>76</v>
      </c>
      <c r="BD106" s="238"/>
      <c r="BE106" s="238"/>
      <c r="BF106" s="238"/>
      <c r="BG106" s="238"/>
      <c r="BH106" s="238"/>
      <c r="BI106" s="238"/>
      <c r="BJ106" s="238"/>
      <c r="BK106" s="238"/>
      <c r="BL106" s="238"/>
      <c r="BM106" s="238"/>
      <c r="BN106" s="238"/>
      <c r="BO106" s="238"/>
      <c r="BP106" s="238"/>
      <c r="BQ106" s="238"/>
      <c r="BR106" s="238"/>
      <c r="BS106" s="238"/>
      <c r="BT106" s="238"/>
      <c r="BU106" s="238"/>
      <c r="BV106" s="238" t="s">
        <v>88</v>
      </c>
      <c r="BW106" s="243" t="str">
        <f t="shared" si="9"/>
        <v>Plan Estratégico de Talento Humano
Operación del Sistema de Gestión Institucional_SGI</v>
      </c>
      <c r="BX106" s="238" t="s">
        <v>33</v>
      </c>
      <c r="BY106" s="238"/>
      <c r="BZ106" s="238"/>
      <c r="CA106" s="238"/>
      <c r="CB106" s="238"/>
      <c r="CC106" s="238" t="s">
        <v>90</v>
      </c>
      <c r="CD106" s="238"/>
      <c r="CE106" s="243" t="str">
        <f t="shared" si="10"/>
        <v xml:space="preserve">Talento Humano 
Gestión del conocimiento y la innovación </v>
      </c>
      <c r="CF106" s="238" t="s">
        <v>91</v>
      </c>
      <c r="CG106" s="238"/>
      <c r="CH106" s="238"/>
      <c r="CI106" s="238"/>
      <c r="CJ106" s="238"/>
      <c r="CK106" s="238"/>
      <c r="CL106" s="238"/>
      <c r="CM106" s="238"/>
      <c r="CN106" s="238"/>
      <c r="CO106" s="238"/>
      <c r="CP106" s="238"/>
      <c r="CQ106" s="238"/>
      <c r="CR106" s="238"/>
      <c r="CS106" s="238"/>
      <c r="CT106" s="238"/>
      <c r="CU106" s="238"/>
      <c r="CV106" s="238"/>
      <c r="CW106" s="238" t="s">
        <v>108</v>
      </c>
      <c r="CX106" s="238"/>
      <c r="CY106" s="243" t="str">
        <f t="shared" si="11"/>
        <v>Gestión Estratégica del Talento Humano 
Gestión del conocimiento y la innovación</v>
      </c>
      <c r="CZ106" s="238" t="s">
        <v>110</v>
      </c>
      <c r="DA106" s="238"/>
      <c r="DB106" s="238"/>
      <c r="DC106" s="238"/>
      <c r="DD106" s="238"/>
      <c r="DE106" s="238"/>
      <c r="DF106" s="238"/>
      <c r="DG106" s="238"/>
      <c r="DH106" s="238"/>
      <c r="DI106" s="238"/>
      <c r="DJ106" s="238"/>
      <c r="DK106" s="238"/>
      <c r="DL106" s="238"/>
      <c r="DM106" s="238"/>
      <c r="DN106" s="238"/>
      <c r="DO106" s="238"/>
      <c r="DP106" s="238"/>
      <c r="DQ106" s="238"/>
      <c r="DR106" s="238"/>
      <c r="DS106" s="238"/>
      <c r="DT106" s="238"/>
      <c r="DU106" s="6"/>
    </row>
    <row r="107" spans="2:125" s="9" customFormat="1" ht="84" customHeight="1">
      <c r="B107" s="6"/>
      <c r="C107" s="237" t="s">
        <v>485</v>
      </c>
      <c r="D107" s="238" t="s">
        <v>486</v>
      </c>
      <c r="E107" s="239" t="str">
        <f t="shared" si="12"/>
        <v xml:space="preserve">URF2025_086__Implementar la estrategia de gestión del conocimiento, Segundo semestre_Ruta del Crecimiento y Ruta del Servicio. </v>
      </c>
      <c r="F107" s="238" t="s">
        <v>481</v>
      </c>
      <c r="G107" s="238" t="s">
        <v>482</v>
      </c>
      <c r="H107" s="238" t="s">
        <v>483</v>
      </c>
      <c r="I107" s="238" t="s">
        <v>434</v>
      </c>
      <c r="J107" s="238" t="s">
        <v>435</v>
      </c>
      <c r="K107" s="238" t="s">
        <v>436</v>
      </c>
      <c r="L107" s="240">
        <v>45992</v>
      </c>
      <c r="M107" s="240">
        <v>46022</v>
      </c>
      <c r="N107" s="241">
        <f t="shared" si="13"/>
        <v>30</v>
      </c>
      <c r="O107" s="242" t="s">
        <v>437</v>
      </c>
      <c r="P107" s="238"/>
      <c r="Q107" s="238" t="s">
        <v>123</v>
      </c>
      <c r="R107" s="238" t="s">
        <v>484</v>
      </c>
      <c r="S107" s="238" t="s">
        <v>375</v>
      </c>
      <c r="T107" s="238" t="s">
        <v>376</v>
      </c>
      <c r="U107" s="238" t="s">
        <v>33</v>
      </c>
      <c r="V107" s="238"/>
      <c r="W107" s="238" t="s">
        <v>63</v>
      </c>
      <c r="X107" s="238"/>
      <c r="Y107" s="243" t="str">
        <f t="shared" si="8"/>
        <v xml:space="preserve">Talento Humano 
Tecnológicos </v>
      </c>
      <c r="Z107" s="238"/>
      <c r="AA107" s="238"/>
      <c r="AB107" s="238"/>
      <c r="AC107" s="244"/>
      <c r="AD107" s="245"/>
      <c r="AE107" s="238"/>
      <c r="AF107" s="238"/>
      <c r="AG107" s="244"/>
      <c r="AH107" s="245"/>
      <c r="AI107" s="238"/>
      <c r="AJ107" s="238"/>
      <c r="AK107" s="244"/>
      <c r="AL107" s="245"/>
      <c r="AM107" s="238"/>
      <c r="AN107" s="238"/>
      <c r="AO107" s="244"/>
      <c r="AP107" s="245"/>
      <c r="AQ107" s="238"/>
      <c r="AR107" s="238"/>
      <c r="AS107" s="244"/>
      <c r="AT107" s="245"/>
      <c r="AU107" s="238"/>
      <c r="AV107" s="238"/>
      <c r="AW107" s="244"/>
      <c r="AX107" s="238"/>
      <c r="AY107" s="238"/>
      <c r="AZ107" s="238"/>
      <c r="BA107" s="238"/>
      <c r="BB107" s="238"/>
      <c r="BC107" s="238" t="s">
        <v>76</v>
      </c>
      <c r="BD107" s="238"/>
      <c r="BE107" s="238"/>
      <c r="BF107" s="238"/>
      <c r="BG107" s="238"/>
      <c r="BH107" s="238"/>
      <c r="BI107" s="238"/>
      <c r="BJ107" s="238"/>
      <c r="BK107" s="238"/>
      <c r="BL107" s="238"/>
      <c r="BM107" s="238"/>
      <c r="BN107" s="238"/>
      <c r="BO107" s="238"/>
      <c r="BP107" s="238"/>
      <c r="BQ107" s="238"/>
      <c r="BR107" s="238"/>
      <c r="BS107" s="238"/>
      <c r="BT107" s="238"/>
      <c r="BU107" s="238"/>
      <c r="BV107" s="238" t="s">
        <v>88</v>
      </c>
      <c r="BW107" s="243" t="str">
        <f t="shared" si="9"/>
        <v>Plan Estratégico de Talento Humano
Operación del Sistema de Gestión Institucional_SGI</v>
      </c>
      <c r="BX107" s="238" t="s">
        <v>33</v>
      </c>
      <c r="BY107" s="238"/>
      <c r="BZ107" s="238"/>
      <c r="CA107" s="238"/>
      <c r="CB107" s="238"/>
      <c r="CC107" s="238" t="s">
        <v>90</v>
      </c>
      <c r="CD107" s="238"/>
      <c r="CE107" s="243" t="str">
        <f t="shared" si="10"/>
        <v xml:space="preserve">Talento Humano 
Gestión del conocimiento y la innovación </v>
      </c>
      <c r="CF107" s="238" t="s">
        <v>91</v>
      </c>
      <c r="CG107" s="238"/>
      <c r="CH107" s="238"/>
      <c r="CI107" s="238"/>
      <c r="CJ107" s="238"/>
      <c r="CK107" s="238"/>
      <c r="CL107" s="238"/>
      <c r="CM107" s="238"/>
      <c r="CN107" s="238"/>
      <c r="CO107" s="238"/>
      <c r="CP107" s="238"/>
      <c r="CQ107" s="238"/>
      <c r="CR107" s="238"/>
      <c r="CS107" s="238"/>
      <c r="CT107" s="238"/>
      <c r="CU107" s="238"/>
      <c r="CV107" s="238"/>
      <c r="CW107" s="238" t="s">
        <v>108</v>
      </c>
      <c r="CX107" s="238"/>
      <c r="CY107" s="243" t="str">
        <f t="shared" si="11"/>
        <v>Gestión Estratégica del Talento Humano 
Gestión del conocimiento y la innovación</v>
      </c>
      <c r="CZ107" s="238" t="s">
        <v>110</v>
      </c>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6"/>
    </row>
    <row r="108" spans="2:125" s="9" customFormat="1" ht="84" customHeight="1">
      <c r="B108" s="6"/>
      <c r="C108" s="237" t="s">
        <v>487</v>
      </c>
      <c r="D108" s="238" t="s">
        <v>488</v>
      </c>
      <c r="E108" s="239" t="str">
        <f t="shared" si="12"/>
        <v xml:space="preserve">URF2025_087__Apoyar la evaluación de los Acuerdos de Gestión 2025, Primer seguimiento_Ruta de la Calidad. </v>
      </c>
      <c r="F108" s="238" t="s">
        <v>489</v>
      </c>
      <c r="G108" s="238" t="s">
        <v>490</v>
      </c>
      <c r="H108" s="238" t="s">
        <v>491</v>
      </c>
      <c r="I108" s="238" t="s">
        <v>434</v>
      </c>
      <c r="J108" s="238" t="s">
        <v>435</v>
      </c>
      <c r="K108" s="238" t="s">
        <v>436</v>
      </c>
      <c r="L108" s="240">
        <v>45931</v>
      </c>
      <c r="M108" s="240">
        <v>45961</v>
      </c>
      <c r="N108" s="241">
        <f t="shared" si="13"/>
        <v>30</v>
      </c>
      <c r="O108" s="242" t="s">
        <v>437</v>
      </c>
      <c r="P108" s="238"/>
      <c r="Q108" s="238" t="s">
        <v>123</v>
      </c>
      <c r="R108" s="238" t="s">
        <v>492</v>
      </c>
      <c r="S108" s="238" t="s">
        <v>375</v>
      </c>
      <c r="T108" s="238" t="s">
        <v>439</v>
      </c>
      <c r="U108" s="238" t="s">
        <v>33</v>
      </c>
      <c r="V108" s="238"/>
      <c r="W108" s="238" t="s">
        <v>63</v>
      </c>
      <c r="X108" s="238"/>
      <c r="Y108" s="243" t="str">
        <f t="shared" si="8"/>
        <v xml:space="preserve">Talento Humano 
Tecnológicos </v>
      </c>
      <c r="Z108" s="238"/>
      <c r="AA108" s="238"/>
      <c r="AB108" s="238"/>
      <c r="AC108" s="244"/>
      <c r="AD108" s="245"/>
      <c r="AE108" s="238"/>
      <c r="AF108" s="238"/>
      <c r="AG108" s="244"/>
      <c r="AH108" s="245"/>
      <c r="AI108" s="238"/>
      <c r="AJ108" s="238"/>
      <c r="AK108" s="244"/>
      <c r="AL108" s="245"/>
      <c r="AM108" s="238"/>
      <c r="AN108" s="238"/>
      <c r="AO108" s="244"/>
      <c r="AP108" s="245"/>
      <c r="AQ108" s="238"/>
      <c r="AR108" s="238"/>
      <c r="AS108" s="244"/>
      <c r="AT108" s="245"/>
      <c r="AU108" s="238"/>
      <c r="AV108" s="238"/>
      <c r="AW108" s="244"/>
      <c r="AX108" s="238"/>
      <c r="AY108" s="238"/>
      <c r="AZ108" s="238"/>
      <c r="BA108" s="238"/>
      <c r="BB108" s="238"/>
      <c r="BC108" s="238" t="s">
        <v>76</v>
      </c>
      <c r="BD108" s="238"/>
      <c r="BE108" s="238"/>
      <c r="BF108" s="238"/>
      <c r="BG108" s="238"/>
      <c r="BH108" s="238"/>
      <c r="BI108" s="238"/>
      <c r="BJ108" s="238"/>
      <c r="BK108" s="238"/>
      <c r="BL108" s="238"/>
      <c r="BM108" s="238"/>
      <c r="BN108" s="238"/>
      <c r="BO108" s="238"/>
      <c r="BP108" s="238"/>
      <c r="BQ108" s="238"/>
      <c r="BR108" s="238"/>
      <c r="BS108" s="238"/>
      <c r="BT108" s="238"/>
      <c r="BU108" s="238"/>
      <c r="BV108" s="238" t="s">
        <v>88</v>
      </c>
      <c r="BW108" s="243" t="str">
        <f t="shared" si="9"/>
        <v>Plan Estratégico de Talento Humano
Operación del Sistema de Gestión Institucional_SGI</v>
      </c>
      <c r="BX108" s="238" t="s">
        <v>33</v>
      </c>
      <c r="BY108" s="238"/>
      <c r="BZ108" s="238"/>
      <c r="CA108" s="238" t="s">
        <v>89</v>
      </c>
      <c r="CB108" s="238"/>
      <c r="CC108" s="238"/>
      <c r="CD108" s="238"/>
      <c r="CE108" s="243" t="str">
        <f t="shared" si="10"/>
        <v xml:space="preserve">Talento Humano 
Evaluación de resultados </v>
      </c>
      <c r="CF108" s="238" t="s">
        <v>91</v>
      </c>
      <c r="CG108" s="238"/>
      <c r="CH108" s="238"/>
      <c r="CI108" s="238"/>
      <c r="CJ108" s="238"/>
      <c r="CK108" s="238"/>
      <c r="CL108" s="238"/>
      <c r="CM108" s="238"/>
      <c r="CN108" s="238"/>
      <c r="CO108" s="238"/>
      <c r="CP108" s="238"/>
      <c r="CQ108" s="238"/>
      <c r="CR108" s="238"/>
      <c r="CS108" s="238" t="s">
        <v>104</v>
      </c>
      <c r="CT108" s="238"/>
      <c r="CU108" s="238"/>
      <c r="CV108" s="238"/>
      <c r="CW108" s="238"/>
      <c r="CX108" s="238"/>
      <c r="CY108" s="243" t="str">
        <f t="shared" si="11"/>
        <v>Gestión Estratégica del Talento Humano 
Seguimiento y evaluación del desempeño institucional</v>
      </c>
      <c r="CZ108" s="238" t="s">
        <v>110</v>
      </c>
      <c r="DA108" s="238"/>
      <c r="DB108" s="238"/>
      <c r="DC108" s="238"/>
      <c r="DD108" s="238"/>
      <c r="DE108" s="238"/>
      <c r="DF108" s="238"/>
      <c r="DG108" s="238"/>
      <c r="DH108" s="238"/>
      <c r="DI108" s="238"/>
      <c r="DJ108" s="238"/>
      <c r="DK108" s="238"/>
      <c r="DL108" s="238"/>
      <c r="DM108" s="238"/>
      <c r="DN108" s="238"/>
      <c r="DO108" s="238"/>
      <c r="DP108" s="238"/>
      <c r="DQ108" s="238"/>
      <c r="DR108" s="238"/>
      <c r="DS108" s="238"/>
      <c r="DT108" s="238"/>
      <c r="DU108" s="6"/>
    </row>
    <row r="109" spans="2:125" s="9" customFormat="1" ht="84" customHeight="1">
      <c r="B109" s="6"/>
      <c r="C109" s="237" t="s">
        <v>493</v>
      </c>
      <c r="D109" s="238" t="s">
        <v>494</v>
      </c>
      <c r="E109" s="239" t="str">
        <f t="shared" si="12"/>
        <v xml:space="preserve">URF2025_088__Apoyar la concertación y formalización de la Evaluación del Desempeño Laboral y/o Medición de la ejecución laboral 2025 _Ruta de la Calidad. </v>
      </c>
      <c r="F109" s="238" t="s">
        <v>495</v>
      </c>
      <c r="G109" s="238" t="s">
        <v>4525</v>
      </c>
      <c r="H109" s="238" t="s">
        <v>4526</v>
      </c>
      <c r="I109" s="238" t="s">
        <v>434</v>
      </c>
      <c r="J109" s="238" t="s">
        <v>435</v>
      </c>
      <c r="K109" s="238"/>
      <c r="L109" s="240">
        <v>45713</v>
      </c>
      <c r="M109" s="240">
        <v>45777</v>
      </c>
      <c r="N109" s="241">
        <f t="shared" si="13"/>
        <v>64</v>
      </c>
      <c r="O109" s="242" t="s">
        <v>437</v>
      </c>
      <c r="P109" s="238"/>
      <c r="Q109" s="238" t="s">
        <v>123</v>
      </c>
      <c r="R109" s="238" t="s">
        <v>496</v>
      </c>
      <c r="S109" s="238" t="s">
        <v>375</v>
      </c>
      <c r="T109" s="238" t="s">
        <v>439</v>
      </c>
      <c r="U109" s="238" t="s">
        <v>33</v>
      </c>
      <c r="V109" s="238"/>
      <c r="W109" s="238" t="s">
        <v>63</v>
      </c>
      <c r="X109" s="238"/>
      <c r="Y109" s="243" t="str">
        <f t="shared" si="8"/>
        <v xml:space="preserve">Talento Humano 
Tecnológicos </v>
      </c>
      <c r="Z109" s="238"/>
      <c r="AA109" s="238"/>
      <c r="AB109" s="238"/>
      <c r="AC109" s="244"/>
      <c r="AD109" s="245"/>
      <c r="AE109" s="238"/>
      <c r="AF109" s="238"/>
      <c r="AG109" s="244"/>
      <c r="AH109" s="245"/>
      <c r="AI109" s="238"/>
      <c r="AJ109" s="238"/>
      <c r="AK109" s="244"/>
      <c r="AL109" s="245"/>
      <c r="AM109" s="238"/>
      <c r="AN109" s="238"/>
      <c r="AO109" s="244"/>
      <c r="AP109" s="245"/>
      <c r="AQ109" s="238"/>
      <c r="AR109" s="238"/>
      <c r="AS109" s="244"/>
      <c r="AT109" s="245"/>
      <c r="AU109" s="238"/>
      <c r="AV109" s="238"/>
      <c r="AW109" s="244"/>
      <c r="AX109" s="238"/>
      <c r="AY109" s="238"/>
      <c r="AZ109" s="238"/>
      <c r="BA109" s="238"/>
      <c r="BB109" s="238"/>
      <c r="BC109" s="238" t="s">
        <v>76</v>
      </c>
      <c r="BD109" s="238"/>
      <c r="BE109" s="238"/>
      <c r="BF109" s="238"/>
      <c r="BG109" s="238"/>
      <c r="BH109" s="238"/>
      <c r="BI109" s="238"/>
      <c r="BJ109" s="238"/>
      <c r="BK109" s="238"/>
      <c r="BL109" s="238"/>
      <c r="BM109" s="238"/>
      <c r="BN109" s="238"/>
      <c r="BO109" s="238"/>
      <c r="BP109" s="238"/>
      <c r="BQ109" s="238"/>
      <c r="BR109" s="238"/>
      <c r="BS109" s="238"/>
      <c r="BT109" s="238"/>
      <c r="BU109" s="238"/>
      <c r="BV109" s="238" t="s">
        <v>88</v>
      </c>
      <c r="BW109" s="243" t="str">
        <f t="shared" si="9"/>
        <v>Plan Estratégico de Talento Humano
Operación del Sistema de Gestión Institucional_SGI</v>
      </c>
      <c r="BX109" s="238" t="s">
        <v>33</v>
      </c>
      <c r="BY109" s="238"/>
      <c r="BZ109" s="238"/>
      <c r="CA109" s="238" t="s">
        <v>89</v>
      </c>
      <c r="CB109" s="238"/>
      <c r="CC109" s="238"/>
      <c r="CD109" s="238"/>
      <c r="CE109" s="243" t="str">
        <f t="shared" si="10"/>
        <v xml:space="preserve">Talento Humano 
Evaluación de resultados </v>
      </c>
      <c r="CF109" s="238" t="s">
        <v>91</v>
      </c>
      <c r="CG109" s="238"/>
      <c r="CH109" s="238"/>
      <c r="CI109" s="238"/>
      <c r="CJ109" s="238"/>
      <c r="CK109" s="238"/>
      <c r="CL109" s="238"/>
      <c r="CM109" s="238"/>
      <c r="CN109" s="238"/>
      <c r="CO109" s="238"/>
      <c r="CP109" s="238"/>
      <c r="CQ109" s="238"/>
      <c r="CR109" s="238"/>
      <c r="CS109" s="238" t="s">
        <v>104</v>
      </c>
      <c r="CT109" s="238"/>
      <c r="CU109" s="238"/>
      <c r="CV109" s="238"/>
      <c r="CW109" s="238"/>
      <c r="CX109" s="238"/>
      <c r="CY109" s="243" t="str">
        <f t="shared" si="11"/>
        <v>Gestión Estratégica del Talento Humano 
Seguimiento y evaluación del desempeño institucional</v>
      </c>
      <c r="CZ109" s="238" t="s">
        <v>932</v>
      </c>
      <c r="DA109" s="238" t="s">
        <v>932</v>
      </c>
      <c r="DB109" s="248">
        <v>45727</v>
      </c>
      <c r="DC109" s="248">
        <v>45747</v>
      </c>
      <c r="DD109" s="238" t="s">
        <v>4527</v>
      </c>
      <c r="DE109" s="238" t="s">
        <v>4528</v>
      </c>
      <c r="DF109" s="238"/>
      <c r="DG109" s="238"/>
      <c r="DH109" s="238"/>
      <c r="DI109" s="238"/>
      <c r="DJ109" s="238"/>
      <c r="DK109" s="238"/>
      <c r="DL109" s="238"/>
      <c r="DM109" s="238"/>
      <c r="DN109" s="238"/>
      <c r="DO109" s="238"/>
      <c r="DP109" s="238"/>
      <c r="DQ109" s="238"/>
      <c r="DR109" s="238"/>
      <c r="DS109" s="238"/>
      <c r="DT109" s="238"/>
      <c r="DU109" s="6"/>
    </row>
    <row r="110" spans="2:125" s="9" customFormat="1" ht="84" customHeight="1">
      <c r="B110" s="6"/>
      <c r="C110" s="237" t="s">
        <v>497</v>
      </c>
      <c r="D110" s="238" t="s">
        <v>498</v>
      </c>
      <c r="E110" s="239" t="str">
        <f t="shared" si="12"/>
        <v>URF2025_089__Apoyar la primera evaluación parcial semestral del desempeño y/o Medición de la ejecución laboral 2025_Ruta de la Calidad.</v>
      </c>
      <c r="F110" s="238" t="s">
        <v>499</v>
      </c>
      <c r="G110" s="238" t="s">
        <v>500</v>
      </c>
      <c r="H110" s="238" t="s">
        <v>501</v>
      </c>
      <c r="I110" s="238" t="s">
        <v>434</v>
      </c>
      <c r="J110" s="238" t="s">
        <v>435</v>
      </c>
      <c r="K110" s="238"/>
      <c r="L110" s="240">
        <v>45870</v>
      </c>
      <c r="M110" s="240">
        <v>45905</v>
      </c>
      <c r="N110" s="241">
        <f t="shared" si="13"/>
        <v>35</v>
      </c>
      <c r="O110" s="242" t="s">
        <v>437</v>
      </c>
      <c r="P110" s="238"/>
      <c r="Q110" s="238" t="s">
        <v>123</v>
      </c>
      <c r="R110" s="238" t="s">
        <v>496</v>
      </c>
      <c r="S110" s="238" t="s">
        <v>375</v>
      </c>
      <c r="T110" s="238" t="s">
        <v>439</v>
      </c>
      <c r="U110" s="238" t="s">
        <v>33</v>
      </c>
      <c r="V110" s="238"/>
      <c r="W110" s="238" t="s">
        <v>63</v>
      </c>
      <c r="X110" s="238"/>
      <c r="Y110" s="243" t="str">
        <f t="shared" si="8"/>
        <v xml:space="preserve">Talento Humano 
Tecnológicos </v>
      </c>
      <c r="Z110" s="238"/>
      <c r="AA110" s="238"/>
      <c r="AB110" s="238"/>
      <c r="AC110" s="244"/>
      <c r="AD110" s="245"/>
      <c r="AE110" s="238"/>
      <c r="AF110" s="238"/>
      <c r="AG110" s="244"/>
      <c r="AH110" s="245"/>
      <c r="AI110" s="238"/>
      <c r="AJ110" s="238"/>
      <c r="AK110" s="244"/>
      <c r="AL110" s="245"/>
      <c r="AM110" s="238"/>
      <c r="AN110" s="238"/>
      <c r="AO110" s="244"/>
      <c r="AP110" s="245"/>
      <c r="AQ110" s="238"/>
      <c r="AR110" s="238"/>
      <c r="AS110" s="244"/>
      <c r="AT110" s="245"/>
      <c r="AU110" s="238"/>
      <c r="AV110" s="238"/>
      <c r="AW110" s="244"/>
      <c r="AX110" s="238"/>
      <c r="AY110" s="238"/>
      <c r="AZ110" s="238"/>
      <c r="BA110" s="238"/>
      <c r="BB110" s="238"/>
      <c r="BC110" s="238" t="s">
        <v>76</v>
      </c>
      <c r="BD110" s="238"/>
      <c r="BE110" s="238"/>
      <c r="BF110" s="238"/>
      <c r="BG110" s="238"/>
      <c r="BH110" s="238"/>
      <c r="BI110" s="238"/>
      <c r="BJ110" s="238"/>
      <c r="BK110" s="238"/>
      <c r="BL110" s="238"/>
      <c r="BM110" s="238"/>
      <c r="BN110" s="238"/>
      <c r="BO110" s="238"/>
      <c r="BP110" s="238"/>
      <c r="BQ110" s="238"/>
      <c r="BR110" s="238"/>
      <c r="BS110" s="238"/>
      <c r="BT110" s="238"/>
      <c r="BU110" s="238"/>
      <c r="BV110" s="238" t="s">
        <v>88</v>
      </c>
      <c r="BW110" s="243" t="str">
        <f t="shared" si="9"/>
        <v>Plan Estratégico de Talento Humano
Operación del Sistema de Gestión Institucional_SGI</v>
      </c>
      <c r="BX110" s="238" t="s">
        <v>33</v>
      </c>
      <c r="BY110" s="238"/>
      <c r="BZ110" s="238"/>
      <c r="CA110" s="238" t="s">
        <v>89</v>
      </c>
      <c r="CB110" s="238"/>
      <c r="CC110" s="238"/>
      <c r="CD110" s="238"/>
      <c r="CE110" s="243" t="str">
        <f t="shared" si="10"/>
        <v xml:space="preserve">Talento Humano 
Evaluación de resultados </v>
      </c>
      <c r="CF110" s="238" t="s">
        <v>91</v>
      </c>
      <c r="CG110" s="238"/>
      <c r="CH110" s="238"/>
      <c r="CI110" s="238"/>
      <c r="CJ110" s="238"/>
      <c r="CK110" s="238"/>
      <c r="CL110" s="238"/>
      <c r="CM110" s="238"/>
      <c r="CN110" s="238"/>
      <c r="CO110" s="238"/>
      <c r="CP110" s="238"/>
      <c r="CQ110" s="238"/>
      <c r="CR110" s="238"/>
      <c r="CS110" s="238" t="s">
        <v>104</v>
      </c>
      <c r="CT110" s="238"/>
      <c r="CU110" s="238"/>
      <c r="CV110" s="238"/>
      <c r="CW110" s="238"/>
      <c r="CX110" s="238"/>
      <c r="CY110" s="243" t="str">
        <f t="shared" si="11"/>
        <v>Gestión Estratégica del Talento Humano 
Seguimiento y evaluación del desempeño institucional</v>
      </c>
      <c r="CZ110" s="238" t="s">
        <v>110</v>
      </c>
      <c r="DA110" s="238"/>
      <c r="DB110" s="238"/>
      <c r="DC110" s="238"/>
      <c r="DD110" s="238"/>
      <c r="DE110" s="238"/>
      <c r="DF110" s="238"/>
      <c r="DG110" s="238"/>
      <c r="DH110" s="238"/>
      <c r="DI110" s="238"/>
      <c r="DJ110" s="238"/>
      <c r="DK110" s="238"/>
      <c r="DL110" s="238"/>
      <c r="DM110" s="238"/>
      <c r="DN110" s="238"/>
      <c r="DO110" s="238"/>
      <c r="DP110" s="238"/>
      <c r="DQ110" s="238"/>
      <c r="DR110" s="238"/>
      <c r="DS110" s="238"/>
      <c r="DT110" s="238"/>
      <c r="DU110" s="6"/>
    </row>
    <row r="111" spans="2:125" s="9" customFormat="1" ht="84" customHeight="1">
      <c r="B111" s="6"/>
      <c r="C111" s="237" t="s">
        <v>502</v>
      </c>
      <c r="D111" s="238" t="s">
        <v>503</v>
      </c>
      <c r="E111" s="239" t="str">
        <f t="shared" si="12"/>
        <v>URF2025_090__Apoyar la evaluación final de los acuerdos de gestión de la vigencia 2025.</v>
      </c>
      <c r="F111" s="238" t="s">
        <v>504</v>
      </c>
      <c r="G111" s="238" t="s">
        <v>505</v>
      </c>
      <c r="H111" s="238" t="s">
        <v>506</v>
      </c>
      <c r="I111" s="238" t="s">
        <v>434</v>
      </c>
      <c r="J111" s="238" t="s">
        <v>435</v>
      </c>
      <c r="K111" s="238"/>
      <c r="L111" s="240">
        <v>45717</v>
      </c>
      <c r="M111" s="240">
        <v>45747</v>
      </c>
      <c r="N111" s="241">
        <f t="shared" si="13"/>
        <v>30</v>
      </c>
      <c r="O111" s="242" t="s">
        <v>437</v>
      </c>
      <c r="P111" s="238"/>
      <c r="Q111" s="238" t="s">
        <v>123</v>
      </c>
      <c r="R111" s="238" t="s">
        <v>496</v>
      </c>
      <c r="S111" s="238" t="s">
        <v>375</v>
      </c>
      <c r="T111" s="238" t="s">
        <v>439</v>
      </c>
      <c r="U111" s="238" t="s">
        <v>33</v>
      </c>
      <c r="V111" s="238"/>
      <c r="W111" s="238" t="s">
        <v>63</v>
      </c>
      <c r="X111" s="238"/>
      <c r="Y111" s="243" t="str">
        <f t="shared" si="8"/>
        <v xml:space="preserve">Talento Humano 
Tecnológicos </v>
      </c>
      <c r="Z111" s="238"/>
      <c r="AA111" s="238"/>
      <c r="AB111" s="238"/>
      <c r="AC111" s="244"/>
      <c r="AD111" s="245"/>
      <c r="AE111" s="238"/>
      <c r="AF111" s="238"/>
      <c r="AG111" s="244"/>
      <c r="AH111" s="245"/>
      <c r="AI111" s="238"/>
      <c r="AJ111" s="238"/>
      <c r="AK111" s="244"/>
      <c r="AL111" s="245"/>
      <c r="AM111" s="238"/>
      <c r="AN111" s="238"/>
      <c r="AO111" s="244"/>
      <c r="AP111" s="245"/>
      <c r="AQ111" s="238"/>
      <c r="AR111" s="238"/>
      <c r="AS111" s="244"/>
      <c r="AT111" s="245"/>
      <c r="AU111" s="238"/>
      <c r="AV111" s="238"/>
      <c r="AW111" s="244"/>
      <c r="AX111" s="238"/>
      <c r="AY111" s="238"/>
      <c r="AZ111" s="238"/>
      <c r="BA111" s="238"/>
      <c r="BB111" s="238"/>
      <c r="BC111" s="238" t="s">
        <v>76</v>
      </c>
      <c r="BD111" s="238"/>
      <c r="BE111" s="238"/>
      <c r="BF111" s="238"/>
      <c r="BG111" s="238"/>
      <c r="BH111" s="238"/>
      <c r="BI111" s="238"/>
      <c r="BJ111" s="238"/>
      <c r="BK111" s="238"/>
      <c r="BL111" s="238"/>
      <c r="BM111" s="238"/>
      <c r="BN111" s="238"/>
      <c r="BO111" s="238"/>
      <c r="BP111" s="238"/>
      <c r="BQ111" s="238"/>
      <c r="BR111" s="238"/>
      <c r="BS111" s="238"/>
      <c r="BT111" s="238"/>
      <c r="BU111" s="238"/>
      <c r="BV111" s="238" t="s">
        <v>88</v>
      </c>
      <c r="BW111" s="243" t="str">
        <f t="shared" si="9"/>
        <v>Plan Estratégico de Talento Humano
Operación del Sistema de Gestión Institucional_SGI</v>
      </c>
      <c r="BX111" s="238" t="s">
        <v>33</v>
      </c>
      <c r="BY111" s="238"/>
      <c r="BZ111" s="238"/>
      <c r="CA111" s="238" t="s">
        <v>89</v>
      </c>
      <c r="CB111" s="238"/>
      <c r="CC111" s="238"/>
      <c r="CD111" s="238"/>
      <c r="CE111" s="243" t="str">
        <f t="shared" si="10"/>
        <v xml:space="preserve">Talento Humano 
Evaluación de resultados </v>
      </c>
      <c r="CF111" s="238" t="s">
        <v>91</v>
      </c>
      <c r="CG111" s="238"/>
      <c r="CH111" s="238"/>
      <c r="CI111" s="238"/>
      <c r="CJ111" s="238"/>
      <c r="CK111" s="238"/>
      <c r="CL111" s="238"/>
      <c r="CM111" s="238"/>
      <c r="CN111" s="238"/>
      <c r="CO111" s="238"/>
      <c r="CP111" s="238"/>
      <c r="CQ111" s="238"/>
      <c r="CR111" s="238"/>
      <c r="CS111" s="238" t="s">
        <v>104</v>
      </c>
      <c r="CT111" s="238"/>
      <c r="CU111" s="238"/>
      <c r="CV111" s="238"/>
      <c r="CW111" s="238"/>
      <c r="CX111" s="238"/>
      <c r="CY111" s="243" t="str">
        <f t="shared" si="11"/>
        <v>Gestión Estratégica del Talento Humano 
Seguimiento y evaluación del desempeño institucional</v>
      </c>
      <c r="CZ111" s="238" t="s">
        <v>110</v>
      </c>
      <c r="DA111" s="238"/>
      <c r="DB111" s="238"/>
      <c r="DC111" s="238"/>
      <c r="DD111" s="238"/>
      <c r="DE111" s="238"/>
      <c r="DF111" s="238"/>
      <c r="DG111" s="238"/>
      <c r="DH111" s="238"/>
      <c r="DI111" s="238"/>
      <c r="DJ111" s="238"/>
      <c r="DK111" s="238"/>
      <c r="DL111" s="238"/>
      <c r="DM111" s="238"/>
      <c r="DN111" s="238"/>
      <c r="DO111" s="238"/>
      <c r="DP111" s="238"/>
      <c r="DQ111" s="238"/>
      <c r="DR111" s="238"/>
      <c r="DS111" s="238"/>
      <c r="DT111" s="238"/>
      <c r="DU111" s="6"/>
    </row>
    <row r="112" spans="2:125" s="9" customFormat="1" ht="84" customHeight="1">
      <c r="B112" s="6"/>
      <c r="C112" s="237" t="s">
        <v>507</v>
      </c>
      <c r="D112" s="238" t="s">
        <v>508</v>
      </c>
      <c r="E112" s="239" t="str">
        <f t="shared" si="12"/>
        <v>URF2025_091__Apoyar la evaluación final de la evaluación de desempeño de la vigencia 2025</v>
      </c>
      <c r="F112" s="238" t="s">
        <v>509</v>
      </c>
      <c r="G112" s="238" t="s">
        <v>4525</v>
      </c>
      <c r="H112" s="238" t="s">
        <v>4526</v>
      </c>
      <c r="I112" s="238" t="s">
        <v>434</v>
      </c>
      <c r="J112" s="238" t="s">
        <v>435</v>
      </c>
      <c r="K112" s="238"/>
      <c r="L112" s="240">
        <v>45689</v>
      </c>
      <c r="M112" s="240">
        <v>45777</v>
      </c>
      <c r="N112" s="241">
        <f t="shared" si="13"/>
        <v>88</v>
      </c>
      <c r="O112" s="242" t="s">
        <v>437</v>
      </c>
      <c r="P112" s="238"/>
      <c r="Q112" s="238" t="s">
        <v>123</v>
      </c>
      <c r="R112" s="238" t="s">
        <v>496</v>
      </c>
      <c r="S112" s="238" t="s">
        <v>375</v>
      </c>
      <c r="T112" s="238" t="s">
        <v>439</v>
      </c>
      <c r="U112" s="238" t="s">
        <v>33</v>
      </c>
      <c r="V112" s="238"/>
      <c r="W112" s="238" t="s">
        <v>63</v>
      </c>
      <c r="X112" s="238"/>
      <c r="Y112" s="243" t="str">
        <f t="shared" si="8"/>
        <v xml:space="preserve">Talento Humano 
Tecnológicos </v>
      </c>
      <c r="Z112" s="238"/>
      <c r="AA112" s="238"/>
      <c r="AB112" s="238"/>
      <c r="AC112" s="244"/>
      <c r="AD112" s="245"/>
      <c r="AE112" s="238"/>
      <c r="AF112" s="238"/>
      <c r="AG112" s="244"/>
      <c r="AH112" s="245"/>
      <c r="AI112" s="238"/>
      <c r="AJ112" s="238"/>
      <c r="AK112" s="244"/>
      <c r="AL112" s="245"/>
      <c r="AM112" s="238"/>
      <c r="AN112" s="238"/>
      <c r="AO112" s="244"/>
      <c r="AP112" s="245"/>
      <c r="AQ112" s="238"/>
      <c r="AR112" s="238"/>
      <c r="AS112" s="244"/>
      <c r="AT112" s="245"/>
      <c r="AU112" s="238"/>
      <c r="AV112" s="238"/>
      <c r="AW112" s="244"/>
      <c r="AX112" s="238"/>
      <c r="AY112" s="238"/>
      <c r="AZ112" s="238"/>
      <c r="BA112" s="238"/>
      <c r="BB112" s="238"/>
      <c r="BC112" s="238" t="s">
        <v>76</v>
      </c>
      <c r="BD112" s="238"/>
      <c r="BE112" s="238"/>
      <c r="BF112" s="238"/>
      <c r="BG112" s="238"/>
      <c r="BH112" s="238"/>
      <c r="BI112" s="238"/>
      <c r="BJ112" s="238"/>
      <c r="BK112" s="238"/>
      <c r="BL112" s="238"/>
      <c r="BM112" s="238"/>
      <c r="BN112" s="238"/>
      <c r="BO112" s="238"/>
      <c r="BP112" s="238"/>
      <c r="BQ112" s="238"/>
      <c r="BR112" s="238"/>
      <c r="BS112" s="238"/>
      <c r="BT112" s="238"/>
      <c r="BU112" s="238"/>
      <c r="BV112" s="238" t="s">
        <v>88</v>
      </c>
      <c r="BW112" s="243" t="str">
        <f t="shared" si="9"/>
        <v>Plan Estratégico de Talento Humano
Operación del Sistema de Gestión Institucional_SGI</v>
      </c>
      <c r="BX112" s="238" t="s">
        <v>33</v>
      </c>
      <c r="BY112" s="238"/>
      <c r="BZ112" s="238"/>
      <c r="CA112" s="238" t="s">
        <v>89</v>
      </c>
      <c r="CB112" s="238"/>
      <c r="CC112" s="238"/>
      <c r="CD112" s="238"/>
      <c r="CE112" s="243" t="str">
        <f t="shared" si="10"/>
        <v xml:space="preserve">Talento Humano 
Evaluación de resultados </v>
      </c>
      <c r="CF112" s="238" t="s">
        <v>91</v>
      </c>
      <c r="CG112" s="238"/>
      <c r="CH112" s="238"/>
      <c r="CI112" s="238"/>
      <c r="CJ112" s="238"/>
      <c r="CK112" s="238"/>
      <c r="CL112" s="238"/>
      <c r="CM112" s="238"/>
      <c r="CN112" s="238"/>
      <c r="CO112" s="238"/>
      <c r="CP112" s="238"/>
      <c r="CQ112" s="238"/>
      <c r="CR112" s="238"/>
      <c r="CS112" s="238" t="s">
        <v>104</v>
      </c>
      <c r="CT112" s="238"/>
      <c r="CU112" s="238"/>
      <c r="CV112" s="238"/>
      <c r="CW112" s="238"/>
      <c r="CX112" s="238"/>
      <c r="CY112" s="243" t="str">
        <f t="shared" si="11"/>
        <v>Gestión Estratégica del Talento Humano 
Seguimiento y evaluación del desempeño institucional</v>
      </c>
      <c r="CZ112" s="238" t="s">
        <v>932</v>
      </c>
      <c r="DA112" s="238" t="s">
        <v>932</v>
      </c>
      <c r="DB112" s="248">
        <v>45727</v>
      </c>
      <c r="DC112" s="248">
        <v>45747</v>
      </c>
      <c r="DD112" s="238" t="s">
        <v>4527</v>
      </c>
      <c r="DE112" s="238" t="s">
        <v>4528</v>
      </c>
      <c r="DF112" s="238"/>
      <c r="DG112" s="238"/>
      <c r="DH112" s="238"/>
      <c r="DI112" s="238"/>
      <c r="DJ112" s="238"/>
      <c r="DK112" s="238"/>
      <c r="DL112" s="238"/>
      <c r="DM112" s="238"/>
      <c r="DN112" s="238"/>
      <c r="DO112" s="238"/>
      <c r="DP112" s="238"/>
      <c r="DQ112" s="238"/>
      <c r="DR112" s="238"/>
      <c r="DS112" s="238"/>
      <c r="DT112" s="238"/>
      <c r="DU112" s="6"/>
    </row>
    <row r="113" spans="2:125" s="9" customFormat="1" ht="84" customHeight="1">
      <c r="B113" s="6"/>
      <c r="C113" s="237" t="s">
        <v>510</v>
      </c>
      <c r="D113" s="238" t="s">
        <v>511</v>
      </c>
      <c r="E113" s="239" t="str">
        <f t="shared" si="12"/>
        <v>URF2025_092__Fortalecer la implementación del Portal en el aplicativo SARA_Segundo semestre_Ruta de la Información.</v>
      </c>
      <c r="F113" s="238" t="s">
        <v>512</v>
      </c>
      <c r="G113" s="238" t="s">
        <v>513</v>
      </c>
      <c r="H113" s="238" t="s">
        <v>514</v>
      </c>
      <c r="I113" s="238" t="s">
        <v>434</v>
      </c>
      <c r="J113" s="238" t="s">
        <v>435</v>
      </c>
      <c r="K113" s="238" t="s">
        <v>515</v>
      </c>
      <c r="L113" s="240">
        <v>45931</v>
      </c>
      <c r="M113" s="240">
        <v>45961</v>
      </c>
      <c r="N113" s="241">
        <f t="shared" si="13"/>
        <v>30</v>
      </c>
      <c r="O113" s="242" t="s">
        <v>437</v>
      </c>
      <c r="P113" s="238"/>
      <c r="Q113" s="238" t="s">
        <v>123</v>
      </c>
      <c r="R113" s="238" t="s">
        <v>516</v>
      </c>
      <c r="S113" s="238" t="s">
        <v>375</v>
      </c>
      <c r="T113" s="238" t="s">
        <v>439</v>
      </c>
      <c r="U113" s="238" t="s">
        <v>33</v>
      </c>
      <c r="V113" s="238" t="s">
        <v>62</v>
      </c>
      <c r="W113" s="238" t="s">
        <v>63</v>
      </c>
      <c r="X113" s="238"/>
      <c r="Y113" s="243" t="str">
        <f t="shared" si="8"/>
        <v xml:space="preserve">Talento Humano 
Financieros 
Tecnológicos </v>
      </c>
      <c r="Z113" s="238"/>
      <c r="AA113" s="238"/>
      <c r="AB113" s="238"/>
      <c r="AC113" s="244"/>
      <c r="AD113" s="245"/>
      <c r="AE113" s="238"/>
      <c r="AF113" s="238"/>
      <c r="AG113" s="244"/>
      <c r="AH113" s="245"/>
      <c r="AI113" s="238"/>
      <c r="AJ113" s="238"/>
      <c r="AK113" s="244"/>
      <c r="AL113" s="245"/>
      <c r="AM113" s="238"/>
      <c r="AN113" s="238"/>
      <c r="AO113" s="244"/>
      <c r="AP113" s="245"/>
      <c r="AQ113" s="238"/>
      <c r="AR113" s="238"/>
      <c r="AS113" s="244"/>
      <c r="AT113" s="245"/>
      <c r="AU113" s="238"/>
      <c r="AV113" s="238"/>
      <c r="AW113" s="244"/>
      <c r="AX113" s="238"/>
      <c r="AY113" s="238"/>
      <c r="AZ113" s="238"/>
      <c r="BA113" s="238"/>
      <c r="BB113" s="238"/>
      <c r="BC113" s="238" t="s">
        <v>76</v>
      </c>
      <c r="BD113" s="238"/>
      <c r="BE113" s="238"/>
      <c r="BF113" s="238"/>
      <c r="BG113" s="238"/>
      <c r="BH113" s="238"/>
      <c r="BI113" s="238"/>
      <c r="BJ113" s="238"/>
      <c r="BK113" s="238"/>
      <c r="BL113" s="238"/>
      <c r="BM113" s="238"/>
      <c r="BN113" s="238"/>
      <c r="BO113" s="238"/>
      <c r="BP113" s="238"/>
      <c r="BQ113" s="238"/>
      <c r="BR113" s="238"/>
      <c r="BS113" s="238"/>
      <c r="BT113" s="238"/>
      <c r="BU113" s="238"/>
      <c r="BV113" s="238" t="s">
        <v>88</v>
      </c>
      <c r="BW113" s="243" t="str">
        <f t="shared" si="9"/>
        <v>Plan Estratégico de Talento Humano
Operación del Sistema de Gestión Institucional_SGI</v>
      </c>
      <c r="BX113" s="238" t="s">
        <v>33</v>
      </c>
      <c r="BY113" s="238"/>
      <c r="BZ113" s="238"/>
      <c r="CA113" s="238"/>
      <c r="CB113" s="238"/>
      <c r="CC113" s="238"/>
      <c r="CD113" s="238"/>
      <c r="CE113" s="243" t="str">
        <f t="shared" si="10"/>
        <v xml:space="preserve">Talento Humano </v>
      </c>
      <c r="CF113" s="238" t="s">
        <v>91</v>
      </c>
      <c r="CG113" s="238"/>
      <c r="CH113" s="238"/>
      <c r="CI113" s="238"/>
      <c r="CJ113" s="238"/>
      <c r="CK113" s="238"/>
      <c r="CL113" s="238"/>
      <c r="CM113" s="238"/>
      <c r="CN113" s="238"/>
      <c r="CO113" s="238"/>
      <c r="CP113" s="238"/>
      <c r="CQ113" s="238"/>
      <c r="CR113" s="238"/>
      <c r="CS113" s="238"/>
      <c r="CT113" s="238"/>
      <c r="CU113" s="238"/>
      <c r="CV113" s="238"/>
      <c r="CW113" s="238"/>
      <c r="CX113" s="238"/>
      <c r="CY113" s="243" t="str">
        <f t="shared" si="11"/>
        <v xml:space="preserve">Gestión Estratégica del Talento Humano </v>
      </c>
      <c r="CZ113" s="238" t="s">
        <v>110</v>
      </c>
      <c r="DA113" s="238"/>
      <c r="DB113" s="238"/>
      <c r="DC113" s="238"/>
      <c r="DD113" s="238"/>
      <c r="DE113" s="238"/>
      <c r="DF113" s="238"/>
      <c r="DG113" s="238"/>
      <c r="DH113" s="238"/>
      <c r="DI113" s="238"/>
      <c r="DJ113" s="238"/>
      <c r="DK113" s="238"/>
      <c r="DL113" s="238"/>
      <c r="DM113" s="238"/>
      <c r="DN113" s="238"/>
      <c r="DO113" s="238"/>
      <c r="DP113" s="238"/>
      <c r="DQ113" s="238"/>
      <c r="DR113" s="238"/>
      <c r="DS113" s="238"/>
      <c r="DT113" s="238"/>
      <c r="DU113" s="6"/>
    </row>
    <row r="114" spans="2:125" s="9" customFormat="1" ht="84" customHeight="1">
      <c r="B114" s="6"/>
      <c r="C114" s="237" t="s">
        <v>517</v>
      </c>
      <c r="D114" s="238" t="s">
        <v>518</v>
      </c>
      <c r="E114" s="239" t="str">
        <f t="shared" si="12"/>
        <v>URF2025_093__Mantener actualizada la información de SIGEP_Primer semestre 2025_Ruta de la Información.</v>
      </c>
      <c r="F114" s="238" t="s">
        <v>519</v>
      </c>
      <c r="G114" s="238" t="s">
        <v>520</v>
      </c>
      <c r="H114" s="238" t="s">
        <v>520</v>
      </c>
      <c r="I114" s="238" t="s">
        <v>434</v>
      </c>
      <c r="J114" s="238" t="s">
        <v>435</v>
      </c>
      <c r="K114" s="238"/>
      <c r="L114" s="240">
        <v>45839</v>
      </c>
      <c r="M114" s="240">
        <v>45868</v>
      </c>
      <c r="N114" s="241">
        <f t="shared" si="13"/>
        <v>29</v>
      </c>
      <c r="O114" s="242" t="s">
        <v>437</v>
      </c>
      <c r="P114" s="238"/>
      <c r="Q114" s="238" t="s">
        <v>273</v>
      </c>
      <c r="R114" s="238" t="s">
        <v>521</v>
      </c>
      <c r="S114" s="238" t="s">
        <v>375</v>
      </c>
      <c r="T114" s="238" t="s">
        <v>439</v>
      </c>
      <c r="U114" s="238" t="s">
        <v>33</v>
      </c>
      <c r="V114" s="238"/>
      <c r="W114" s="238" t="s">
        <v>63</v>
      </c>
      <c r="X114" s="238"/>
      <c r="Y114" s="243" t="str">
        <f t="shared" si="8"/>
        <v xml:space="preserve">Talento Humano 
Tecnológicos </v>
      </c>
      <c r="Z114" s="238"/>
      <c r="AA114" s="238"/>
      <c r="AB114" s="238"/>
      <c r="AC114" s="244"/>
      <c r="AD114" s="245"/>
      <c r="AE114" s="238"/>
      <c r="AF114" s="238"/>
      <c r="AG114" s="244"/>
      <c r="AH114" s="245"/>
      <c r="AI114" s="238"/>
      <c r="AJ114" s="238"/>
      <c r="AK114" s="244"/>
      <c r="AL114" s="245"/>
      <c r="AM114" s="238"/>
      <c r="AN114" s="238"/>
      <c r="AO114" s="244"/>
      <c r="AP114" s="245"/>
      <c r="AQ114" s="238"/>
      <c r="AR114" s="238"/>
      <c r="AS114" s="244"/>
      <c r="AT114" s="245"/>
      <c r="AU114" s="238"/>
      <c r="AV114" s="238"/>
      <c r="AW114" s="244"/>
      <c r="AX114" s="238"/>
      <c r="AY114" s="238"/>
      <c r="AZ114" s="238"/>
      <c r="BA114" s="238"/>
      <c r="BB114" s="238"/>
      <c r="BC114" s="238" t="s">
        <v>76</v>
      </c>
      <c r="BD114" s="238"/>
      <c r="BE114" s="238"/>
      <c r="BF114" s="238"/>
      <c r="BG114" s="238" t="s">
        <v>80</v>
      </c>
      <c r="BH114" s="238"/>
      <c r="BI114" s="238"/>
      <c r="BJ114" s="238"/>
      <c r="BK114" s="238"/>
      <c r="BL114" s="238"/>
      <c r="BM114" s="238"/>
      <c r="BN114" s="238"/>
      <c r="BO114" s="238"/>
      <c r="BP114" s="238"/>
      <c r="BQ114" s="238"/>
      <c r="BR114" s="238"/>
      <c r="BS114" s="238"/>
      <c r="BT114" s="238"/>
      <c r="BU114" s="238"/>
      <c r="BV114" s="238" t="s">
        <v>88</v>
      </c>
      <c r="BW114" s="243" t="str">
        <f t="shared" si="9"/>
        <v>Plan Estratégico de Talento Humano
Plan de seguimiento al SIGEP 
Operación del Sistema de Gestión Institucional_SGI</v>
      </c>
      <c r="BX114" s="238" t="s">
        <v>33</v>
      </c>
      <c r="BY114" s="238"/>
      <c r="BZ114" s="238"/>
      <c r="CA114" s="238"/>
      <c r="CB114" s="238"/>
      <c r="CC114" s="238"/>
      <c r="CD114" s="238"/>
      <c r="CE114" s="243" t="str">
        <f t="shared" si="10"/>
        <v xml:space="preserve">Talento Humano </v>
      </c>
      <c r="CF114" s="238" t="s">
        <v>91</v>
      </c>
      <c r="CG114" s="238"/>
      <c r="CH114" s="238"/>
      <c r="CI114" s="238"/>
      <c r="CJ114" s="238"/>
      <c r="CK114" s="238"/>
      <c r="CL114" s="238"/>
      <c r="CM114" s="238"/>
      <c r="CN114" s="238"/>
      <c r="CO114" s="238"/>
      <c r="CP114" s="238"/>
      <c r="CQ114" s="238"/>
      <c r="CR114" s="238"/>
      <c r="CS114" s="238"/>
      <c r="CT114" s="238"/>
      <c r="CU114" s="238"/>
      <c r="CV114" s="238"/>
      <c r="CW114" s="238"/>
      <c r="CX114" s="238"/>
      <c r="CY114" s="243" t="str">
        <f t="shared" si="11"/>
        <v xml:space="preserve">Gestión Estratégica del Talento Humano </v>
      </c>
      <c r="CZ114" s="238" t="s">
        <v>110</v>
      </c>
      <c r="DA114" s="238"/>
      <c r="DB114" s="238"/>
      <c r="DC114" s="238"/>
      <c r="DD114" s="238"/>
      <c r="DE114" s="238"/>
      <c r="DF114" s="238"/>
      <c r="DG114" s="238"/>
      <c r="DH114" s="238"/>
      <c r="DI114" s="238"/>
      <c r="DJ114" s="238"/>
      <c r="DK114" s="238"/>
      <c r="DL114" s="238"/>
      <c r="DM114" s="238"/>
      <c r="DN114" s="238"/>
      <c r="DO114" s="238"/>
      <c r="DP114" s="238"/>
      <c r="DQ114" s="238"/>
      <c r="DR114" s="238"/>
      <c r="DS114" s="238"/>
      <c r="DT114" s="238"/>
      <c r="DU114" s="6"/>
    </row>
    <row r="115" spans="2:125" s="9" customFormat="1" ht="84" customHeight="1">
      <c r="B115" s="6"/>
      <c r="C115" s="237" t="s">
        <v>522</v>
      </c>
      <c r="D115" s="238" t="s">
        <v>523</v>
      </c>
      <c r="E115" s="239" t="str">
        <f t="shared" si="12"/>
        <v xml:space="preserve">URF2025_094__Mantener actualizada la información de SIGEP_Segundo semestre 2025_Ruta de la Información. </v>
      </c>
      <c r="F115" s="238" t="s">
        <v>524</v>
      </c>
      <c r="G115" s="238" t="s">
        <v>520</v>
      </c>
      <c r="H115" s="238" t="s">
        <v>520</v>
      </c>
      <c r="I115" s="238" t="s">
        <v>434</v>
      </c>
      <c r="J115" s="238" t="s">
        <v>435</v>
      </c>
      <c r="K115" s="238"/>
      <c r="L115" s="240">
        <v>45992</v>
      </c>
      <c r="M115" s="240">
        <v>46022</v>
      </c>
      <c r="N115" s="241">
        <f t="shared" si="13"/>
        <v>30</v>
      </c>
      <c r="O115" s="242" t="s">
        <v>437</v>
      </c>
      <c r="P115" s="238"/>
      <c r="Q115" s="238" t="s">
        <v>273</v>
      </c>
      <c r="R115" s="238" t="s">
        <v>521</v>
      </c>
      <c r="S115" s="238" t="s">
        <v>375</v>
      </c>
      <c r="T115" s="238" t="s">
        <v>439</v>
      </c>
      <c r="U115" s="238" t="s">
        <v>33</v>
      </c>
      <c r="V115" s="238"/>
      <c r="W115" s="238" t="s">
        <v>63</v>
      </c>
      <c r="X115" s="238"/>
      <c r="Y115" s="243" t="str">
        <f t="shared" si="8"/>
        <v xml:space="preserve">Talento Humano 
Tecnológicos </v>
      </c>
      <c r="Z115" s="238"/>
      <c r="AA115" s="238"/>
      <c r="AB115" s="238"/>
      <c r="AC115" s="244"/>
      <c r="AD115" s="245"/>
      <c r="AE115" s="238"/>
      <c r="AF115" s="238"/>
      <c r="AG115" s="244"/>
      <c r="AH115" s="245"/>
      <c r="AI115" s="238"/>
      <c r="AJ115" s="238"/>
      <c r="AK115" s="244"/>
      <c r="AL115" s="245"/>
      <c r="AM115" s="238"/>
      <c r="AN115" s="238"/>
      <c r="AO115" s="244"/>
      <c r="AP115" s="245"/>
      <c r="AQ115" s="238"/>
      <c r="AR115" s="238"/>
      <c r="AS115" s="244"/>
      <c r="AT115" s="245"/>
      <c r="AU115" s="238"/>
      <c r="AV115" s="238"/>
      <c r="AW115" s="244"/>
      <c r="AX115" s="238"/>
      <c r="AY115" s="238"/>
      <c r="AZ115" s="238"/>
      <c r="BA115" s="238"/>
      <c r="BB115" s="238"/>
      <c r="BC115" s="238" t="s">
        <v>76</v>
      </c>
      <c r="BD115" s="238"/>
      <c r="BE115" s="238"/>
      <c r="BF115" s="238"/>
      <c r="BG115" s="238" t="s">
        <v>80</v>
      </c>
      <c r="BH115" s="238"/>
      <c r="BI115" s="238"/>
      <c r="BJ115" s="238"/>
      <c r="BK115" s="238"/>
      <c r="BL115" s="238"/>
      <c r="BM115" s="238"/>
      <c r="BN115" s="238"/>
      <c r="BO115" s="238"/>
      <c r="BP115" s="238"/>
      <c r="BQ115" s="238"/>
      <c r="BR115" s="238"/>
      <c r="BS115" s="238"/>
      <c r="BT115" s="238"/>
      <c r="BU115" s="238"/>
      <c r="BV115" s="238" t="s">
        <v>88</v>
      </c>
      <c r="BW115" s="243" t="str">
        <f t="shared" si="9"/>
        <v>Plan Estratégico de Talento Humano
Plan de seguimiento al SIGEP 
Operación del Sistema de Gestión Institucional_SGI</v>
      </c>
      <c r="BX115" s="238" t="s">
        <v>33</v>
      </c>
      <c r="BY115" s="238"/>
      <c r="BZ115" s="238"/>
      <c r="CA115" s="238"/>
      <c r="CB115" s="238"/>
      <c r="CC115" s="238"/>
      <c r="CD115" s="238"/>
      <c r="CE115" s="243" t="str">
        <f t="shared" si="10"/>
        <v xml:space="preserve">Talento Humano </v>
      </c>
      <c r="CF115" s="238" t="s">
        <v>91</v>
      </c>
      <c r="CG115" s="238"/>
      <c r="CH115" s="238"/>
      <c r="CI115" s="238"/>
      <c r="CJ115" s="238"/>
      <c r="CK115" s="238"/>
      <c r="CL115" s="238"/>
      <c r="CM115" s="238"/>
      <c r="CN115" s="238"/>
      <c r="CO115" s="238"/>
      <c r="CP115" s="238"/>
      <c r="CQ115" s="238"/>
      <c r="CR115" s="238"/>
      <c r="CS115" s="238"/>
      <c r="CT115" s="238"/>
      <c r="CU115" s="238"/>
      <c r="CV115" s="238"/>
      <c r="CW115" s="238"/>
      <c r="CX115" s="238"/>
      <c r="CY115" s="243" t="str">
        <f t="shared" si="11"/>
        <v xml:space="preserve">Gestión Estratégica del Talento Humano </v>
      </c>
      <c r="CZ115" s="238" t="s">
        <v>110</v>
      </c>
      <c r="DA115" s="238"/>
      <c r="DB115" s="238"/>
      <c r="DC115" s="238"/>
      <c r="DD115" s="238"/>
      <c r="DE115" s="238"/>
      <c r="DF115" s="238"/>
      <c r="DG115" s="238"/>
      <c r="DH115" s="238"/>
      <c r="DI115" s="238"/>
      <c r="DJ115" s="238"/>
      <c r="DK115" s="238"/>
      <c r="DL115" s="238"/>
      <c r="DM115" s="238"/>
      <c r="DN115" s="238"/>
      <c r="DO115" s="238"/>
      <c r="DP115" s="238"/>
      <c r="DQ115" s="238"/>
      <c r="DR115" s="238"/>
      <c r="DS115" s="238"/>
      <c r="DT115" s="238"/>
      <c r="DU115" s="6"/>
    </row>
    <row r="116" spans="2:125" s="9" customFormat="1" ht="84" customHeight="1">
      <c r="B116" s="6"/>
      <c r="C116" s="237" t="s">
        <v>525</v>
      </c>
      <c r="D116" s="238" t="s">
        <v>526</v>
      </c>
      <c r="E116" s="239" t="str">
        <f t="shared" si="12"/>
        <v>URF2025_095__Ejecutar el Plan Anual de Vacantes y de Previsión de Recursos Humanos 2025_Primer semestre_Ruta de la Información.</v>
      </c>
      <c r="F116" s="238" t="s">
        <v>527</v>
      </c>
      <c r="G116" s="238" t="s">
        <v>528</v>
      </c>
      <c r="H116" s="238" t="s">
        <v>528</v>
      </c>
      <c r="I116" s="238" t="s">
        <v>434</v>
      </c>
      <c r="J116" s="238" t="s">
        <v>435</v>
      </c>
      <c r="K116" s="238"/>
      <c r="L116" s="240">
        <v>45839</v>
      </c>
      <c r="M116" s="240">
        <v>45869</v>
      </c>
      <c r="N116" s="241">
        <f t="shared" si="13"/>
        <v>30</v>
      </c>
      <c r="O116" s="242" t="s">
        <v>437</v>
      </c>
      <c r="P116" s="238"/>
      <c r="Q116" s="238" t="s">
        <v>273</v>
      </c>
      <c r="R116" s="238" t="s">
        <v>529</v>
      </c>
      <c r="S116" s="238" t="s">
        <v>375</v>
      </c>
      <c r="T116" s="238" t="s">
        <v>439</v>
      </c>
      <c r="U116" s="238" t="s">
        <v>33</v>
      </c>
      <c r="V116" s="238" t="s">
        <v>62</v>
      </c>
      <c r="W116" s="238" t="s">
        <v>63</v>
      </c>
      <c r="X116" s="238"/>
      <c r="Y116" s="243" t="str">
        <f t="shared" si="8"/>
        <v xml:space="preserve">Talento Humano 
Financieros 
Tecnológicos </v>
      </c>
      <c r="Z116" s="238"/>
      <c r="AA116" s="238"/>
      <c r="AB116" s="238"/>
      <c r="AC116" s="244"/>
      <c r="AD116" s="245"/>
      <c r="AE116" s="238"/>
      <c r="AF116" s="238"/>
      <c r="AG116" s="244"/>
      <c r="AH116" s="245"/>
      <c r="AI116" s="238"/>
      <c r="AJ116" s="238"/>
      <c r="AK116" s="244"/>
      <c r="AL116" s="245"/>
      <c r="AM116" s="238"/>
      <c r="AN116" s="238"/>
      <c r="AO116" s="244"/>
      <c r="AP116" s="245"/>
      <c r="AQ116" s="238"/>
      <c r="AR116" s="238"/>
      <c r="AS116" s="244"/>
      <c r="AT116" s="245"/>
      <c r="AU116" s="238"/>
      <c r="AV116" s="238"/>
      <c r="AW116" s="244"/>
      <c r="AX116" s="238"/>
      <c r="AY116" s="238"/>
      <c r="AZ116" s="238"/>
      <c r="BA116" s="238" t="s">
        <v>74</v>
      </c>
      <c r="BB116" s="238" t="s">
        <v>75</v>
      </c>
      <c r="BC116" s="238" t="s">
        <v>76</v>
      </c>
      <c r="BD116" s="238"/>
      <c r="BE116" s="238"/>
      <c r="BF116" s="238"/>
      <c r="BG116" s="238"/>
      <c r="BH116" s="238" t="s">
        <v>28</v>
      </c>
      <c r="BI116" s="238" t="s">
        <v>200</v>
      </c>
      <c r="BJ116" s="238" t="s">
        <v>530</v>
      </c>
      <c r="BK116" s="238"/>
      <c r="BL116" s="238"/>
      <c r="BM116" s="238"/>
      <c r="BN116" s="238"/>
      <c r="BO116" s="238"/>
      <c r="BP116" s="238"/>
      <c r="BQ116" s="238"/>
      <c r="BR116" s="238"/>
      <c r="BS116" s="238"/>
      <c r="BT116" s="238"/>
      <c r="BU116" s="238" t="s">
        <v>531</v>
      </c>
      <c r="BV116" s="238" t="s">
        <v>88</v>
      </c>
      <c r="BW116" s="243" t="str">
        <f t="shared" si="9"/>
        <v>Plan Anual de Vacantes
Plan de Previsión de Recursos Humanos
Plan Estratégico de Talento Humano
Programas de transparencia y ética pública 
Plan de mejoramiento FURAG
Operación del Sistema de Gestión Institucional_SGI</v>
      </c>
      <c r="BX116" s="238" t="s">
        <v>33</v>
      </c>
      <c r="BY116" s="238"/>
      <c r="BZ116" s="238"/>
      <c r="CA116" s="238"/>
      <c r="CB116" s="238"/>
      <c r="CC116" s="238"/>
      <c r="CD116" s="238"/>
      <c r="CE116" s="243" t="str">
        <f t="shared" si="10"/>
        <v xml:space="preserve">Talento Humano </v>
      </c>
      <c r="CF116" s="238" t="s">
        <v>91</v>
      </c>
      <c r="CG116" s="238"/>
      <c r="CH116" s="238"/>
      <c r="CI116" s="238"/>
      <c r="CJ116" s="238"/>
      <c r="CK116" s="238"/>
      <c r="CL116" s="238"/>
      <c r="CM116" s="238"/>
      <c r="CN116" s="238"/>
      <c r="CO116" s="238"/>
      <c r="CP116" s="238"/>
      <c r="CQ116" s="238"/>
      <c r="CR116" s="238"/>
      <c r="CS116" s="238"/>
      <c r="CT116" s="238"/>
      <c r="CU116" s="238"/>
      <c r="CV116" s="238"/>
      <c r="CW116" s="238"/>
      <c r="CX116" s="238"/>
      <c r="CY116" s="243" t="str">
        <f t="shared" si="11"/>
        <v xml:space="preserve">Gestión Estratégica del Talento Humano </v>
      </c>
      <c r="CZ116" s="238" t="s">
        <v>110</v>
      </c>
      <c r="DA116" s="238"/>
      <c r="DB116" s="238"/>
      <c r="DC116" s="238"/>
      <c r="DD116" s="238"/>
      <c r="DE116" s="238"/>
      <c r="DF116" s="238"/>
      <c r="DG116" s="238"/>
      <c r="DH116" s="238"/>
      <c r="DI116" s="238"/>
      <c r="DJ116" s="238"/>
      <c r="DK116" s="238"/>
      <c r="DL116" s="238"/>
      <c r="DM116" s="238"/>
      <c r="DN116" s="238"/>
      <c r="DO116" s="238"/>
      <c r="DP116" s="238"/>
      <c r="DQ116" s="238"/>
      <c r="DR116" s="238"/>
      <c r="DS116" s="238"/>
      <c r="DT116" s="238"/>
      <c r="DU116" s="6"/>
    </row>
    <row r="117" spans="2:125" s="9" customFormat="1" ht="84" customHeight="1">
      <c r="B117" s="6"/>
      <c r="C117" s="237" t="s">
        <v>532</v>
      </c>
      <c r="D117" s="238" t="s">
        <v>533</v>
      </c>
      <c r="E117" s="239" t="str">
        <f t="shared" si="12"/>
        <v xml:space="preserve">URF2025_096__Ejecutar el Plan Anual de Vacantes y de Previsión de Recursos Humanos 2025_Segundo semestre_Ruta de la Información. </v>
      </c>
      <c r="F117" s="238" t="s">
        <v>534</v>
      </c>
      <c r="G117" s="238" t="s">
        <v>535</v>
      </c>
      <c r="H117" s="238" t="s">
        <v>535</v>
      </c>
      <c r="I117" s="238" t="s">
        <v>434</v>
      </c>
      <c r="J117" s="238" t="s">
        <v>435</v>
      </c>
      <c r="K117" s="238"/>
      <c r="L117" s="240">
        <v>45992</v>
      </c>
      <c r="M117" s="240">
        <v>46022</v>
      </c>
      <c r="N117" s="241">
        <f t="shared" si="13"/>
        <v>30</v>
      </c>
      <c r="O117" s="242" t="s">
        <v>437</v>
      </c>
      <c r="P117" s="238"/>
      <c r="Q117" s="238" t="s">
        <v>273</v>
      </c>
      <c r="R117" s="238" t="s">
        <v>529</v>
      </c>
      <c r="S117" s="238" t="s">
        <v>375</v>
      </c>
      <c r="T117" s="238" t="s">
        <v>439</v>
      </c>
      <c r="U117" s="238" t="s">
        <v>33</v>
      </c>
      <c r="V117" s="238" t="s">
        <v>62</v>
      </c>
      <c r="W117" s="238" t="s">
        <v>63</v>
      </c>
      <c r="X117" s="238"/>
      <c r="Y117" s="243" t="str">
        <f t="shared" si="8"/>
        <v xml:space="preserve">Talento Humano 
Financieros 
Tecnológicos </v>
      </c>
      <c r="Z117" s="238"/>
      <c r="AA117" s="238"/>
      <c r="AB117" s="238"/>
      <c r="AC117" s="244"/>
      <c r="AD117" s="245"/>
      <c r="AE117" s="238"/>
      <c r="AF117" s="238"/>
      <c r="AG117" s="244"/>
      <c r="AH117" s="245"/>
      <c r="AI117" s="238"/>
      <c r="AJ117" s="238"/>
      <c r="AK117" s="244"/>
      <c r="AL117" s="245"/>
      <c r="AM117" s="238"/>
      <c r="AN117" s="238"/>
      <c r="AO117" s="244"/>
      <c r="AP117" s="245"/>
      <c r="AQ117" s="238"/>
      <c r="AR117" s="238"/>
      <c r="AS117" s="244"/>
      <c r="AT117" s="245"/>
      <c r="AU117" s="238"/>
      <c r="AV117" s="238"/>
      <c r="AW117" s="244"/>
      <c r="AX117" s="238"/>
      <c r="AY117" s="238"/>
      <c r="AZ117" s="238"/>
      <c r="BA117" s="238" t="s">
        <v>74</v>
      </c>
      <c r="BB117" s="238" t="s">
        <v>75</v>
      </c>
      <c r="BC117" s="238" t="s">
        <v>76</v>
      </c>
      <c r="BD117" s="238"/>
      <c r="BE117" s="238"/>
      <c r="BF117" s="238"/>
      <c r="BG117" s="238"/>
      <c r="BH117" s="238" t="s">
        <v>28</v>
      </c>
      <c r="BI117" s="238" t="s">
        <v>200</v>
      </c>
      <c r="BJ117" s="238" t="s">
        <v>530</v>
      </c>
      <c r="BK117" s="238"/>
      <c r="BL117" s="238"/>
      <c r="BM117" s="238"/>
      <c r="BN117" s="238"/>
      <c r="BO117" s="238"/>
      <c r="BP117" s="238"/>
      <c r="BQ117" s="238"/>
      <c r="BR117" s="238"/>
      <c r="BS117" s="238"/>
      <c r="BT117" s="238"/>
      <c r="BU117" s="238" t="s">
        <v>531</v>
      </c>
      <c r="BV117" s="238" t="s">
        <v>88</v>
      </c>
      <c r="BW117" s="243" t="str">
        <f t="shared" si="9"/>
        <v>Plan Anual de Vacantes
Plan de Previsión de Recursos Humanos
Plan Estratégico de Talento Humano
Programas de transparencia y ética pública 
Plan de mejoramiento FURAG
Operación del Sistema de Gestión Institucional_SGI</v>
      </c>
      <c r="BX117" s="238" t="s">
        <v>33</v>
      </c>
      <c r="BY117" s="238"/>
      <c r="BZ117" s="238"/>
      <c r="CA117" s="238"/>
      <c r="CB117" s="238"/>
      <c r="CC117" s="238"/>
      <c r="CD117" s="238"/>
      <c r="CE117" s="243" t="str">
        <f t="shared" si="10"/>
        <v xml:space="preserve">Talento Humano </v>
      </c>
      <c r="CF117" s="238" t="s">
        <v>91</v>
      </c>
      <c r="CG117" s="238"/>
      <c r="CH117" s="238"/>
      <c r="CI117" s="238"/>
      <c r="CJ117" s="238"/>
      <c r="CK117" s="238"/>
      <c r="CL117" s="238"/>
      <c r="CM117" s="238"/>
      <c r="CN117" s="238"/>
      <c r="CO117" s="238"/>
      <c r="CP117" s="238"/>
      <c r="CQ117" s="238"/>
      <c r="CR117" s="238"/>
      <c r="CS117" s="238"/>
      <c r="CT117" s="238"/>
      <c r="CU117" s="238"/>
      <c r="CV117" s="238"/>
      <c r="CW117" s="238"/>
      <c r="CX117" s="238"/>
      <c r="CY117" s="243" t="str">
        <f t="shared" si="11"/>
        <v xml:space="preserve">Gestión Estratégica del Talento Humano </v>
      </c>
      <c r="CZ117" s="238" t="s">
        <v>110</v>
      </c>
      <c r="DA117" s="238"/>
      <c r="DB117" s="238"/>
      <c r="DC117" s="238"/>
      <c r="DD117" s="238"/>
      <c r="DE117" s="238"/>
      <c r="DF117" s="238"/>
      <c r="DG117" s="238"/>
      <c r="DH117" s="238"/>
      <c r="DI117" s="238"/>
      <c r="DJ117" s="238"/>
      <c r="DK117" s="238"/>
      <c r="DL117" s="238"/>
      <c r="DM117" s="238"/>
      <c r="DN117" s="238"/>
      <c r="DO117" s="238"/>
      <c r="DP117" s="238"/>
      <c r="DQ117" s="238"/>
      <c r="DR117" s="238"/>
      <c r="DS117" s="238"/>
      <c r="DT117" s="238"/>
      <c r="DU117" s="6"/>
    </row>
    <row r="118" spans="2:125" s="9" customFormat="1" ht="84" customHeight="1">
      <c r="B118" s="6"/>
      <c r="C118" s="237" t="s">
        <v>536</v>
      </c>
      <c r="D118" s="238" t="s">
        <v>537</v>
      </c>
      <c r="E118" s="239" t="str">
        <f t="shared" si="12"/>
        <v>URF2025_097__Promover la apropiación del nuevo Código de  Integridad y Buen Gobierno de la URF_primer_semestre_Ruta de Creación de Valor .</v>
      </c>
      <c r="F118" s="238" t="s">
        <v>538</v>
      </c>
      <c r="G118" s="238" t="s">
        <v>539</v>
      </c>
      <c r="H118" s="238" t="s">
        <v>539</v>
      </c>
      <c r="I118" s="238" t="s">
        <v>434</v>
      </c>
      <c r="J118" s="238" t="s">
        <v>435</v>
      </c>
      <c r="K118" s="238"/>
      <c r="L118" s="240">
        <v>45839</v>
      </c>
      <c r="M118" s="240">
        <v>45869</v>
      </c>
      <c r="N118" s="241">
        <f t="shared" si="13"/>
        <v>30</v>
      </c>
      <c r="O118" s="242" t="s">
        <v>437</v>
      </c>
      <c r="P118" s="238"/>
      <c r="Q118" s="238" t="s">
        <v>123</v>
      </c>
      <c r="R118" s="238" t="s">
        <v>540</v>
      </c>
      <c r="S118" s="238" t="s">
        <v>375</v>
      </c>
      <c r="T118" s="238" t="s">
        <v>439</v>
      </c>
      <c r="U118" s="238" t="s">
        <v>33</v>
      </c>
      <c r="V118" s="238" t="s">
        <v>62</v>
      </c>
      <c r="W118" s="238" t="s">
        <v>63</v>
      </c>
      <c r="X118" s="238"/>
      <c r="Y118" s="243" t="str">
        <f t="shared" si="8"/>
        <v xml:space="preserve">Talento Humano 
Financieros 
Tecnológicos </v>
      </c>
      <c r="Z118" s="238"/>
      <c r="AA118" s="238"/>
      <c r="AB118" s="238"/>
      <c r="AC118" s="244"/>
      <c r="AD118" s="245"/>
      <c r="AE118" s="238"/>
      <c r="AF118" s="238"/>
      <c r="AG118" s="244"/>
      <c r="AH118" s="245"/>
      <c r="AI118" s="238"/>
      <c r="AJ118" s="238"/>
      <c r="AK118" s="244"/>
      <c r="AL118" s="245"/>
      <c r="AM118" s="238"/>
      <c r="AN118" s="238"/>
      <c r="AO118" s="244"/>
      <c r="AP118" s="245"/>
      <c r="AQ118" s="238"/>
      <c r="AR118" s="238"/>
      <c r="AS118" s="244"/>
      <c r="AT118" s="245"/>
      <c r="AU118" s="238"/>
      <c r="AV118" s="238"/>
      <c r="AW118" s="244"/>
      <c r="AX118" s="238"/>
      <c r="AY118" s="238"/>
      <c r="AZ118" s="238"/>
      <c r="BA118" s="238"/>
      <c r="BB118" s="238"/>
      <c r="BC118" s="238" t="s">
        <v>76</v>
      </c>
      <c r="BD118" s="238"/>
      <c r="BE118" s="238"/>
      <c r="BF118" s="238"/>
      <c r="BG118" s="238"/>
      <c r="BH118" s="238" t="s">
        <v>28</v>
      </c>
      <c r="BI118" s="238" t="s">
        <v>127</v>
      </c>
      <c r="BJ118" s="238" t="s">
        <v>541</v>
      </c>
      <c r="BK118" s="238"/>
      <c r="BL118" s="238"/>
      <c r="BM118" s="238"/>
      <c r="BN118" s="238"/>
      <c r="BO118" s="238"/>
      <c r="BP118" s="238"/>
      <c r="BQ118" s="238"/>
      <c r="BR118" s="238"/>
      <c r="BS118" s="238"/>
      <c r="BT118" s="238"/>
      <c r="BU118" s="238"/>
      <c r="BV118" s="238" t="s">
        <v>88</v>
      </c>
      <c r="BW118" s="243" t="str">
        <f t="shared" si="9"/>
        <v>Plan Estratégico de Talento Humano
Programas de transparencia y ética pública 
Operación del Sistema de Gestión Institucional_SGI</v>
      </c>
      <c r="BX118" s="238" t="s">
        <v>33</v>
      </c>
      <c r="BY118" s="238"/>
      <c r="BZ118" s="238"/>
      <c r="CA118" s="238"/>
      <c r="CB118" s="238"/>
      <c r="CC118" s="238"/>
      <c r="CD118" s="238"/>
      <c r="CE118" s="243" t="str">
        <f t="shared" si="10"/>
        <v xml:space="preserve">Talento Humano </v>
      </c>
      <c r="CF118" s="238" t="s">
        <v>91</v>
      </c>
      <c r="CG118" s="238" t="s">
        <v>92</v>
      </c>
      <c r="CH118" s="238"/>
      <c r="CI118" s="238"/>
      <c r="CJ118" s="238"/>
      <c r="CK118" s="238"/>
      <c r="CL118" s="238"/>
      <c r="CM118" s="238"/>
      <c r="CN118" s="238"/>
      <c r="CO118" s="238"/>
      <c r="CP118" s="238"/>
      <c r="CQ118" s="238"/>
      <c r="CR118" s="238"/>
      <c r="CS118" s="238"/>
      <c r="CT118" s="238"/>
      <c r="CU118" s="238"/>
      <c r="CV118" s="238"/>
      <c r="CW118" s="238"/>
      <c r="CX118" s="238"/>
      <c r="CY118" s="243" t="str">
        <f t="shared" si="11"/>
        <v>Gestión Estratégica del Talento Humano 
Integridad</v>
      </c>
      <c r="CZ118" s="238" t="s">
        <v>110</v>
      </c>
      <c r="DA118" s="238"/>
      <c r="DB118" s="238"/>
      <c r="DC118" s="238"/>
      <c r="DD118" s="238"/>
      <c r="DE118" s="238"/>
      <c r="DF118" s="238"/>
      <c r="DG118" s="238"/>
      <c r="DH118" s="238"/>
      <c r="DI118" s="238"/>
      <c r="DJ118" s="238"/>
      <c r="DK118" s="238"/>
      <c r="DL118" s="238"/>
      <c r="DM118" s="238"/>
      <c r="DN118" s="238"/>
      <c r="DO118" s="238"/>
      <c r="DP118" s="238"/>
      <c r="DQ118" s="238"/>
      <c r="DR118" s="238"/>
      <c r="DS118" s="238"/>
      <c r="DT118" s="238"/>
      <c r="DU118" s="6"/>
    </row>
    <row r="119" spans="2:125" s="9" customFormat="1" ht="84" customHeight="1">
      <c r="B119" s="6"/>
      <c r="C119" s="237" t="s">
        <v>542</v>
      </c>
      <c r="D119" s="238" t="s">
        <v>543</v>
      </c>
      <c r="E119" s="239" t="str">
        <f t="shared" si="12"/>
        <v>URF2025_098__Promover la apropiación del nuevo Código de  Integridad y Buen Gobierno de la URF_Segundo semestre_Ruta de Creación de Valor .</v>
      </c>
      <c r="F119" s="238" t="s">
        <v>544</v>
      </c>
      <c r="G119" s="238" t="s">
        <v>545</v>
      </c>
      <c r="H119" s="238" t="s">
        <v>546</v>
      </c>
      <c r="I119" s="238" t="s">
        <v>434</v>
      </c>
      <c r="J119" s="238" t="s">
        <v>435</v>
      </c>
      <c r="K119" s="238"/>
      <c r="L119" s="240">
        <v>45992</v>
      </c>
      <c r="M119" s="240">
        <v>46022</v>
      </c>
      <c r="N119" s="241">
        <f t="shared" si="13"/>
        <v>30</v>
      </c>
      <c r="O119" s="242" t="s">
        <v>437</v>
      </c>
      <c r="P119" s="238"/>
      <c r="Q119" s="238" t="s">
        <v>123</v>
      </c>
      <c r="R119" s="238" t="s">
        <v>540</v>
      </c>
      <c r="S119" s="238" t="s">
        <v>375</v>
      </c>
      <c r="T119" s="238" t="s">
        <v>439</v>
      </c>
      <c r="U119" s="238" t="s">
        <v>33</v>
      </c>
      <c r="V119" s="238" t="s">
        <v>62</v>
      </c>
      <c r="W119" s="238" t="s">
        <v>63</v>
      </c>
      <c r="X119" s="238"/>
      <c r="Y119" s="243" t="str">
        <f t="shared" si="8"/>
        <v xml:space="preserve">Talento Humano 
Financieros 
Tecnológicos </v>
      </c>
      <c r="Z119" s="238"/>
      <c r="AA119" s="238"/>
      <c r="AB119" s="238"/>
      <c r="AC119" s="244"/>
      <c r="AD119" s="245"/>
      <c r="AE119" s="238"/>
      <c r="AF119" s="238"/>
      <c r="AG119" s="244"/>
      <c r="AH119" s="245"/>
      <c r="AI119" s="238"/>
      <c r="AJ119" s="238"/>
      <c r="AK119" s="244"/>
      <c r="AL119" s="245"/>
      <c r="AM119" s="238"/>
      <c r="AN119" s="238"/>
      <c r="AO119" s="244"/>
      <c r="AP119" s="245"/>
      <c r="AQ119" s="238"/>
      <c r="AR119" s="238"/>
      <c r="AS119" s="244"/>
      <c r="AT119" s="245"/>
      <c r="AU119" s="238"/>
      <c r="AV119" s="238"/>
      <c r="AW119" s="244"/>
      <c r="AX119" s="238"/>
      <c r="AY119" s="238"/>
      <c r="AZ119" s="238"/>
      <c r="BA119" s="238"/>
      <c r="BB119" s="238"/>
      <c r="BC119" s="238" t="s">
        <v>76</v>
      </c>
      <c r="BD119" s="238"/>
      <c r="BE119" s="238"/>
      <c r="BF119" s="238"/>
      <c r="BG119" s="238"/>
      <c r="BH119" s="238" t="s">
        <v>28</v>
      </c>
      <c r="BI119" s="238" t="s">
        <v>127</v>
      </c>
      <c r="BJ119" s="238" t="s">
        <v>541</v>
      </c>
      <c r="BK119" s="238"/>
      <c r="BL119" s="238"/>
      <c r="BM119" s="238"/>
      <c r="BN119" s="238"/>
      <c r="BO119" s="238"/>
      <c r="BP119" s="238"/>
      <c r="BQ119" s="238"/>
      <c r="BR119" s="238"/>
      <c r="BS119" s="238"/>
      <c r="BT119" s="238"/>
      <c r="BU119" s="238"/>
      <c r="BV119" s="238" t="s">
        <v>88</v>
      </c>
      <c r="BW119" s="243" t="str">
        <f t="shared" si="9"/>
        <v>Plan Estratégico de Talento Humano
Programas de transparencia y ética pública 
Operación del Sistema de Gestión Institucional_SGI</v>
      </c>
      <c r="BX119" s="238" t="s">
        <v>33</v>
      </c>
      <c r="BY119" s="238"/>
      <c r="BZ119" s="238"/>
      <c r="CA119" s="238"/>
      <c r="CB119" s="238"/>
      <c r="CC119" s="238"/>
      <c r="CD119" s="238"/>
      <c r="CE119" s="243" t="str">
        <f t="shared" si="10"/>
        <v xml:space="preserve">Talento Humano </v>
      </c>
      <c r="CF119" s="238" t="s">
        <v>91</v>
      </c>
      <c r="CG119" s="238" t="s">
        <v>92</v>
      </c>
      <c r="CH119" s="238"/>
      <c r="CI119" s="238"/>
      <c r="CJ119" s="238"/>
      <c r="CK119" s="238"/>
      <c r="CL119" s="238"/>
      <c r="CM119" s="238"/>
      <c r="CN119" s="238"/>
      <c r="CO119" s="238"/>
      <c r="CP119" s="238"/>
      <c r="CQ119" s="238"/>
      <c r="CR119" s="238"/>
      <c r="CS119" s="238"/>
      <c r="CT119" s="238"/>
      <c r="CU119" s="238"/>
      <c r="CV119" s="238"/>
      <c r="CW119" s="238"/>
      <c r="CX119" s="238"/>
      <c r="CY119" s="243" t="str">
        <f t="shared" si="11"/>
        <v>Gestión Estratégica del Talento Humano 
Integridad</v>
      </c>
      <c r="CZ119" s="238" t="s">
        <v>110</v>
      </c>
      <c r="DA119" s="238"/>
      <c r="DB119" s="238"/>
      <c r="DC119" s="238"/>
      <c r="DD119" s="238"/>
      <c r="DE119" s="238"/>
      <c r="DF119" s="238"/>
      <c r="DG119" s="238"/>
      <c r="DH119" s="238"/>
      <c r="DI119" s="238"/>
      <c r="DJ119" s="238"/>
      <c r="DK119" s="238"/>
      <c r="DL119" s="238"/>
      <c r="DM119" s="238"/>
      <c r="DN119" s="238"/>
      <c r="DO119" s="238"/>
      <c r="DP119" s="238"/>
      <c r="DQ119" s="238"/>
      <c r="DR119" s="238"/>
      <c r="DS119" s="238"/>
      <c r="DT119" s="238"/>
      <c r="DU119" s="6"/>
    </row>
    <row r="120" spans="2:125" s="9" customFormat="1" ht="84" customHeight="1">
      <c r="B120" s="6"/>
      <c r="C120" s="237" t="s">
        <v>547</v>
      </c>
      <c r="D120" s="238" t="s">
        <v>548</v>
      </c>
      <c r="E120" s="239" t="str">
        <f t="shared" si="12"/>
        <v>URF2025_099__Actualizar la Matriz de Caracterización de los servidores. Primer Semestre.</v>
      </c>
      <c r="F120" s="238" t="s">
        <v>549</v>
      </c>
      <c r="G120" s="238" t="s">
        <v>550</v>
      </c>
      <c r="H120" s="238" t="s">
        <v>551</v>
      </c>
      <c r="I120" s="238" t="s">
        <v>434</v>
      </c>
      <c r="J120" s="238" t="s">
        <v>435</v>
      </c>
      <c r="K120" s="238"/>
      <c r="L120" s="240">
        <v>45839</v>
      </c>
      <c r="M120" s="240">
        <v>45869</v>
      </c>
      <c r="N120" s="241">
        <f t="shared" si="13"/>
        <v>30</v>
      </c>
      <c r="O120" s="242" t="s">
        <v>437</v>
      </c>
      <c r="P120" s="238"/>
      <c r="Q120" s="238" t="s">
        <v>123</v>
      </c>
      <c r="R120" s="238" t="s">
        <v>552</v>
      </c>
      <c r="S120" s="238" t="s">
        <v>375</v>
      </c>
      <c r="T120" s="238" t="s">
        <v>439</v>
      </c>
      <c r="U120" s="238" t="s">
        <v>33</v>
      </c>
      <c r="V120" s="238"/>
      <c r="W120" s="238" t="s">
        <v>63</v>
      </c>
      <c r="X120" s="238"/>
      <c r="Y120" s="243" t="str">
        <f t="shared" si="8"/>
        <v xml:space="preserve">Talento Humano 
Tecnológicos </v>
      </c>
      <c r="Z120" s="238"/>
      <c r="AA120" s="238"/>
      <c r="AB120" s="238"/>
      <c r="AC120" s="244"/>
      <c r="AD120" s="245"/>
      <c r="AE120" s="238"/>
      <c r="AF120" s="238"/>
      <c r="AG120" s="244"/>
      <c r="AH120" s="245"/>
      <c r="AI120" s="238"/>
      <c r="AJ120" s="238"/>
      <c r="AK120" s="244"/>
      <c r="AL120" s="245"/>
      <c r="AM120" s="238"/>
      <c r="AN120" s="238"/>
      <c r="AO120" s="244"/>
      <c r="AP120" s="245"/>
      <c r="AQ120" s="238"/>
      <c r="AR120" s="238"/>
      <c r="AS120" s="244"/>
      <c r="AT120" s="245"/>
      <c r="AU120" s="238"/>
      <c r="AV120" s="238"/>
      <c r="AW120" s="244"/>
      <c r="AX120" s="238"/>
      <c r="AY120" s="238"/>
      <c r="AZ120" s="238"/>
      <c r="BA120" s="238"/>
      <c r="BB120" s="238"/>
      <c r="BC120" s="238" t="s">
        <v>76</v>
      </c>
      <c r="BD120" s="238"/>
      <c r="BE120" s="238"/>
      <c r="BF120" s="238"/>
      <c r="BG120" s="238"/>
      <c r="BH120" s="238"/>
      <c r="BI120" s="238"/>
      <c r="BJ120" s="238"/>
      <c r="BK120" s="238"/>
      <c r="BL120" s="238"/>
      <c r="BM120" s="238"/>
      <c r="BN120" s="238"/>
      <c r="BO120" s="238"/>
      <c r="BP120" s="238"/>
      <c r="BQ120" s="238"/>
      <c r="BR120" s="238"/>
      <c r="BS120" s="238"/>
      <c r="BT120" s="238"/>
      <c r="BU120" s="238"/>
      <c r="BV120" s="238" t="s">
        <v>88</v>
      </c>
      <c r="BW120" s="243" t="str">
        <f t="shared" si="9"/>
        <v>Plan Estratégico de Talento Humano
Operación del Sistema de Gestión Institucional_SGI</v>
      </c>
      <c r="BX120" s="238" t="s">
        <v>33</v>
      </c>
      <c r="BY120" s="238"/>
      <c r="BZ120" s="238"/>
      <c r="CA120" s="238"/>
      <c r="CB120" s="238"/>
      <c r="CC120" s="238"/>
      <c r="CD120" s="238"/>
      <c r="CE120" s="243" t="str">
        <f t="shared" si="10"/>
        <v xml:space="preserve">Talento Humano </v>
      </c>
      <c r="CF120" s="238" t="s">
        <v>91</v>
      </c>
      <c r="CG120" s="238"/>
      <c r="CH120" s="238"/>
      <c r="CI120" s="238"/>
      <c r="CJ120" s="238"/>
      <c r="CK120" s="238"/>
      <c r="CL120" s="238"/>
      <c r="CM120" s="238"/>
      <c r="CN120" s="238"/>
      <c r="CO120" s="238"/>
      <c r="CP120" s="238"/>
      <c r="CQ120" s="238"/>
      <c r="CR120" s="238"/>
      <c r="CS120" s="238"/>
      <c r="CT120" s="238"/>
      <c r="CU120" s="238"/>
      <c r="CV120" s="238"/>
      <c r="CW120" s="238"/>
      <c r="CX120" s="238"/>
      <c r="CY120" s="243" t="str">
        <f t="shared" si="11"/>
        <v xml:space="preserve">Gestión Estratégica del Talento Humano </v>
      </c>
      <c r="CZ120" s="238" t="s">
        <v>110</v>
      </c>
      <c r="DA120" s="238"/>
      <c r="DB120" s="238"/>
      <c r="DC120" s="238"/>
      <c r="DD120" s="238"/>
      <c r="DE120" s="238"/>
      <c r="DF120" s="238"/>
      <c r="DG120" s="238"/>
      <c r="DH120" s="238"/>
      <c r="DI120" s="238"/>
      <c r="DJ120" s="238"/>
      <c r="DK120" s="238"/>
      <c r="DL120" s="238"/>
      <c r="DM120" s="238"/>
      <c r="DN120" s="238"/>
      <c r="DO120" s="238"/>
      <c r="DP120" s="238"/>
      <c r="DQ120" s="238"/>
      <c r="DR120" s="238"/>
      <c r="DS120" s="238"/>
      <c r="DT120" s="238"/>
      <c r="DU120" s="6"/>
    </row>
    <row r="121" spans="2:125" s="9" customFormat="1" ht="84" customHeight="1">
      <c r="B121" s="6"/>
      <c r="C121" s="237" t="s">
        <v>553</v>
      </c>
      <c r="D121" s="238" t="s">
        <v>554</v>
      </c>
      <c r="E121" s="239" t="str">
        <f t="shared" si="12"/>
        <v>URF2025_100__Actualizar la Matriz de Caracterización de los servidores. Segundo Semestre</v>
      </c>
      <c r="F121" s="238" t="s">
        <v>549</v>
      </c>
      <c r="G121" s="238" t="s">
        <v>550</v>
      </c>
      <c r="H121" s="238" t="s">
        <v>551</v>
      </c>
      <c r="I121" s="238" t="s">
        <v>434</v>
      </c>
      <c r="J121" s="238" t="s">
        <v>435</v>
      </c>
      <c r="K121" s="238"/>
      <c r="L121" s="240">
        <v>45992</v>
      </c>
      <c r="M121" s="240">
        <v>46022</v>
      </c>
      <c r="N121" s="241">
        <f t="shared" si="13"/>
        <v>30</v>
      </c>
      <c r="O121" s="242" t="s">
        <v>437</v>
      </c>
      <c r="P121" s="238"/>
      <c r="Q121" s="238" t="s">
        <v>123</v>
      </c>
      <c r="R121" s="238" t="s">
        <v>552</v>
      </c>
      <c r="S121" s="238" t="s">
        <v>375</v>
      </c>
      <c r="T121" s="238" t="s">
        <v>439</v>
      </c>
      <c r="U121" s="238" t="s">
        <v>33</v>
      </c>
      <c r="V121" s="238"/>
      <c r="W121" s="238" t="s">
        <v>63</v>
      </c>
      <c r="X121" s="238"/>
      <c r="Y121" s="243" t="str">
        <f t="shared" si="8"/>
        <v xml:space="preserve">Talento Humano 
Tecnológicos </v>
      </c>
      <c r="Z121" s="238"/>
      <c r="AA121" s="238"/>
      <c r="AB121" s="238"/>
      <c r="AC121" s="244"/>
      <c r="AD121" s="245"/>
      <c r="AE121" s="238"/>
      <c r="AF121" s="238"/>
      <c r="AG121" s="244"/>
      <c r="AH121" s="245"/>
      <c r="AI121" s="238"/>
      <c r="AJ121" s="238"/>
      <c r="AK121" s="244"/>
      <c r="AL121" s="245"/>
      <c r="AM121" s="238"/>
      <c r="AN121" s="238"/>
      <c r="AO121" s="244"/>
      <c r="AP121" s="245"/>
      <c r="AQ121" s="238"/>
      <c r="AR121" s="238"/>
      <c r="AS121" s="244"/>
      <c r="AT121" s="245"/>
      <c r="AU121" s="238"/>
      <c r="AV121" s="238"/>
      <c r="AW121" s="244"/>
      <c r="AX121" s="238"/>
      <c r="AY121" s="238"/>
      <c r="AZ121" s="238"/>
      <c r="BA121" s="238"/>
      <c r="BB121" s="238"/>
      <c r="BC121" s="238" t="s">
        <v>76</v>
      </c>
      <c r="BD121" s="238"/>
      <c r="BE121" s="238"/>
      <c r="BF121" s="238"/>
      <c r="BG121" s="238"/>
      <c r="BH121" s="238"/>
      <c r="BI121" s="238"/>
      <c r="BJ121" s="238"/>
      <c r="BK121" s="238"/>
      <c r="BL121" s="238"/>
      <c r="BM121" s="238"/>
      <c r="BN121" s="238"/>
      <c r="BO121" s="238"/>
      <c r="BP121" s="238"/>
      <c r="BQ121" s="238"/>
      <c r="BR121" s="238"/>
      <c r="BS121" s="238"/>
      <c r="BT121" s="238"/>
      <c r="BU121" s="238"/>
      <c r="BV121" s="238" t="s">
        <v>88</v>
      </c>
      <c r="BW121" s="243" t="str">
        <f t="shared" si="9"/>
        <v>Plan Estratégico de Talento Humano
Operación del Sistema de Gestión Institucional_SGI</v>
      </c>
      <c r="BX121" s="238" t="s">
        <v>33</v>
      </c>
      <c r="BY121" s="238"/>
      <c r="BZ121" s="238"/>
      <c r="CA121" s="238"/>
      <c r="CB121" s="238"/>
      <c r="CC121" s="238" t="s">
        <v>90</v>
      </c>
      <c r="CD121" s="238"/>
      <c r="CE121" s="243" t="str">
        <f t="shared" si="10"/>
        <v xml:space="preserve">Talento Humano 
Gestión del conocimiento y la innovación </v>
      </c>
      <c r="CF121" s="238" t="s">
        <v>91</v>
      </c>
      <c r="CG121" s="238"/>
      <c r="CH121" s="238"/>
      <c r="CI121" s="238"/>
      <c r="CJ121" s="238"/>
      <c r="CK121" s="238"/>
      <c r="CL121" s="238"/>
      <c r="CM121" s="238"/>
      <c r="CN121" s="238"/>
      <c r="CO121" s="238"/>
      <c r="CP121" s="238"/>
      <c r="CQ121" s="238"/>
      <c r="CR121" s="238"/>
      <c r="CS121" s="238"/>
      <c r="CT121" s="238"/>
      <c r="CU121" s="238"/>
      <c r="CV121" s="238"/>
      <c r="CW121" s="238" t="s">
        <v>108</v>
      </c>
      <c r="CX121" s="238"/>
      <c r="CY121" s="243" t="str">
        <f t="shared" si="11"/>
        <v>Gestión Estratégica del Talento Humano 
Gestión del conocimiento y la innovación</v>
      </c>
      <c r="CZ121" s="238" t="s">
        <v>110</v>
      </c>
      <c r="DA121" s="238"/>
      <c r="DB121" s="238"/>
      <c r="DC121" s="238"/>
      <c r="DD121" s="238"/>
      <c r="DE121" s="238"/>
      <c r="DF121" s="238"/>
      <c r="DG121" s="238"/>
      <c r="DH121" s="238"/>
      <c r="DI121" s="238"/>
      <c r="DJ121" s="238"/>
      <c r="DK121" s="238"/>
      <c r="DL121" s="238"/>
      <c r="DM121" s="238"/>
      <c r="DN121" s="238"/>
      <c r="DO121" s="238"/>
      <c r="DP121" s="238"/>
      <c r="DQ121" s="238"/>
      <c r="DR121" s="238"/>
      <c r="DS121" s="238"/>
      <c r="DT121" s="238"/>
      <c r="DU121" s="6"/>
    </row>
    <row r="122" spans="2:125" s="9" customFormat="1" ht="84" customHeight="1">
      <c r="B122" s="6"/>
      <c r="C122" s="237" t="s">
        <v>555</v>
      </c>
      <c r="D122" s="238" t="s">
        <v>556</v>
      </c>
      <c r="E122" s="239" t="str">
        <f t="shared" si="12"/>
        <v>URF2025_101__Diseñar el formato para la construcción del Mapa de Conocimiento</v>
      </c>
      <c r="F122" s="238" t="s">
        <v>557</v>
      </c>
      <c r="G122" s="238" t="s">
        <v>558</v>
      </c>
      <c r="H122" s="238" t="s">
        <v>539</v>
      </c>
      <c r="I122" s="238" t="s">
        <v>434</v>
      </c>
      <c r="J122" s="238" t="s">
        <v>435</v>
      </c>
      <c r="K122" s="238"/>
      <c r="L122" s="240">
        <v>45839</v>
      </c>
      <c r="M122" s="240">
        <v>45960</v>
      </c>
      <c r="N122" s="241">
        <f t="shared" si="13"/>
        <v>121</v>
      </c>
      <c r="O122" s="242" t="s">
        <v>437</v>
      </c>
      <c r="P122" s="238"/>
      <c r="Q122" s="238" t="s">
        <v>123</v>
      </c>
      <c r="R122" s="238" t="s">
        <v>559</v>
      </c>
      <c r="S122" s="238" t="s">
        <v>375</v>
      </c>
      <c r="T122" s="238" t="s">
        <v>439</v>
      </c>
      <c r="U122" s="238" t="s">
        <v>33</v>
      </c>
      <c r="V122" s="238"/>
      <c r="W122" s="238" t="s">
        <v>63</v>
      </c>
      <c r="X122" s="238"/>
      <c r="Y122" s="243" t="str">
        <f t="shared" si="8"/>
        <v xml:space="preserve">Talento Humano 
Tecnológicos </v>
      </c>
      <c r="Z122" s="238"/>
      <c r="AA122" s="238"/>
      <c r="AB122" s="238"/>
      <c r="AC122" s="244"/>
      <c r="AD122" s="245"/>
      <c r="AE122" s="238"/>
      <c r="AF122" s="238"/>
      <c r="AG122" s="244"/>
      <c r="AH122" s="245"/>
      <c r="AI122" s="238"/>
      <c r="AJ122" s="238"/>
      <c r="AK122" s="244"/>
      <c r="AL122" s="245"/>
      <c r="AM122" s="238"/>
      <c r="AN122" s="238"/>
      <c r="AO122" s="244"/>
      <c r="AP122" s="245"/>
      <c r="AQ122" s="238"/>
      <c r="AR122" s="238"/>
      <c r="AS122" s="244"/>
      <c r="AT122" s="245"/>
      <c r="AU122" s="238"/>
      <c r="AV122" s="238"/>
      <c r="AW122" s="244"/>
      <c r="AX122" s="238"/>
      <c r="AY122" s="238"/>
      <c r="AZ122" s="238"/>
      <c r="BA122" s="238"/>
      <c r="BB122" s="238"/>
      <c r="BC122" s="238" t="s">
        <v>76</v>
      </c>
      <c r="BD122" s="238"/>
      <c r="BE122" s="238"/>
      <c r="BF122" s="238"/>
      <c r="BG122" s="238"/>
      <c r="BH122" s="238"/>
      <c r="BI122" s="238"/>
      <c r="BJ122" s="238"/>
      <c r="BK122" s="238"/>
      <c r="BL122" s="238"/>
      <c r="BM122" s="238"/>
      <c r="BN122" s="238"/>
      <c r="BO122" s="238"/>
      <c r="BP122" s="238"/>
      <c r="BQ122" s="238"/>
      <c r="BR122" s="238"/>
      <c r="BS122" s="238"/>
      <c r="BT122" s="238"/>
      <c r="BU122" s="238"/>
      <c r="BV122" s="238" t="s">
        <v>88</v>
      </c>
      <c r="BW122" s="243" t="str">
        <f t="shared" si="9"/>
        <v>Plan Estratégico de Talento Humano
Operación del Sistema de Gestión Institucional_SGI</v>
      </c>
      <c r="BX122" s="238" t="s">
        <v>33</v>
      </c>
      <c r="BY122" s="238"/>
      <c r="BZ122" s="238"/>
      <c r="CA122" s="238"/>
      <c r="CB122" s="238"/>
      <c r="CC122" s="238" t="s">
        <v>90</v>
      </c>
      <c r="CD122" s="238"/>
      <c r="CE122" s="243" t="str">
        <f t="shared" si="10"/>
        <v xml:space="preserve">Talento Humano 
Gestión del conocimiento y la innovación </v>
      </c>
      <c r="CF122" s="238" t="s">
        <v>91</v>
      </c>
      <c r="CG122" s="238"/>
      <c r="CH122" s="238"/>
      <c r="CI122" s="238"/>
      <c r="CJ122" s="238"/>
      <c r="CK122" s="238"/>
      <c r="CL122" s="238"/>
      <c r="CM122" s="238"/>
      <c r="CN122" s="238"/>
      <c r="CO122" s="238"/>
      <c r="CP122" s="238"/>
      <c r="CQ122" s="238"/>
      <c r="CR122" s="238"/>
      <c r="CS122" s="238"/>
      <c r="CT122" s="238"/>
      <c r="CU122" s="238"/>
      <c r="CV122" s="238"/>
      <c r="CW122" s="238" t="s">
        <v>108</v>
      </c>
      <c r="CX122" s="238"/>
      <c r="CY122" s="243" t="str">
        <f t="shared" si="11"/>
        <v>Gestión Estratégica del Talento Humano 
Gestión del conocimiento y la innovación</v>
      </c>
      <c r="CZ122" s="238" t="s">
        <v>932</v>
      </c>
      <c r="DA122" s="238" t="s">
        <v>932</v>
      </c>
      <c r="DB122" s="248">
        <v>45867</v>
      </c>
      <c r="DC122" s="248">
        <v>45869</v>
      </c>
      <c r="DD122" s="238" t="s">
        <v>4803</v>
      </c>
      <c r="DE122" s="238" t="s">
        <v>4804</v>
      </c>
      <c r="DF122" s="238" t="s">
        <v>932</v>
      </c>
      <c r="DG122" s="248">
        <v>45934</v>
      </c>
      <c r="DH122" s="248">
        <v>45944</v>
      </c>
      <c r="DI122" s="238" t="s">
        <v>4850</v>
      </c>
      <c r="DJ122" s="238" t="s">
        <v>4851</v>
      </c>
      <c r="DK122" s="238"/>
      <c r="DL122" s="238"/>
      <c r="DM122" s="238"/>
      <c r="DN122" s="238"/>
      <c r="DO122" s="238"/>
      <c r="DP122" s="238"/>
      <c r="DQ122" s="238"/>
      <c r="DR122" s="238"/>
      <c r="DS122" s="238"/>
      <c r="DT122" s="238"/>
      <c r="DU122" s="6"/>
    </row>
    <row r="123" spans="2:125" s="9" customFormat="1" ht="84" customHeight="1">
      <c r="B123" s="6"/>
      <c r="C123" s="237" t="s">
        <v>560</v>
      </c>
      <c r="D123" s="238" t="s">
        <v>561</v>
      </c>
      <c r="E123" s="239" t="str">
        <f t="shared" si="12"/>
        <v>URF2025_102__Aplicar el formato definido para la construcción del Mapa de Conocimiento</v>
      </c>
      <c r="F123" s="238" t="s">
        <v>562</v>
      </c>
      <c r="G123" s="238" t="s">
        <v>563</v>
      </c>
      <c r="H123" s="238" t="s">
        <v>563</v>
      </c>
      <c r="I123" s="238" t="s">
        <v>434</v>
      </c>
      <c r="J123" s="238" t="s">
        <v>435</v>
      </c>
      <c r="K123" s="238"/>
      <c r="L123" s="240">
        <v>45979</v>
      </c>
      <c r="M123" s="240">
        <v>46010</v>
      </c>
      <c r="N123" s="241">
        <f t="shared" si="13"/>
        <v>31</v>
      </c>
      <c r="O123" s="242" t="s">
        <v>437</v>
      </c>
      <c r="P123" s="238"/>
      <c r="Q123" s="238" t="s">
        <v>123</v>
      </c>
      <c r="R123" s="238" t="s">
        <v>559</v>
      </c>
      <c r="S123" s="238" t="s">
        <v>375</v>
      </c>
      <c r="T123" s="238" t="s">
        <v>439</v>
      </c>
      <c r="U123" s="238" t="s">
        <v>33</v>
      </c>
      <c r="V123" s="238"/>
      <c r="W123" s="238" t="s">
        <v>63</v>
      </c>
      <c r="X123" s="238"/>
      <c r="Y123" s="243" t="str">
        <f t="shared" si="8"/>
        <v xml:space="preserve">Talento Humano 
Tecnológicos </v>
      </c>
      <c r="Z123" s="238"/>
      <c r="AA123" s="238"/>
      <c r="AB123" s="238"/>
      <c r="AC123" s="244"/>
      <c r="AD123" s="245"/>
      <c r="AE123" s="238"/>
      <c r="AF123" s="238"/>
      <c r="AG123" s="244"/>
      <c r="AH123" s="245"/>
      <c r="AI123" s="238"/>
      <c r="AJ123" s="238"/>
      <c r="AK123" s="244"/>
      <c r="AL123" s="245"/>
      <c r="AM123" s="238"/>
      <c r="AN123" s="238"/>
      <c r="AO123" s="244"/>
      <c r="AP123" s="245"/>
      <c r="AQ123" s="238"/>
      <c r="AR123" s="238"/>
      <c r="AS123" s="244"/>
      <c r="AT123" s="245"/>
      <c r="AU123" s="238"/>
      <c r="AV123" s="238"/>
      <c r="AW123" s="244"/>
      <c r="AX123" s="238"/>
      <c r="AY123" s="238"/>
      <c r="AZ123" s="238"/>
      <c r="BA123" s="238"/>
      <c r="BB123" s="238"/>
      <c r="BC123" s="238" t="s">
        <v>76</v>
      </c>
      <c r="BD123" s="238"/>
      <c r="BE123" s="238"/>
      <c r="BF123" s="238"/>
      <c r="BG123" s="238"/>
      <c r="BH123" s="238"/>
      <c r="BI123" s="238"/>
      <c r="BJ123" s="238"/>
      <c r="BK123" s="238"/>
      <c r="BL123" s="238"/>
      <c r="BM123" s="238"/>
      <c r="BN123" s="238"/>
      <c r="BO123" s="238"/>
      <c r="BP123" s="238"/>
      <c r="BQ123" s="238"/>
      <c r="BR123" s="238"/>
      <c r="BS123" s="238"/>
      <c r="BT123" s="238"/>
      <c r="BU123" s="238"/>
      <c r="BV123" s="238" t="s">
        <v>88</v>
      </c>
      <c r="BW123" s="243" t="str">
        <f t="shared" si="9"/>
        <v>Plan Estratégico de Talento Humano
Operación del Sistema de Gestión Institucional_SGI</v>
      </c>
      <c r="BX123" s="238" t="s">
        <v>33</v>
      </c>
      <c r="BY123" s="238"/>
      <c r="BZ123" s="238"/>
      <c r="CA123" s="238"/>
      <c r="CB123" s="238"/>
      <c r="CC123" s="238" t="s">
        <v>90</v>
      </c>
      <c r="CD123" s="238"/>
      <c r="CE123" s="243" t="str">
        <f t="shared" si="10"/>
        <v xml:space="preserve">Talento Humano 
Gestión del conocimiento y la innovación </v>
      </c>
      <c r="CF123" s="238" t="s">
        <v>91</v>
      </c>
      <c r="CG123" s="238"/>
      <c r="CH123" s="238"/>
      <c r="CI123" s="238"/>
      <c r="CJ123" s="238"/>
      <c r="CK123" s="238"/>
      <c r="CL123" s="238"/>
      <c r="CM123" s="238"/>
      <c r="CN123" s="238"/>
      <c r="CO123" s="238"/>
      <c r="CP123" s="238"/>
      <c r="CQ123" s="238"/>
      <c r="CR123" s="238"/>
      <c r="CS123" s="238"/>
      <c r="CT123" s="238"/>
      <c r="CU123" s="238"/>
      <c r="CV123" s="238"/>
      <c r="CW123" s="238" t="s">
        <v>108</v>
      </c>
      <c r="CX123" s="238"/>
      <c r="CY123" s="243" t="str">
        <f t="shared" si="11"/>
        <v>Gestión Estratégica del Talento Humano 
Gestión del conocimiento y la innovación</v>
      </c>
      <c r="CZ123" s="238" t="s">
        <v>110</v>
      </c>
      <c r="DA123" s="238"/>
      <c r="DB123" s="238"/>
      <c r="DC123" s="238"/>
      <c r="DD123" s="238"/>
      <c r="DE123" s="238"/>
      <c r="DF123" s="238"/>
      <c r="DG123" s="238"/>
      <c r="DH123" s="238"/>
      <c r="DI123" s="238"/>
      <c r="DJ123" s="238"/>
      <c r="DK123" s="238"/>
      <c r="DL123" s="238"/>
      <c r="DM123" s="238"/>
      <c r="DN123" s="238"/>
      <c r="DO123" s="238"/>
      <c r="DP123" s="238"/>
      <c r="DQ123" s="238"/>
      <c r="DR123" s="238"/>
      <c r="DS123" s="238"/>
      <c r="DT123" s="238"/>
      <c r="DU123" s="6"/>
    </row>
    <row r="124" spans="2:125" s="9" customFormat="1" ht="84" customHeight="1">
      <c r="B124" s="6"/>
      <c r="C124" s="237" t="s">
        <v>564</v>
      </c>
      <c r="D124" s="238" t="s">
        <v>565</v>
      </c>
      <c r="E124" s="239" t="str">
        <f t="shared" si="12"/>
        <v>URF2025_103__Revisión aleatoria de la declaeración de bienes y rentas DBYR. Reporte realizado en el año 2025.</v>
      </c>
      <c r="F124" s="238" t="s">
        <v>566</v>
      </c>
      <c r="G124" s="238" t="s">
        <v>567</v>
      </c>
      <c r="H124" s="238" t="s">
        <v>567</v>
      </c>
      <c r="I124" s="238" t="s">
        <v>434</v>
      </c>
      <c r="J124" s="238" t="s">
        <v>435</v>
      </c>
      <c r="K124" s="238"/>
      <c r="L124" s="240">
        <v>45962</v>
      </c>
      <c r="M124" s="240">
        <v>45991</v>
      </c>
      <c r="N124" s="241">
        <f t="shared" si="13"/>
        <v>29</v>
      </c>
      <c r="O124" s="242" t="s">
        <v>437</v>
      </c>
      <c r="P124" s="238"/>
      <c r="Q124" s="238" t="s">
        <v>123</v>
      </c>
      <c r="R124" s="238" t="s">
        <v>559</v>
      </c>
      <c r="S124" s="238" t="s">
        <v>375</v>
      </c>
      <c r="T124" s="238" t="s">
        <v>439</v>
      </c>
      <c r="U124" s="238" t="s">
        <v>33</v>
      </c>
      <c r="V124" s="238"/>
      <c r="W124" s="238" t="s">
        <v>63</v>
      </c>
      <c r="X124" s="238"/>
      <c r="Y124" s="243" t="str">
        <f t="shared" si="8"/>
        <v xml:space="preserve">Talento Humano 
Tecnológicos </v>
      </c>
      <c r="Z124" s="238"/>
      <c r="AA124" s="238"/>
      <c r="AB124" s="238"/>
      <c r="AC124" s="244"/>
      <c r="AD124" s="245"/>
      <c r="AE124" s="238"/>
      <c r="AF124" s="238"/>
      <c r="AG124" s="244"/>
      <c r="AH124" s="245"/>
      <c r="AI124" s="238"/>
      <c r="AJ124" s="238"/>
      <c r="AK124" s="244"/>
      <c r="AL124" s="245"/>
      <c r="AM124" s="238"/>
      <c r="AN124" s="238"/>
      <c r="AO124" s="244"/>
      <c r="AP124" s="245"/>
      <c r="AQ124" s="238"/>
      <c r="AR124" s="238"/>
      <c r="AS124" s="244"/>
      <c r="AT124" s="245"/>
      <c r="AU124" s="238"/>
      <c r="AV124" s="238"/>
      <c r="AW124" s="244"/>
      <c r="AX124" s="238"/>
      <c r="AY124" s="238"/>
      <c r="AZ124" s="238"/>
      <c r="BA124" s="238"/>
      <c r="BB124" s="238"/>
      <c r="BC124" s="238" t="s">
        <v>76</v>
      </c>
      <c r="BD124" s="238"/>
      <c r="BE124" s="238"/>
      <c r="BF124" s="238"/>
      <c r="BG124" s="238" t="s">
        <v>80</v>
      </c>
      <c r="BH124" s="238"/>
      <c r="BI124" s="238"/>
      <c r="BJ124" s="238"/>
      <c r="BK124" s="238"/>
      <c r="BL124" s="238"/>
      <c r="BM124" s="238"/>
      <c r="BN124" s="238"/>
      <c r="BO124" s="238"/>
      <c r="BP124" s="238"/>
      <c r="BQ124" s="238"/>
      <c r="BR124" s="238"/>
      <c r="BS124" s="238"/>
      <c r="BT124" s="238"/>
      <c r="BU124" s="238"/>
      <c r="BV124" s="238" t="s">
        <v>88</v>
      </c>
      <c r="BW124" s="243" t="str">
        <f t="shared" si="9"/>
        <v>Plan Estratégico de Talento Humano
Plan de seguimiento al SIGEP 
Operación del Sistema de Gestión Institucional_SGI</v>
      </c>
      <c r="BX124" s="238" t="s">
        <v>33</v>
      </c>
      <c r="BY124" s="238"/>
      <c r="BZ124" s="238"/>
      <c r="CA124" s="238"/>
      <c r="CB124" s="238"/>
      <c r="CC124" s="238"/>
      <c r="CD124" s="238"/>
      <c r="CE124" s="243" t="str">
        <f t="shared" si="10"/>
        <v xml:space="preserve">Talento Humano </v>
      </c>
      <c r="CF124" s="238" t="s">
        <v>91</v>
      </c>
      <c r="CG124" s="238"/>
      <c r="CH124" s="238"/>
      <c r="CI124" s="238"/>
      <c r="CJ124" s="238"/>
      <c r="CK124" s="238"/>
      <c r="CL124" s="238"/>
      <c r="CM124" s="238"/>
      <c r="CN124" s="238"/>
      <c r="CO124" s="238"/>
      <c r="CP124" s="238"/>
      <c r="CQ124" s="238"/>
      <c r="CR124" s="238"/>
      <c r="CS124" s="238"/>
      <c r="CT124" s="238"/>
      <c r="CU124" s="238"/>
      <c r="CV124" s="238"/>
      <c r="CW124" s="238"/>
      <c r="CX124" s="238"/>
      <c r="CY124" s="243" t="str">
        <f t="shared" si="11"/>
        <v xml:space="preserve">Gestión Estratégica del Talento Humano </v>
      </c>
      <c r="CZ124" s="238" t="s">
        <v>110</v>
      </c>
      <c r="DA124" s="238"/>
      <c r="DB124" s="238"/>
      <c r="DC124" s="238"/>
      <c r="DD124" s="238"/>
      <c r="DE124" s="238"/>
      <c r="DF124" s="238"/>
      <c r="DG124" s="238"/>
      <c r="DH124" s="238"/>
      <c r="DI124" s="238"/>
      <c r="DJ124" s="238"/>
      <c r="DK124" s="238"/>
      <c r="DL124" s="238"/>
      <c r="DM124" s="238"/>
      <c r="DN124" s="238"/>
      <c r="DO124" s="238"/>
      <c r="DP124" s="238"/>
      <c r="DQ124" s="238"/>
      <c r="DR124" s="238"/>
      <c r="DS124" s="238"/>
      <c r="DT124" s="238"/>
      <c r="DU124" s="6"/>
    </row>
    <row r="125" spans="2:125" s="9" customFormat="1" ht="84" customHeight="1">
      <c r="B125" s="6"/>
      <c r="C125" s="237" t="s">
        <v>568</v>
      </c>
      <c r="D125" s="238" t="s">
        <v>569</v>
      </c>
      <c r="E125" s="239" t="str">
        <f t="shared" si="12"/>
        <v>URF2025_104__Actualización de la tarea de conocimiento tácito. Primer Semestre.</v>
      </c>
      <c r="F125" s="238" t="s">
        <v>569</v>
      </c>
      <c r="G125" s="238" t="s">
        <v>570</v>
      </c>
      <c r="H125" s="238" t="s">
        <v>570</v>
      </c>
      <c r="I125" s="238" t="s">
        <v>434</v>
      </c>
      <c r="J125" s="238" t="s">
        <v>435</v>
      </c>
      <c r="K125" s="238"/>
      <c r="L125" s="240">
        <v>45839</v>
      </c>
      <c r="M125" s="240">
        <v>45869</v>
      </c>
      <c r="N125" s="241">
        <f t="shared" si="13"/>
        <v>30</v>
      </c>
      <c r="O125" s="242" t="s">
        <v>437</v>
      </c>
      <c r="P125" s="238"/>
      <c r="Q125" s="238" t="s">
        <v>123</v>
      </c>
      <c r="R125" s="238" t="s">
        <v>559</v>
      </c>
      <c r="S125" s="238" t="s">
        <v>375</v>
      </c>
      <c r="T125" s="238" t="s">
        <v>439</v>
      </c>
      <c r="U125" s="238" t="s">
        <v>33</v>
      </c>
      <c r="V125" s="238" t="s">
        <v>62</v>
      </c>
      <c r="W125" s="238" t="s">
        <v>63</v>
      </c>
      <c r="X125" s="238"/>
      <c r="Y125" s="243" t="str">
        <f t="shared" si="8"/>
        <v xml:space="preserve">Talento Humano 
Financieros 
Tecnológicos </v>
      </c>
      <c r="Z125" s="238"/>
      <c r="AA125" s="238"/>
      <c r="AB125" s="238"/>
      <c r="AC125" s="244"/>
      <c r="AD125" s="245"/>
      <c r="AE125" s="238"/>
      <c r="AF125" s="238"/>
      <c r="AG125" s="244"/>
      <c r="AH125" s="245"/>
      <c r="AI125" s="238"/>
      <c r="AJ125" s="238"/>
      <c r="AK125" s="244"/>
      <c r="AL125" s="245"/>
      <c r="AM125" s="238"/>
      <c r="AN125" s="238"/>
      <c r="AO125" s="244"/>
      <c r="AP125" s="245"/>
      <c r="AQ125" s="238"/>
      <c r="AR125" s="238"/>
      <c r="AS125" s="244"/>
      <c r="AT125" s="245"/>
      <c r="AU125" s="238"/>
      <c r="AV125" s="238"/>
      <c r="AW125" s="244"/>
      <c r="AX125" s="238"/>
      <c r="AY125" s="238"/>
      <c r="AZ125" s="238"/>
      <c r="BA125" s="238"/>
      <c r="BB125" s="238"/>
      <c r="BC125" s="238" t="s">
        <v>76</v>
      </c>
      <c r="BD125" s="238" t="s">
        <v>77</v>
      </c>
      <c r="BE125" s="238"/>
      <c r="BF125" s="238"/>
      <c r="BG125" s="238"/>
      <c r="BH125" s="238"/>
      <c r="BI125" s="238"/>
      <c r="BJ125" s="238"/>
      <c r="BK125" s="238"/>
      <c r="BL125" s="238"/>
      <c r="BM125" s="238"/>
      <c r="BN125" s="238"/>
      <c r="BO125" s="238"/>
      <c r="BP125" s="238"/>
      <c r="BQ125" s="238"/>
      <c r="BR125" s="238"/>
      <c r="BS125" s="238"/>
      <c r="BT125" s="238"/>
      <c r="BU125" s="238"/>
      <c r="BV125" s="238" t="s">
        <v>88</v>
      </c>
      <c r="BW125" s="243" t="str">
        <f t="shared" si="9"/>
        <v>Plan Estratégico de Talento Humano
Plan Institucional de Capacitación
Operación del Sistema de Gestión Institucional_SGI</v>
      </c>
      <c r="BX125" s="238" t="s">
        <v>33</v>
      </c>
      <c r="BY125" s="238"/>
      <c r="BZ125" s="238"/>
      <c r="CA125" s="238"/>
      <c r="CB125" s="238"/>
      <c r="CC125" s="238"/>
      <c r="CD125" s="238"/>
      <c r="CE125" s="243" t="str">
        <f t="shared" si="10"/>
        <v xml:space="preserve">Talento Humano </v>
      </c>
      <c r="CF125" s="238" t="s">
        <v>91</v>
      </c>
      <c r="CG125" s="238"/>
      <c r="CH125" s="238"/>
      <c r="CI125" s="238"/>
      <c r="CJ125" s="238"/>
      <c r="CK125" s="238"/>
      <c r="CL125" s="238"/>
      <c r="CM125" s="238"/>
      <c r="CN125" s="238"/>
      <c r="CO125" s="238"/>
      <c r="CP125" s="238"/>
      <c r="CQ125" s="238"/>
      <c r="CR125" s="238"/>
      <c r="CS125" s="238"/>
      <c r="CT125" s="238"/>
      <c r="CU125" s="238"/>
      <c r="CV125" s="238"/>
      <c r="CW125" s="238"/>
      <c r="CX125" s="238"/>
      <c r="CY125" s="243" t="str">
        <f t="shared" si="11"/>
        <v xml:space="preserve">Gestión Estratégica del Talento Humano </v>
      </c>
      <c r="CZ125" s="238" t="s">
        <v>110</v>
      </c>
      <c r="DA125" s="238"/>
      <c r="DB125" s="238"/>
      <c r="DC125" s="238"/>
      <c r="DD125" s="238"/>
      <c r="DE125" s="238"/>
      <c r="DF125" s="238"/>
      <c r="DG125" s="238"/>
      <c r="DH125" s="238"/>
      <c r="DI125" s="238"/>
      <c r="DJ125" s="238"/>
      <c r="DK125" s="238"/>
      <c r="DL125" s="238"/>
      <c r="DM125" s="238"/>
      <c r="DN125" s="238"/>
      <c r="DO125" s="238"/>
      <c r="DP125" s="238"/>
      <c r="DQ125" s="238"/>
      <c r="DR125" s="238"/>
      <c r="DS125" s="238"/>
      <c r="DT125" s="238"/>
      <c r="DU125" s="6"/>
    </row>
    <row r="126" spans="2:125" s="9" customFormat="1" ht="84" customHeight="1">
      <c r="B126" s="6"/>
      <c r="C126" s="237" t="s">
        <v>571</v>
      </c>
      <c r="D126" s="238" t="s">
        <v>572</v>
      </c>
      <c r="E126" s="239" t="str">
        <f t="shared" si="12"/>
        <v>URF2025_105__Actualización de la tarea de conocimiento tácito. Segundo Semestre.</v>
      </c>
      <c r="F126" s="238" t="s">
        <v>572</v>
      </c>
      <c r="G126" s="238" t="s">
        <v>570</v>
      </c>
      <c r="H126" s="238" t="s">
        <v>570</v>
      </c>
      <c r="I126" s="238" t="s">
        <v>434</v>
      </c>
      <c r="J126" s="238" t="s">
        <v>435</v>
      </c>
      <c r="K126" s="238"/>
      <c r="L126" s="240">
        <v>45992</v>
      </c>
      <c r="M126" s="240">
        <v>46022</v>
      </c>
      <c r="N126" s="241">
        <f t="shared" si="13"/>
        <v>30</v>
      </c>
      <c r="O126" s="242" t="s">
        <v>437</v>
      </c>
      <c r="P126" s="238"/>
      <c r="Q126" s="238" t="s">
        <v>123</v>
      </c>
      <c r="R126" s="238" t="s">
        <v>559</v>
      </c>
      <c r="S126" s="238" t="s">
        <v>375</v>
      </c>
      <c r="T126" s="238" t="s">
        <v>439</v>
      </c>
      <c r="U126" s="238" t="s">
        <v>33</v>
      </c>
      <c r="V126" s="238" t="s">
        <v>62</v>
      </c>
      <c r="W126" s="238" t="s">
        <v>63</v>
      </c>
      <c r="X126" s="238"/>
      <c r="Y126" s="243" t="str">
        <f t="shared" si="8"/>
        <v xml:space="preserve">Talento Humano 
Financieros 
Tecnológicos </v>
      </c>
      <c r="Z126" s="238"/>
      <c r="AA126" s="238"/>
      <c r="AB126" s="238"/>
      <c r="AC126" s="244"/>
      <c r="AD126" s="245"/>
      <c r="AE126" s="238"/>
      <c r="AF126" s="238"/>
      <c r="AG126" s="244"/>
      <c r="AH126" s="245"/>
      <c r="AI126" s="238"/>
      <c r="AJ126" s="238"/>
      <c r="AK126" s="244"/>
      <c r="AL126" s="245"/>
      <c r="AM126" s="238"/>
      <c r="AN126" s="238"/>
      <c r="AO126" s="244"/>
      <c r="AP126" s="245"/>
      <c r="AQ126" s="238"/>
      <c r="AR126" s="238"/>
      <c r="AS126" s="244"/>
      <c r="AT126" s="245"/>
      <c r="AU126" s="238"/>
      <c r="AV126" s="238"/>
      <c r="AW126" s="244"/>
      <c r="AX126" s="238"/>
      <c r="AY126" s="238"/>
      <c r="AZ126" s="238"/>
      <c r="BA126" s="238"/>
      <c r="BB126" s="238"/>
      <c r="BC126" s="238" t="s">
        <v>76</v>
      </c>
      <c r="BD126" s="238" t="s">
        <v>77</v>
      </c>
      <c r="BE126" s="238"/>
      <c r="BF126" s="238"/>
      <c r="BG126" s="238"/>
      <c r="BH126" s="238"/>
      <c r="BI126" s="238"/>
      <c r="BJ126" s="238"/>
      <c r="BK126" s="238"/>
      <c r="BL126" s="238"/>
      <c r="BM126" s="238"/>
      <c r="BN126" s="238"/>
      <c r="BO126" s="238"/>
      <c r="BP126" s="238"/>
      <c r="BQ126" s="238"/>
      <c r="BR126" s="238"/>
      <c r="BS126" s="238"/>
      <c r="BT126" s="238"/>
      <c r="BU126" s="238"/>
      <c r="BV126" s="238" t="s">
        <v>88</v>
      </c>
      <c r="BW126" s="243" t="str">
        <f t="shared" si="9"/>
        <v>Plan Estratégico de Talento Humano
Plan Institucional de Capacitación
Operación del Sistema de Gestión Institucional_SGI</v>
      </c>
      <c r="BX126" s="238" t="s">
        <v>33</v>
      </c>
      <c r="BY126" s="238"/>
      <c r="BZ126" s="238"/>
      <c r="CA126" s="238"/>
      <c r="CB126" s="238"/>
      <c r="CC126" s="238"/>
      <c r="CD126" s="238"/>
      <c r="CE126" s="243" t="str">
        <f t="shared" si="10"/>
        <v xml:space="preserve">Talento Humano </v>
      </c>
      <c r="CF126" s="238" t="s">
        <v>91</v>
      </c>
      <c r="CG126" s="238"/>
      <c r="CH126" s="238"/>
      <c r="CI126" s="238"/>
      <c r="CJ126" s="238"/>
      <c r="CK126" s="238"/>
      <c r="CL126" s="238"/>
      <c r="CM126" s="238"/>
      <c r="CN126" s="238"/>
      <c r="CO126" s="238"/>
      <c r="CP126" s="238"/>
      <c r="CQ126" s="238"/>
      <c r="CR126" s="238"/>
      <c r="CS126" s="238"/>
      <c r="CT126" s="238"/>
      <c r="CU126" s="238"/>
      <c r="CV126" s="238"/>
      <c r="CW126" s="238"/>
      <c r="CX126" s="238"/>
      <c r="CY126" s="243" t="str">
        <f t="shared" si="11"/>
        <v xml:space="preserve">Gestión Estratégica del Talento Humano </v>
      </c>
      <c r="CZ126" s="238" t="s">
        <v>110</v>
      </c>
      <c r="DA126" s="238"/>
      <c r="DB126" s="238"/>
      <c r="DC126" s="238"/>
      <c r="DD126" s="238"/>
      <c r="DE126" s="238"/>
      <c r="DF126" s="238"/>
      <c r="DG126" s="238"/>
      <c r="DH126" s="238"/>
      <c r="DI126" s="238"/>
      <c r="DJ126" s="238"/>
      <c r="DK126" s="238"/>
      <c r="DL126" s="238"/>
      <c r="DM126" s="238"/>
      <c r="DN126" s="238"/>
      <c r="DO126" s="238"/>
      <c r="DP126" s="238"/>
      <c r="DQ126" s="238"/>
      <c r="DR126" s="238"/>
      <c r="DS126" s="238"/>
      <c r="DT126" s="238"/>
      <c r="DU126" s="6"/>
    </row>
    <row r="127" spans="2:125" s="9" customFormat="1" ht="84" customHeight="1">
      <c r="B127" s="6"/>
      <c r="C127" s="237" t="s">
        <v>573</v>
      </c>
      <c r="D127" s="238" t="s">
        <v>574</v>
      </c>
      <c r="E127" s="239" t="str">
        <f t="shared" si="12"/>
        <v>URF2025_106__Identificar las necesidades para el mantenimiento del SG - SST y realizar el Plan Anual de Trabajo del SG - SST.</v>
      </c>
      <c r="F127" s="238" t="s">
        <v>575</v>
      </c>
      <c r="G127" s="238" t="s">
        <v>576</v>
      </c>
      <c r="H127" s="238" t="s">
        <v>577</v>
      </c>
      <c r="I127" s="238" t="s">
        <v>434</v>
      </c>
      <c r="J127" s="238" t="s">
        <v>436</v>
      </c>
      <c r="K127" s="238"/>
      <c r="L127" s="240">
        <v>45659</v>
      </c>
      <c r="M127" s="240">
        <v>45695</v>
      </c>
      <c r="N127" s="241">
        <f t="shared" si="13"/>
        <v>36</v>
      </c>
      <c r="O127" s="242" t="s">
        <v>437</v>
      </c>
      <c r="P127" s="238"/>
      <c r="Q127" s="238" t="s">
        <v>273</v>
      </c>
      <c r="R127" s="238" t="s">
        <v>578</v>
      </c>
      <c r="S127" s="238" t="s">
        <v>375</v>
      </c>
      <c r="T127" s="238" t="s">
        <v>439</v>
      </c>
      <c r="U127" s="238" t="s">
        <v>33</v>
      </c>
      <c r="V127" s="238" t="s">
        <v>62</v>
      </c>
      <c r="W127" s="238" t="s">
        <v>63</v>
      </c>
      <c r="X127" s="238" t="s">
        <v>64</v>
      </c>
      <c r="Y127" s="243" t="str">
        <f t="shared" si="8"/>
        <v xml:space="preserve">Talento Humano 
Financieros 
Tecnológicos 
Físicos </v>
      </c>
      <c r="Z127" s="238"/>
      <c r="AA127" s="238"/>
      <c r="AB127" s="238"/>
      <c r="AC127" s="244"/>
      <c r="AD127" s="245"/>
      <c r="AE127" s="238"/>
      <c r="AF127" s="238"/>
      <c r="AG127" s="244"/>
      <c r="AH127" s="245"/>
      <c r="AI127" s="238"/>
      <c r="AJ127" s="238"/>
      <c r="AK127" s="244"/>
      <c r="AL127" s="245"/>
      <c r="AM127" s="238"/>
      <c r="AN127" s="238"/>
      <c r="AO127" s="244"/>
      <c r="AP127" s="245"/>
      <c r="AQ127" s="238"/>
      <c r="AR127" s="238"/>
      <c r="AS127" s="244"/>
      <c r="AT127" s="245"/>
      <c r="AU127" s="238"/>
      <c r="AV127" s="238"/>
      <c r="AW127" s="244"/>
      <c r="AX127" s="238"/>
      <c r="AY127" s="238"/>
      <c r="AZ127" s="238"/>
      <c r="BA127" s="238"/>
      <c r="BB127" s="238"/>
      <c r="BC127" s="238" t="s">
        <v>76</v>
      </c>
      <c r="BD127" s="238" t="s">
        <v>77</v>
      </c>
      <c r="BE127" s="238"/>
      <c r="BF127" s="238" t="s">
        <v>79</v>
      </c>
      <c r="BG127" s="238"/>
      <c r="BH127" s="238"/>
      <c r="BI127" s="238"/>
      <c r="BJ127" s="238"/>
      <c r="BK127" s="238"/>
      <c r="BL127" s="238"/>
      <c r="BM127" s="238"/>
      <c r="BN127" s="238"/>
      <c r="BO127" s="238"/>
      <c r="BP127" s="238"/>
      <c r="BQ127" s="238"/>
      <c r="BR127" s="238"/>
      <c r="BS127" s="238"/>
      <c r="BT127" s="238"/>
      <c r="BU127" s="238"/>
      <c r="BV127" s="238" t="s">
        <v>88</v>
      </c>
      <c r="BW127" s="243" t="str">
        <f t="shared" si="9"/>
        <v>Plan Estratégico de Talento Humano
Plan Institucional de Capacitación
Plan de Trabajo Anual en Seguridad y Salud en el Trabajo
Operación del Sistema de Gestión Institucional_SGI</v>
      </c>
      <c r="BX127" s="238" t="s">
        <v>33</v>
      </c>
      <c r="BY127" s="238" t="s">
        <v>34</v>
      </c>
      <c r="BZ127" s="238"/>
      <c r="CA127" s="238"/>
      <c r="CB127" s="238"/>
      <c r="CC127" s="238"/>
      <c r="CD127" s="238"/>
      <c r="CE127" s="243" t="str">
        <f t="shared" si="10"/>
        <v xml:space="preserve">Talento Humano 
Direccionamiento Estratégico y Planeación </v>
      </c>
      <c r="CF127" s="238" t="s">
        <v>91</v>
      </c>
      <c r="CG127" s="238"/>
      <c r="CH127" s="238" t="s">
        <v>93</v>
      </c>
      <c r="CI127" s="238"/>
      <c r="CJ127" s="238"/>
      <c r="CK127" s="238"/>
      <c r="CL127" s="238"/>
      <c r="CM127" s="238"/>
      <c r="CN127" s="238"/>
      <c r="CO127" s="238"/>
      <c r="CP127" s="238"/>
      <c r="CQ127" s="238"/>
      <c r="CR127" s="238"/>
      <c r="CS127" s="238"/>
      <c r="CT127" s="238"/>
      <c r="CU127" s="238"/>
      <c r="CV127" s="238"/>
      <c r="CW127" s="238"/>
      <c r="CX127" s="238"/>
      <c r="CY127" s="243" t="str">
        <f t="shared" si="11"/>
        <v>Gestión Estratégica del Talento Humano 
Planeación Institucional</v>
      </c>
      <c r="CZ127" s="238" t="s">
        <v>110</v>
      </c>
      <c r="DA127" s="238"/>
      <c r="DB127" s="238"/>
      <c r="DC127" s="238"/>
      <c r="DD127" s="238"/>
      <c r="DE127" s="238"/>
      <c r="DF127" s="238"/>
      <c r="DG127" s="238"/>
      <c r="DH127" s="238"/>
      <c r="DI127" s="238"/>
      <c r="DJ127" s="238"/>
      <c r="DK127" s="238"/>
      <c r="DL127" s="238"/>
      <c r="DM127" s="238"/>
      <c r="DN127" s="238"/>
      <c r="DO127" s="238"/>
      <c r="DP127" s="238"/>
      <c r="DQ127" s="238"/>
      <c r="DR127" s="238"/>
      <c r="DS127" s="238"/>
      <c r="DT127" s="238"/>
      <c r="DU127" s="6"/>
    </row>
    <row r="128" spans="2:125" s="9" customFormat="1" ht="84" customHeight="1">
      <c r="B128" s="6"/>
      <c r="C128" s="237" t="s">
        <v>579</v>
      </c>
      <c r="D128" s="238" t="s">
        <v>580</v>
      </c>
      <c r="E128" s="239" t="str">
        <f t="shared" si="12"/>
        <v>URF2025_107__Realizar seguimiento, ejecución y evaluación de las Actividades planificadas según cronograma del Plan Anual de Seguridad y Salud en el Trabajo_Primer trimestre 2025.</v>
      </c>
      <c r="F128" s="238" t="s">
        <v>581</v>
      </c>
      <c r="G128" s="238" t="s">
        <v>582</v>
      </c>
      <c r="H128" s="238" t="s">
        <v>583</v>
      </c>
      <c r="I128" s="238" t="s">
        <v>434</v>
      </c>
      <c r="J128" s="238" t="s">
        <v>436</v>
      </c>
      <c r="K128" s="238"/>
      <c r="L128" s="240">
        <v>45748</v>
      </c>
      <c r="M128" s="240">
        <v>45777</v>
      </c>
      <c r="N128" s="241">
        <f t="shared" si="13"/>
        <v>29</v>
      </c>
      <c r="O128" s="242" t="s">
        <v>437</v>
      </c>
      <c r="P128" s="238"/>
      <c r="Q128" s="238" t="s">
        <v>123</v>
      </c>
      <c r="R128" s="238" t="s">
        <v>584</v>
      </c>
      <c r="S128" s="238" t="s">
        <v>375</v>
      </c>
      <c r="T128" s="238" t="s">
        <v>439</v>
      </c>
      <c r="U128" s="238" t="s">
        <v>33</v>
      </c>
      <c r="V128" s="238" t="s">
        <v>62</v>
      </c>
      <c r="W128" s="238" t="s">
        <v>63</v>
      </c>
      <c r="X128" s="238" t="s">
        <v>64</v>
      </c>
      <c r="Y128" s="243" t="str">
        <f t="shared" si="8"/>
        <v xml:space="preserve">Talento Humano 
Financieros 
Tecnológicos 
Físicos </v>
      </c>
      <c r="Z128" s="238"/>
      <c r="AA128" s="238"/>
      <c r="AB128" s="238"/>
      <c r="AC128" s="244"/>
      <c r="AD128" s="245"/>
      <c r="AE128" s="238"/>
      <c r="AF128" s="238"/>
      <c r="AG128" s="244"/>
      <c r="AH128" s="245"/>
      <c r="AI128" s="238"/>
      <c r="AJ128" s="238"/>
      <c r="AK128" s="244"/>
      <c r="AL128" s="245"/>
      <c r="AM128" s="238"/>
      <c r="AN128" s="238"/>
      <c r="AO128" s="244"/>
      <c r="AP128" s="245"/>
      <c r="AQ128" s="238"/>
      <c r="AR128" s="238"/>
      <c r="AS128" s="244"/>
      <c r="AT128" s="245"/>
      <c r="AU128" s="238"/>
      <c r="AV128" s="238"/>
      <c r="AW128" s="244"/>
      <c r="AX128" s="238"/>
      <c r="AY128" s="238"/>
      <c r="AZ128" s="238"/>
      <c r="BA128" s="238"/>
      <c r="BB128" s="238"/>
      <c r="BC128" s="238" t="s">
        <v>76</v>
      </c>
      <c r="BD128" s="238" t="s">
        <v>77</v>
      </c>
      <c r="BE128" s="238"/>
      <c r="BF128" s="238" t="s">
        <v>79</v>
      </c>
      <c r="BG128" s="238"/>
      <c r="BH128" s="238"/>
      <c r="BI128" s="238"/>
      <c r="BJ128" s="238"/>
      <c r="BK128" s="238"/>
      <c r="BL128" s="238"/>
      <c r="BM128" s="238"/>
      <c r="BN128" s="238"/>
      <c r="BO128" s="238"/>
      <c r="BP128" s="238"/>
      <c r="BQ128" s="238"/>
      <c r="BR128" s="238"/>
      <c r="BS128" s="238"/>
      <c r="BT128" s="238"/>
      <c r="BU128" s="238"/>
      <c r="BV128" s="238" t="s">
        <v>88</v>
      </c>
      <c r="BW128" s="243" t="str">
        <f t="shared" si="9"/>
        <v>Plan Estratégico de Talento Humano
Plan Institucional de Capacitación
Plan de Trabajo Anual en Seguridad y Salud en el Trabajo
Operación del Sistema de Gestión Institucional_SGI</v>
      </c>
      <c r="BX128" s="238" t="s">
        <v>33</v>
      </c>
      <c r="BY128" s="238"/>
      <c r="BZ128" s="238"/>
      <c r="CA128" s="238"/>
      <c r="CB128" s="238"/>
      <c r="CC128" s="238"/>
      <c r="CD128" s="238"/>
      <c r="CE128" s="243" t="str">
        <f t="shared" si="10"/>
        <v xml:space="preserve">Talento Humano </v>
      </c>
      <c r="CF128" s="238" t="s">
        <v>91</v>
      </c>
      <c r="CG128" s="238"/>
      <c r="CH128" s="238"/>
      <c r="CI128" s="238"/>
      <c r="CJ128" s="238"/>
      <c r="CK128" s="238"/>
      <c r="CL128" s="238"/>
      <c r="CM128" s="238"/>
      <c r="CN128" s="238"/>
      <c r="CO128" s="238"/>
      <c r="CP128" s="238"/>
      <c r="CQ128" s="238"/>
      <c r="CR128" s="238"/>
      <c r="CS128" s="238"/>
      <c r="CT128" s="238"/>
      <c r="CU128" s="238"/>
      <c r="CV128" s="238"/>
      <c r="CW128" s="238"/>
      <c r="CX128" s="238"/>
      <c r="CY128" s="243" t="str">
        <f t="shared" si="11"/>
        <v xml:space="preserve">Gestión Estratégica del Talento Humano </v>
      </c>
      <c r="CZ128" s="238" t="s">
        <v>110</v>
      </c>
      <c r="DA128" s="238"/>
      <c r="DB128" s="238"/>
      <c r="DC128" s="238"/>
      <c r="DD128" s="238"/>
      <c r="DE128" s="238"/>
      <c r="DF128" s="238"/>
      <c r="DG128" s="238"/>
      <c r="DH128" s="238"/>
      <c r="DI128" s="238"/>
      <c r="DJ128" s="238"/>
      <c r="DK128" s="238"/>
      <c r="DL128" s="238"/>
      <c r="DM128" s="238"/>
      <c r="DN128" s="238"/>
      <c r="DO128" s="238"/>
      <c r="DP128" s="238"/>
      <c r="DQ128" s="238"/>
      <c r="DR128" s="238"/>
      <c r="DS128" s="238"/>
      <c r="DT128" s="238"/>
      <c r="DU128" s="6"/>
    </row>
    <row r="129" spans="1:125" s="9" customFormat="1" ht="84" customHeight="1">
      <c r="B129" s="6"/>
      <c r="C129" s="237" t="s">
        <v>585</v>
      </c>
      <c r="D129" s="238" t="s">
        <v>586</v>
      </c>
      <c r="E129" s="239" t="str">
        <f t="shared" si="12"/>
        <v>URF2025_108__Realizar seguimiento, ejecución y evaluación de las Actividades planificadas según cronograma del Plan Anual de Seguridad y Salud en el Trabajo_Segundo trimestre 2025.</v>
      </c>
      <c r="F129" s="238" t="s">
        <v>581</v>
      </c>
      <c r="G129" s="238" t="s">
        <v>582</v>
      </c>
      <c r="H129" s="238" t="s">
        <v>583</v>
      </c>
      <c r="I129" s="238" t="s">
        <v>434</v>
      </c>
      <c r="J129" s="238" t="s">
        <v>436</v>
      </c>
      <c r="K129" s="238"/>
      <c r="L129" s="240">
        <v>45839</v>
      </c>
      <c r="M129" s="240">
        <v>45869</v>
      </c>
      <c r="N129" s="241">
        <f t="shared" si="13"/>
        <v>30</v>
      </c>
      <c r="O129" s="242" t="s">
        <v>437</v>
      </c>
      <c r="P129" s="238"/>
      <c r="Q129" s="238" t="s">
        <v>123</v>
      </c>
      <c r="R129" s="238" t="s">
        <v>584</v>
      </c>
      <c r="S129" s="238" t="s">
        <v>375</v>
      </c>
      <c r="T129" s="238" t="s">
        <v>439</v>
      </c>
      <c r="U129" s="238" t="s">
        <v>33</v>
      </c>
      <c r="V129" s="238" t="s">
        <v>62</v>
      </c>
      <c r="W129" s="238" t="s">
        <v>63</v>
      </c>
      <c r="X129" s="238" t="s">
        <v>64</v>
      </c>
      <c r="Y129" s="243" t="str">
        <f t="shared" si="8"/>
        <v xml:space="preserve">Talento Humano 
Financieros 
Tecnológicos 
Físicos </v>
      </c>
      <c r="Z129" s="238"/>
      <c r="AA129" s="238"/>
      <c r="AB129" s="238"/>
      <c r="AC129" s="244"/>
      <c r="AD129" s="245"/>
      <c r="AE129" s="238"/>
      <c r="AF129" s="238"/>
      <c r="AG129" s="244"/>
      <c r="AH129" s="245"/>
      <c r="AI129" s="238"/>
      <c r="AJ129" s="238"/>
      <c r="AK129" s="244"/>
      <c r="AL129" s="245"/>
      <c r="AM129" s="238"/>
      <c r="AN129" s="238"/>
      <c r="AO129" s="244"/>
      <c r="AP129" s="245"/>
      <c r="AQ129" s="238"/>
      <c r="AR129" s="238"/>
      <c r="AS129" s="244"/>
      <c r="AT129" s="245"/>
      <c r="AU129" s="238"/>
      <c r="AV129" s="238"/>
      <c r="AW129" s="244"/>
      <c r="AX129" s="238"/>
      <c r="AY129" s="238"/>
      <c r="AZ129" s="238"/>
      <c r="BA129" s="238"/>
      <c r="BB129" s="238"/>
      <c r="BC129" s="238" t="s">
        <v>76</v>
      </c>
      <c r="BD129" s="238" t="s">
        <v>77</v>
      </c>
      <c r="BE129" s="238"/>
      <c r="BF129" s="238" t="s">
        <v>79</v>
      </c>
      <c r="BG129" s="238"/>
      <c r="BH129" s="238"/>
      <c r="BI129" s="238"/>
      <c r="BJ129" s="238"/>
      <c r="BK129" s="238"/>
      <c r="BL129" s="238"/>
      <c r="BM129" s="238"/>
      <c r="BN129" s="238"/>
      <c r="BO129" s="238"/>
      <c r="BP129" s="238"/>
      <c r="BQ129" s="238"/>
      <c r="BR129" s="238"/>
      <c r="BS129" s="238"/>
      <c r="BT129" s="238"/>
      <c r="BU129" s="238"/>
      <c r="BV129" s="238" t="s">
        <v>88</v>
      </c>
      <c r="BW129" s="243" t="str">
        <f t="shared" si="9"/>
        <v>Plan Estratégico de Talento Humano
Plan Institucional de Capacitación
Plan de Trabajo Anual en Seguridad y Salud en el Trabajo
Operación del Sistema de Gestión Institucional_SGI</v>
      </c>
      <c r="BX129" s="238" t="s">
        <v>33</v>
      </c>
      <c r="BY129" s="238"/>
      <c r="BZ129" s="238"/>
      <c r="CA129" s="238"/>
      <c r="CB129" s="238"/>
      <c r="CC129" s="238"/>
      <c r="CD129" s="238"/>
      <c r="CE129" s="243" t="str">
        <f t="shared" si="10"/>
        <v xml:space="preserve">Talento Humano </v>
      </c>
      <c r="CF129" s="238" t="s">
        <v>91</v>
      </c>
      <c r="CG129" s="238"/>
      <c r="CH129" s="238"/>
      <c r="CI129" s="238"/>
      <c r="CJ129" s="238"/>
      <c r="CK129" s="238"/>
      <c r="CL129" s="238"/>
      <c r="CM129" s="238"/>
      <c r="CN129" s="238"/>
      <c r="CO129" s="238"/>
      <c r="CP129" s="238"/>
      <c r="CQ129" s="238"/>
      <c r="CR129" s="238"/>
      <c r="CS129" s="238"/>
      <c r="CT129" s="238"/>
      <c r="CU129" s="238"/>
      <c r="CV129" s="238"/>
      <c r="CW129" s="238"/>
      <c r="CX129" s="238"/>
      <c r="CY129" s="243" t="str">
        <f t="shared" si="11"/>
        <v xml:space="preserve">Gestión Estratégica del Talento Humano </v>
      </c>
      <c r="CZ129" s="238" t="s">
        <v>110</v>
      </c>
      <c r="DA129" s="238"/>
      <c r="DB129" s="238"/>
      <c r="DC129" s="238"/>
      <c r="DD129" s="238"/>
      <c r="DE129" s="238"/>
      <c r="DF129" s="238"/>
      <c r="DG129" s="238"/>
      <c r="DH129" s="238"/>
      <c r="DI129" s="238"/>
      <c r="DJ129" s="238"/>
      <c r="DK129" s="238"/>
      <c r="DL129" s="238"/>
      <c r="DM129" s="238"/>
      <c r="DN129" s="238"/>
      <c r="DO129" s="238"/>
      <c r="DP129" s="238"/>
      <c r="DQ129" s="238"/>
      <c r="DR129" s="238"/>
      <c r="DS129" s="238"/>
      <c r="DT129" s="238"/>
      <c r="DU129" s="6"/>
    </row>
    <row r="130" spans="1:125" s="9" customFormat="1" ht="84" customHeight="1">
      <c r="B130" s="6"/>
      <c r="C130" s="237" t="s">
        <v>587</v>
      </c>
      <c r="D130" s="238" t="s">
        <v>588</v>
      </c>
      <c r="E130" s="239" t="str">
        <f t="shared" si="12"/>
        <v>URF2025_109__Realizar seguimiento, ejecución y evaluación de las Actividades planificadas según cronograma del Plan Anual de Seguridad y Salud en el Trabajo_Tercer trimestre 2025.</v>
      </c>
      <c r="F130" s="238" t="s">
        <v>581</v>
      </c>
      <c r="G130" s="238" t="s">
        <v>582</v>
      </c>
      <c r="H130" s="238" t="s">
        <v>583</v>
      </c>
      <c r="I130" s="238" t="s">
        <v>434</v>
      </c>
      <c r="J130" s="238" t="s">
        <v>436</v>
      </c>
      <c r="K130" s="238"/>
      <c r="L130" s="240">
        <v>45931</v>
      </c>
      <c r="M130" s="240">
        <v>45961</v>
      </c>
      <c r="N130" s="241">
        <f t="shared" si="13"/>
        <v>30</v>
      </c>
      <c r="O130" s="242" t="s">
        <v>437</v>
      </c>
      <c r="P130" s="238"/>
      <c r="Q130" s="238" t="s">
        <v>123</v>
      </c>
      <c r="R130" s="238" t="s">
        <v>584</v>
      </c>
      <c r="S130" s="238" t="s">
        <v>375</v>
      </c>
      <c r="T130" s="238" t="s">
        <v>439</v>
      </c>
      <c r="U130" s="238" t="s">
        <v>33</v>
      </c>
      <c r="V130" s="238" t="s">
        <v>62</v>
      </c>
      <c r="W130" s="238" t="s">
        <v>63</v>
      </c>
      <c r="X130" s="238" t="s">
        <v>64</v>
      </c>
      <c r="Y130" s="243" t="str">
        <f t="shared" si="8"/>
        <v xml:space="preserve">Talento Humano 
Financieros 
Tecnológicos 
Físicos </v>
      </c>
      <c r="Z130" s="238"/>
      <c r="AA130" s="238"/>
      <c r="AB130" s="238"/>
      <c r="AC130" s="244"/>
      <c r="AD130" s="245"/>
      <c r="AE130" s="238"/>
      <c r="AF130" s="238"/>
      <c r="AG130" s="244"/>
      <c r="AH130" s="245"/>
      <c r="AI130" s="238"/>
      <c r="AJ130" s="238"/>
      <c r="AK130" s="244"/>
      <c r="AL130" s="245"/>
      <c r="AM130" s="238"/>
      <c r="AN130" s="238"/>
      <c r="AO130" s="244"/>
      <c r="AP130" s="245"/>
      <c r="AQ130" s="238"/>
      <c r="AR130" s="238"/>
      <c r="AS130" s="244"/>
      <c r="AT130" s="245"/>
      <c r="AU130" s="238"/>
      <c r="AV130" s="238"/>
      <c r="AW130" s="244"/>
      <c r="AX130" s="238"/>
      <c r="AY130" s="238"/>
      <c r="AZ130" s="238"/>
      <c r="BA130" s="238"/>
      <c r="BB130" s="238"/>
      <c r="BC130" s="238" t="s">
        <v>76</v>
      </c>
      <c r="BD130" s="238" t="s">
        <v>77</v>
      </c>
      <c r="BE130" s="238"/>
      <c r="BF130" s="238" t="s">
        <v>79</v>
      </c>
      <c r="BG130" s="238"/>
      <c r="BH130" s="238"/>
      <c r="BI130" s="238"/>
      <c r="BJ130" s="238"/>
      <c r="BK130" s="238"/>
      <c r="BL130" s="238"/>
      <c r="BM130" s="238"/>
      <c r="BN130" s="238"/>
      <c r="BO130" s="238"/>
      <c r="BP130" s="238"/>
      <c r="BQ130" s="238"/>
      <c r="BR130" s="238"/>
      <c r="BS130" s="238"/>
      <c r="BT130" s="238"/>
      <c r="BU130" s="238"/>
      <c r="BV130" s="238" t="s">
        <v>88</v>
      </c>
      <c r="BW130" s="243" t="str">
        <f t="shared" si="9"/>
        <v>Plan Estratégico de Talento Humano
Plan Institucional de Capacitación
Plan de Trabajo Anual en Seguridad y Salud en el Trabajo
Operación del Sistema de Gestión Institucional_SGI</v>
      </c>
      <c r="BX130" s="238" t="s">
        <v>33</v>
      </c>
      <c r="BY130" s="238"/>
      <c r="BZ130" s="238"/>
      <c r="CA130" s="238"/>
      <c r="CB130" s="238"/>
      <c r="CC130" s="238"/>
      <c r="CD130" s="238"/>
      <c r="CE130" s="243" t="str">
        <f t="shared" si="10"/>
        <v xml:space="preserve">Talento Humano </v>
      </c>
      <c r="CF130" s="238" t="s">
        <v>91</v>
      </c>
      <c r="CG130" s="238"/>
      <c r="CH130" s="238"/>
      <c r="CI130" s="238"/>
      <c r="CJ130" s="238"/>
      <c r="CK130" s="238"/>
      <c r="CL130" s="238"/>
      <c r="CM130" s="238"/>
      <c r="CN130" s="238"/>
      <c r="CO130" s="238"/>
      <c r="CP130" s="238"/>
      <c r="CQ130" s="238"/>
      <c r="CR130" s="238"/>
      <c r="CS130" s="238"/>
      <c r="CT130" s="238"/>
      <c r="CU130" s="238"/>
      <c r="CV130" s="238"/>
      <c r="CW130" s="238"/>
      <c r="CX130" s="238"/>
      <c r="CY130" s="243" t="str">
        <f t="shared" si="11"/>
        <v xml:space="preserve">Gestión Estratégica del Talento Humano </v>
      </c>
      <c r="CZ130" s="238" t="s">
        <v>110</v>
      </c>
      <c r="DA130" s="238"/>
      <c r="DB130" s="238"/>
      <c r="DC130" s="238"/>
      <c r="DD130" s="238"/>
      <c r="DE130" s="238"/>
      <c r="DF130" s="238"/>
      <c r="DG130" s="238"/>
      <c r="DH130" s="238"/>
      <c r="DI130" s="238"/>
      <c r="DJ130" s="238"/>
      <c r="DK130" s="238"/>
      <c r="DL130" s="238"/>
      <c r="DM130" s="238"/>
      <c r="DN130" s="238"/>
      <c r="DO130" s="238"/>
      <c r="DP130" s="238"/>
      <c r="DQ130" s="238"/>
      <c r="DR130" s="238"/>
      <c r="DS130" s="238"/>
      <c r="DT130" s="238"/>
      <c r="DU130" s="6"/>
    </row>
    <row r="131" spans="1:125" s="9" customFormat="1" ht="84" customHeight="1">
      <c r="B131" s="6"/>
      <c r="C131" s="237" t="s">
        <v>589</v>
      </c>
      <c r="D131" s="238" t="s">
        <v>590</v>
      </c>
      <c r="E131" s="239" t="str">
        <f t="shared" si="12"/>
        <v>URF2025_110__Realizar seguimiento, ejecución y evaluación de las Actividades planificadas según cronograma del Plan Anual de Seguridad y Salud en el Trabajo_Cuarto trimestre 2025.</v>
      </c>
      <c r="F131" s="238" t="s">
        <v>581</v>
      </c>
      <c r="G131" s="238" t="s">
        <v>582</v>
      </c>
      <c r="H131" s="238" t="s">
        <v>583</v>
      </c>
      <c r="I131" s="238" t="s">
        <v>434</v>
      </c>
      <c r="J131" s="238" t="s">
        <v>436</v>
      </c>
      <c r="K131" s="238"/>
      <c r="L131" s="240">
        <v>45992</v>
      </c>
      <c r="M131" s="240">
        <v>46022</v>
      </c>
      <c r="N131" s="241">
        <f t="shared" si="13"/>
        <v>30</v>
      </c>
      <c r="O131" s="242" t="s">
        <v>437</v>
      </c>
      <c r="P131" s="238"/>
      <c r="Q131" s="238" t="s">
        <v>123</v>
      </c>
      <c r="R131" s="238" t="s">
        <v>584</v>
      </c>
      <c r="S131" s="238" t="s">
        <v>375</v>
      </c>
      <c r="T131" s="238" t="s">
        <v>439</v>
      </c>
      <c r="U131" s="238" t="s">
        <v>33</v>
      </c>
      <c r="V131" s="238" t="s">
        <v>62</v>
      </c>
      <c r="W131" s="238" t="s">
        <v>63</v>
      </c>
      <c r="X131" s="238" t="s">
        <v>64</v>
      </c>
      <c r="Y131" s="243" t="str">
        <f t="shared" si="8"/>
        <v xml:space="preserve">Talento Humano 
Financieros 
Tecnológicos 
Físicos </v>
      </c>
      <c r="Z131" s="238"/>
      <c r="AA131" s="238"/>
      <c r="AB131" s="238"/>
      <c r="AC131" s="244"/>
      <c r="AD131" s="245"/>
      <c r="AE131" s="238"/>
      <c r="AF131" s="238"/>
      <c r="AG131" s="244"/>
      <c r="AH131" s="245"/>
      <c r="AI131" s="238"/>
      <c r="AJ131" s="238"/>
      <c r="AK131" s="244"/>
      <c r="AL131" s="245"/>
      <c r="AM131" s="238"/>
      <c r="AN131" s="238"/>
      <c r="AO131" s="244"/>
      <c r="AP131" s="245"/>
      <c r="AQ131" s="238"/>
      <c r="AR131" s="238"/>
      <c r="AS131" s="244"/>
      <c r="AT131" s="245"/>
      <c r="AU131" s="238"/>
      <c r="AV131" s="238"/>
      <c r="AW131" s="244"/>
      <c r="AX131" s="238"/>
      <c r="AY131" s="238"/>
      <c r="AZ131" s="238"/>
      <c r="BA131" s="238"/>
      <c r="BB131" s="238"/>
      <c r="BC131" s="238" t="s">
        <v>76</v>
      </c>
      <c r="BD131" s="238" t="s">
        <v>77</v>
      </c>
      <c r="BE131" s="238"/>
      <c r="BF131" s="238" t="s">
        <v>79</v>
      </c>
      <c r="BG131" s="238"/>
      <c r="BH131" s="238"/>
      <c r="BI131" s="238"/>
      <c r="BJ131" s="238"/>
      <c r="BK131" s="238"/>
      <c r="BL131" s="238"/>
      <c r="BM131" s="238"/>
      <c r="BN131" s="238"/>
      <c r="BO131" s="238"/>
      <c r="BP131" s="238"/>
      <c r="BQ131" s="238"/>
      <c r="BR131" s="238"/>
      <c r="BS131" s="238"/>
      <c r="BT131" s="238"/>
      <c r="BU131" s="238"/>
      <c r="BV131" s="238" t="s">
        <v>88</v>
      </c>
      <c r="BW131" s="243" t="str">
        <f t="shared" si="9"/>
        <v>Plan Estratégico de Talento Humano
Plan Institucional de Capacitación
Plan de Trabajo Anual en Seguridad y Salud en el Trabajo
Operación del Sistema de Gestión Institucional_SGI</v>
      </c>
      <c r="BX131" s="238" t="s">
        <v>33</v>
      </c>
      <c r="BY131" s="238"/>
      <c r="BZ131" s="238"/>
      <c r="CA131" s="238"/>
      <c r="CB131" s="238"/>
      <c r="CC131" s="238"/>
      <c r="CD131" s="238"/>
      <c r="CE131" s="243" t="str">
        <f t="shared" si="10"/>
        <v xml:space="preserve">Talento Humano </v>
      </c>
      <c r="CF131" s="238" t="s">
        <v>91</v>
      </c>
      <c r="CG131" s="238"/>
      <c r="CH131" s="238"/>
      <c r="CI131" s="238"/>
      <c r="CJ131" s="238"/>
      <c r="CK131" s="238"/>
      <c r="CL131" s="238"/>
      <c r="CM131" s="238"/>
      <c r="CN131" s="238"/>
      <c r="CO131" s="238"/>
      <c r="CP131" s="238"/>
      <c r="CQ131" s="238"/>
      <c r="CR131" s="238"/>
      <c r="CS131" s="238"/>
      <c r="CT131" s="238"/>
      <c r="CU131" s="238"/>
      <c r="CV131" s="238"/>
      <c r="CW131" s="238"/>
      <c r="CX131" s="238"/>
      <c r="CY131" s="243" t="str">
        <f t="shared" si="11"/>
        <v xml:space="preserve">Gestión Estratégica del Talento Humano </v>
      </c>
      <c r="CZ131" s="238" t="s">
        <v>110</v>
      </c>
      <c r="DA131" s="238"/>
      <c r="DB131" s="238"/>
      <c r="DC131" s="238"/>
      <c r="DD131" s="238"/>
      <c r="DE131" s="238"/>
      <c r="DF131" s="238"/>
      <c r="DG131" s="238"/>
      <c r="DH131" s="238"/>
      <c r="DI131" s="238"/>
      <c r="DJ131" s="238"/>
      <c r="DK131" s="238"/>
      <c r="DL131" s="238"/>
      <c r="DM131" s="238"/>
      <c r="DN131" s="238"/>
      <c r="DO131" s="238"/>
      <c r="DP131" s="238"/>
      <c r="DQ131" s="238"/>
      <c r="DR131" s="238"/>
      <c r="DS131" s="238"/>
      <c r="DT131" s="238"/>
      <c r="DU131" s="6"/>
    </row>
    <row r="132" spans="1:125" s="9" customFormat="1" ht="84" customHeight="1">
      <c r="B132" s="6"/>
      <c r="C132" s="237" t="s">
        <v>591</v>
      </c>
      <c r="D132" s="238" t="s">
        <v>592</v>
      </c>
      <c r="E132" s="239" t="str">
        <f t="shared" si="12"/>
        <v>URF2025_111__Realizar  la Autoevaluación de los estándares mínimos establecidos mediante la Resolución 0312 de 2019.</v>
      </c>
      <c r="F132" s="238" t="s">
        <v>593</v>
      </c>
      <c r="G132" s="238" t="s">
        <v>594</v>
      </c>
      <c r="H132" s="238" t="s">
        <v>595</v>
      </c>
      <c r="I132" s="238" t="s">
        <v>434</v>
      </c>
      <c r="J132" s="238" t="s">
        <v>436</v>
      </c>
      <c r="K132" s="238"/>
      <c r="L132" s="240">
        <v>45992</v>
      </c>
      <c r="M132" s="240">
        <v>46022</v>
      </c>
      <c r="N132" s="241">
        <f t="shared" si="13"/>
        <v>30</v>
      </c>
      <c r="O132" s="242" t="s">
        <v>437</v>
      </c>
      <c r="P132" s="238"/>
      <c r="Q132" s="238" t="s">
        <v>273</v>
      </c>
      <c r="R132" s="238" t="s">
        <v>578</v>
      </c>
      <c r="S132" s="238" t="s">
        <v>375</v>
      </c>
      <c r="T132" s="238" t="s">
        <v>439</v>
      </c>
      <c r="U132" s="238" t="s">
        <v>33</v>
      </c>
      <c r="V132" s="238"/>
      <c r="W132" s="238" t="s">
        <v>63</v>
      </c>
      <c r="X132" s="238"/>
      <c r="Y132" s="243" t="str">
        <f t="shared" si="8"/>
        <v xml:space="preserve">Talento Humano 
Tecnológicos </v>
      </c>
      <c r="Z132" s="238"/>
      <c r="AA132" s="238"/>
      <c r="AB132" s="238"/>
      <c r="AC132" s="244"/>
      <c r="AD132" s="245"/>
      <c r="AE132" s="238"/>
      <c r="AF132" s="238"/>
      <c r="AG132" s="244"/>
      <c r="AH132" s="245"/>
      <c r="AI132" s="238"/>
      <c r="AJ132" s="238"/>
      <c r="AK132" s="244"/>
      <c r="AL132" s="245"/>
      <c r="AM132" s="238"/>
      <c r="AN132" s="238"/>
      <c r="AO132" s="244"/>
      <c r="AP132" s="245"/>
      <c r="AQ132" s="238"/>
      <c r="AR132" s="238"/>
      <c r="AS132" s="244"/>
      <c r="AT132" s="245"/>
      <c r="AU132" s="238"/>
      <c r="AV132" s="238"/>
      <c r="AW132" s="244"/>
      <c r="AX132" s="238"/>
      <c r="AY132" s="238"/>
      <c r="AZ132" s="238"/>
      <c r="BA132" s="238"/>
      <c r="BB132" s="238"/>
      <c r="BC132" s="238" t="s">
        <v>76</v>
      </c>
      <c r="BD132" s="238"/>
      <c r="BE132" s="238"/>
      <c r="BF132" s="238" t="s">
        <v>79</v>
      </c>
      <c r="BG132" s="238"/>
      <c r="BH132" s="238"/>
      <c r="BI132" s="238"/>
      <c r="BJ132" s="238"/>
      <c r="BK132" s="238"/>
      <c r="BL132" s="238"/>
      <c r="BM132" s="238"/>
      <c r="BN132" s="238"/>
      <c r="BO132" s="238"/>
      <c r="BP132" s="238"/>
      <c r="BQ132" s="238"/>
      <c r="BR132" s="238"/>
      <c r="BS132" s="238"/>
      <c r="BT132" s="238"/>
      <c r="BU132" s="238"/>
      <c r="BV132" s="238" t="s">
        <v>88</v>
      </c>
      <c r="BW132" s="243" t="str">
        <f t="shared" si="9"/>
        <v>Plan Estratégico de Talento Humano
Plan de Trabajo Anual en Seguridad y Salud en el Trabajo
Operación del Sistema de Gestión Institucional_SGI</v>
      </c>
      <c r="BX132" s="238" t="s">
        <v>33</v>
      </c>
      <c r="BY132" s="238"/>
      <c r="BZ132" s="238"/>
      <c r="CA132" s="238"/>
      <c r="CB132" s="238"/>
      <c r="CC132" s="238"/>
      <c r="CD132" s="238"/>
      <c r="CE132" s="243" t="str">
        <f t="shared" si="10"/>
        <v xml:space="preserve">Talento Humano </v>
      </c>
      <c r="CF132" s="238" t="s">
        <v>91</v>
      </c>
      <c r="CG132" s="238"/>
      <c r="CH132" s="238"/>
      <c r="CI132" s="238"/>
      <c r="CJ132" s="238"/>
      <c r="CK132" s="238"/>
      <c r="CL132" s="238"/>
      <c r="CM132" s="238"/>
      <c r="CN132" s="238"/>
      <c r="CO132" s="238"/>
      <c r="CP132" s="238"/>
      <c r="CQ132" s="238"/>
      <c r="CR132" s="238"/>
      <c r="CS132" s="238"/>
      <c r="CT132" s="238"/>
      <c r="CU132" s="238"/>
      <c r="CV132" s="238"/>
      <c r="CW132" s="238"/>
      <c r="CX132" s="238"/>
      <c r="CY132" s="243" t="str">
        <f t="shared" si="11"/>
        <v xml:space="preserve">Gestión Estratégica del Talento Humano </v>
      </c>
      <c r="CZ132" s="238" t="s">
        <v>110</v>
      </c>
      <c r="DA132" s="238"/>
      <c r="DB132" s="238"/>
      <c r="DC132" s="238"/>
      <c r="DD132" s="238"/>
      <c r="DE132" s="238"/>
      <c r="DF132" s="238"/>
      <c r="DG132" s="238"/>
      <c r="DH132" s="238"/>
      <c r="DI132" s="238"/>
      <c r="DJ132" s="238"/>
      <c r="DK132" s="238"/>
      <c r="DL132" s="238"/>
      <c r="DM132" s="238"/>
      <c r="DN132" s="238"/>
      <c r="DO132" s="238"/>
      <c r="DP132" s="238"/>
      <c r="DQ132" s="238"/>
      <c r="DR132" s="238"/>
      <c r="DS132" s="238"/>
      <c r="DT132" s="238"/>
      <c r="DU132" s="6"/>
    </row>
    <row r="133" spans="1:125" s="9" customFormat="1" ht="84" customHeight="1">
      <c r="B133" s="6"/>
      <c r="C133" s="237" t="s">
        <v>596</v>
      </c>
      <c r="D133" s="238" t="s">
        <v>597</v>
      </c>
      <c r="E133" s="239" t="str">
        <f t="shared" si="12"/>
        <v>URF2025_112__Realizar  los exámenes médico-ocupacionales periódicos, dando cumplimiento a establecidos mediante la Resolución 2346 de 2007 y el Decreto 10 72 de 2015.</v>
      </c>
      <c r="F133" s="238" t="s">
        <v>598</v>
      </c>
      <c r="G133" s="238" t="s">
        <v>599</v>
      </c>
      <c r="H133" s="238" t="s">
        <v>600</v>
      </c>
      <c r="I133" s="238" t="s">
        <v>434</v>
      </c>
      <c r="J133" s="238" t="s">
        <v>436</v>
      </c>
      <c r="K133" s="238"/>
      <c r="L133" s="240">
        <v>45976</v>
      </c>
      <c r="M133" s="240">
        <v>46006</v>
      </c>
      <c r="N133" s="241">
        <f t="shared" si="13"/>
        <v>30</v>
      </c>
      <c r="O133" s="242" t="s">
        <v>437</v>
      </c>
      <c r="P133" s="238"/>
      <c r="Q133" s="238" t="s">
        <v>273</v>
      </c>
      <c r="R133" s="238" t="s">
        <v>584</v>
      </c>
      <c r="S133" s="238" t="s">
        <v>375</v>
      </c>
      <c r="T133" s="238" t="s">
        <v>439</v>
      </c>
      <c r="U133" s="238" t="s">
        <v>33</v>
      </c>
      <c r="V133" s="238" t="s">
        <v>62</v>
      </c>
      <c r="W133" s="238" t="s">
        <v>63</v>
      </c>
      <c r="X133" s="238" t="s">
        <v>64</v>
      </c>
      <c r="Y133" s="243" t="str">
        <f t="shared" si="8"/>
        <v xml:space="preserve">Talento Humano 
Financieros 
Tecnológicos 
Físicos </v>
      </c>
      <c r="Z133" s="238"/>
      <c r="AA133" s="238"/>
      <c r="AB133" s="238"/>
      <c r="AC133" s="244"/>
      <c r="AD133" s="245"/>
      <c r="AE133" s="238"/>
      <c r="AF133" s="238"/>
      <c r="AG133" s="244"/>
      <c r="AH133" s="245"/>
      <c r="AI133" s="238"/>
      <c r="AJ133" s="238"/>
      <c r="AK133" s="244"/>
      <c r="AL133" s="245"/>
      <c r="AM133" s="238"/>
      <c r="AN133" s="238"/>
      <c r="AO133" s="244"/>
      <c r="AP133" s="245"/>
      <c r="AQ133" s="238"/>
      <c r="AR133" s="238"/>
      <c r="AS133" s="244"/>
      <c r="AT133" s="245"/>
      <c r="AU133" s="238"/>
      <c r="AV133" s="238"/>
      <c r="AW133" s="244"/>
      <c r="AX133" s="238"/>
      <c r="AY133" s="238"/>
      <c r="AZ133" s="238"/>
      <c r="BA133" s="238"/>
      <c r="BB133" s="238"/>
      <c r="BC133" s="238" t="s">
        <v>76</v>
      </c>
      <c r="BD133" s="238"/>
      <c r="BE133" s="238"/>
      <c r="BF133" s="238" t="s">
        <v>79</v>
      </c>
      <c r="BG133" s="238"/>
      <c r="BH133" s="238"/>
      <c r="BI133" s="238"/>
      <c r="BJ133" s="238"/>
      <c r="BK133" s="238"/>
      <c r="BL133" s="238"/>
      <c r="BM133" s="238"/>
      <c r="BN133" s="238"/>
      <c r="BO133" s="238"/>
      <c r="BP133" s="238"/>
      <c r="BQ133" s="238"/>
      <c r="BR133" s="238"/>
      <c r="BS133" s="238"/>
      <c r="BT133" s="238"/>
      <c r="BU133" s="238"/>
      <c r="BV133" s="238" t="s">
        <v>88</v>
      </c>
      <c r="BW133" s="243" t="str">
        <f t="shared" si="9"/>
        <v>Plan Estratégico de Talento Humano
Plan de Trabajo Anual en Seguridad y Salud en el Trabajo
Operación del Sistema de Gestión Institucional_SGI</v>
      </c>
      <c r="BX133" s="238" t="s">
        <v>33</v>
      </c>
      <c r="BY133" s="238"/>
      <c r="BZ133" s="238"/>
      <c r="CA133" s="238"/>
      <c r="CB133" s="238"/>
      <c r="CC133" s="238"/>
      <c r="CD133" s="238"/>
      <c r="CE133" s="243" t="str">
        <f t="shared" si="10"/>
        <v xml:space="preserve">Talento Humano </v>
      </c>
      <c r="CF133" s="238" t="s">
        <v>91</v>
      </c>
      <c r="CG133" s="238"/>
      <c r="CH133" s="238"/>
      <c r="CI133" s="238"/>
      <c r="CJ133" s="238"/>
      <c r="CK133" s="238"/>
      <c r="CL133" s="238"/>
      <c r="CM133" s="238"/>
      <c r="CN133" s="238"/>
      <c r="CO133" s="238"/>
      <c r="CP133" s="238"/>
      <c r="CQ133" s="238"/>
      <c r="CR133" s="238"/>
      <c r="CS133" s="238"/>
      <c r="CT133" s="238"/>
      <c r="CU133" s="238"/>
      <c r="CV133" s="238"/>
      <c r="CW133" s="238"/>
      <c r="CX133" s="238"/>
      <c r="CY133" s="243" t="str">
        <f t="shared" si="11"/>
        <v xml:space="preserve">Gestión Estratégica del Talento Humano </v>
      </c>
      <c r="CZ133" s="238" t="s">
        <v>110</v>
      </c>
      <c r="DA133" s="238"/>
      <c r="DB133" s="238"/>
      <c r="DC133" s="238"/>
      <c r="DD133" s="238"/>
      <c r="DE133" s="238"/>
      <c r="DF133" s="238"/>
      <c r="DG133" s="238"/>
      <c r="DH133" s="238"/>
      <c r="DI133" s="238"/>
      <c r="DJ133" s="238"/>
      <c r="DK133" s="238"/>
      <c r="DL133" s="238"/>
      <c r="DM133" s="238"/>
      <c r="DN133" s="238"/>
      <c r="DO133" s="238"/>
      <c r="DP133" s="238"/>
      <c r="DQ133" s="238"/>
      <c r="DR133" s="238"/>
      <c r="DS133" s="238"/>
      <c r="DT133" s="238"/>
      <c r="DU133" s="6"/>
    </row>
    <row r="134" spans="1:125" s="9" customFormat="1" ht="84" customHeight="1">
      <c r="B134" s="6"/>
      <c r="C134" s="237" t="s">
        <v>601</v>
      </c>
      <c r="D134" s="238" t="s">
        <v>602</v>
      </c>
      <c r="E134" s="239" t="str">
        <f t="shared" si="12"/>
        <v>URF2025_113__Informe Anual del SG-SST - Vigencia 2024</v>
      </c>
      <c r="F134" s="238" t="s">
        <v>603</v>
      </c>
      <c r="G134" s="238" t="s">
        <v>604</v>
      </c>
      <c r="H134" s="238" t="s">
        <v>604</v>
      </c>
      <c r="I134" s="238" t="s">
        <v>434</v>
      </c>
      <c r="J134" s="238" t="s">
        <v>436</v>
      </c>
      <c r="K134" s="238"/>
      <c r="L134" s="240">
        <v>45659</v>
      </c>
      <c r="M134" s="240">
        <v>45703</v>
      </c>
      <c r="N134" s="241">
        <f t="shared" si="13"/>
        <v>44</v>
      </c>
      <c r="O134" s="242" t="s">
        <v>437</v>
      </c>
      <c r="P134" s="238"/>
      <c r="Q134" s="238" t="s">
        <v>123</v>
      </c>
      <c r="R134" s="238" t="s">
        <v>578</v>
      </c>
      <c r="S134" s="238" t="s">
        <v>375</v>
      </c>
      <c r="T134" s="238" t="s">
        <v>439</v>
      </c>
      <c r="U134" s="238" t="s">
        <v>33</v>
      </c>
      <c r="V134" s="238"/>
      <c r="W134" s="238" t="s">
        <v>63</v>
      </c>
      <c r="X134" s="238"/>
      <c r="Y134" s="243" t="str">
        <f t="shared" si="8"/>
        <v xml:space="preserve">Talento Humano 
Tecnológicos </v>
      </c>
      <c r="Z134" s="238"/>
      <c r="AA134" s="238"/>
      <c r="AB134" s="238"/>
      <c r="AC134" s="244"/>
      <c r="AD134" s="245"/>
      <c r="AE134" s="238"/>
      <c r="AF134" s="238"/>
      <c r="AG134" s="244"/>
      <c r="AH134" s="245"/>
      <c r="AI134" s="238"/>
      <c r="AJ134" s="238"/>
      <c r="AK134" s="244"/>
      <c r="AL134" s="245"/>
      <c r="AM134" s="238"/>
      <c r="AN134" s="238"/>
      <c r="AO134" s="244"/>
      <c r="AP134" s="245"/>
      <c r="AQ134" s="238"/>
      <c r="AR134" s="238"/>
      <c r="AS134" s="244"/>
      <c r="AT134" s="245"/>
      <c r="AU134" s="238"/>
      <c r="AV134" s="238"/>
      <c r="AW134" s="244"/>
      <c r="AX134" s="238"/>
      <c r="AY134" s="238"/>
      <c r="AZ134" s="238"/>
      <c r="BA134" s="238"/>
      <c r="BB134" s="238"/>
      <c r="BC134" s="238" t="s">
        <v>76</v>
      </c>
      <c r="BD134" s="238"/>
      <c r="BE134" s="238"/>
      <c r="BF134" s="238" t="s">
        <v>79</v>
      </c>
      <c r="BG134" s="238"/>
      <c r="BH134" s="238"/>
      <c r="BI134" s="238"/>
      <c r="BJ134" s="238"/>
      <c r="BK134" s="238"/>
      <c r="BL134" s="238"/>
      <c r="BM134" s="238"/>
      <c r="BN134" s="238"/>
      <c r="BO134" s="238"/>
      <c r="BP134" s="238"/>
      <c r="BQ134" s="238"/>
      <c r="BR134" s="238"/>
      <c r="BS134" s="238"/>
      <c r="BT134" s="238"/>
      <c r="BU134" s="238"/>
      <c r="BV134" s="238" t="s">
        <v>88</v>
      </c>
      <c r="BW134" s="243" t="str">
        <f t="shared" si="9"/>
        <v>Plan Estratégico de Talento Humano
Plan de Trabajo Anual en Seguridad y Salud en el Trabajo
Operación del Sistema de Gestión Institucional_SGI</v>
      </c>
      <c r="BX134" s="238" t="s">
        <v>33</v>
      </c>
      <c r="BY134" s="238"/>
      <c r="BZ134" s="238"/>
      <c r="CA134" s="238"/>
      <c r="CB134" s="238"/>
      <c r="CC134" s="238"/>
      <c r="CD134" s="238"/>
      <c r="CE134" s="243" t="str">
        <f t="shared" si="10"/>
        <v xml:space="preserve">Talento Humano </v>
      </c>
      <c r="CF134" s="238" t="s">
        <v>91</v>
      </c>
      <c r="CG134" s="238"/>
      <c r="CH134" s="238"/>
      <c r="CI134" s="238"/>
      <c r="CJ134" s="238"/>
      <c r="CK134" s="238"/>
      <c r="CL134" s="238"/>
      <c r="CM134" s="238"/>
      <c r="CN134" s="238"/>
      <c r="CO134" s="238"/>
      <c r="CP134" s="238"/>
      <c r="CQ134" s="238"/>
      <c r="CR134" s="238"/>
      <c r="CS134" s="238"/>
      <c r="CT134" s="238"/>
      <c r="CU134" s="238"/>
      <c r="CV134" s="238"/>
      <c r="CW134" s="238"/>
      <c r="CX134" s="238"/>
      <c r="CY134" s="243" t="str">
        <f t="shared" si="11"/>
        <v xml:space="preserve">Gestión Estratégica del Talento Humano </v>
      </c>
      <c r="CZ134" s="238" t="s">
        <v>110</v>
      </c>
      <c r="DA134" s="238"/>
      <c r="DB134" s="238"/>
      <c r="DC134" s="238"/>
      <c r="DD134" s="238"/>
      <c r="DE134" s="238"/>
      <c r="DF134" s="238"/>
      <c r="DG134" s="238"/>
      <c r="DH134" s="238"/>
      <c r="DI134" s="238"/>
      <c r="DJ134" s="238"/>
      <c r="DK134" s="238"/>
      <c r="DL134" s="238"/>
      <c r="DM134" s="238"/>
      <c r="DN134" s="238"/>
      <c r="DO134" s="238"/>
      <c r="DP134" s="238"/>
      <c r="DQ134" s="238"/>
      <c r="DR134" s="238"/>
      <c r="DS134" s="238"/>
      <c r="DT134" s="238"/>
      <c r="DU134" s="6"/>
    </row>
    <row r="135" spans="1:125" s="9" customFormat="1" ht="84" customHeight="1">
      <c r="B135" s="6"/>
      <c r="C135" s="237" t="s">
        <v>605</v>
      </c>
      <c r="D135" s="238" t="s">
        <v>606</v>
      </c>
      <c r="E135" s="239" t="str">
        <f t="shared" si="12"/>
        <v>URF2025_114__Realizar actividades de prevención del riesgo psicosocial. Primer semestre de 2025.</v>
      </c>
      <c r="F135" s="238" t="s">
        <v>607</v>
      </c>
      <c r="G135" s="238" t="s">
        <v>608</v>
      </c>
      <c r="H135" s="238" t="s">
        <v>608</v>
      </c>
      <c r="I135" s="238" t="s">
        <v>434</v>
      </c>
      <c r="J135" s="238" t="s">
        <v>436</v>
      </c>
      <c r="K135" s="238"/>
      <c r="L135" s="240">
        <v>45839</v>
      </c>
      <c r="M135" s="240">
        <v>45869</v>
      </c>
      <c r="N135" s="241">
        <f t="shared" si="13"/>
        <v>30</v>
      </c>
      <c r="O135" s="242" t="s">
        <v>437</v>
      </c>
      <c r="P135" s="238"/>
      <c r="Q135" s="238" t="s">
        <v>273</v>
      </c>
      <c r="R135" s="238" t="s">
        <v>584</v>
      </c>
      <c r="S135" s="238" t="s">
        <v>375</v>
      </c>
      <c r="T135" s="238" t="s">
        <v>439</v>
      </c>
      <c r="U135" s="238" t="s">
        <v>33</v>
      </c>
      <c r="V135" s="238" t="s">
        <v>62</v>
      </c>
      <c r="W135" s="238" t="s">
        <v>63</v>
      </c>
      <c r="X135" s="238" t="s">
        <v>64</v>
      </c>
      <c r="Y135" s="243" t="str">
        <f t="shared" si="8"/>
        <v xml:space="preserve">Talento Humano 
Financieros 
Tecnológicos 
Físicos </v>
      </c>
      <c r="Z135" s="238"/>
      <c r="AA135" s="238"/>
      <c r="AB135" s="238"/>
      <c r="AC135" s="244"/>
      <c r="AD135" s="245"/>
      <c r="AE135" s="238"/>
      <c r="AF135" s="238"/>
      <c r="AG135" s="244"/>
      <c r="AH135" s="245"/>
      <c r="AI135" s="238"/>
      <c r="AJ135" s="238"/>
      <c r="AK135" s="244"/>
      <c r="AL135" s="245"/>
      <c r="AM135" s="238"/>
      <c r="AN135" s="238"/>
      <c r="AO135" s="244"/>
      <c r="AP135" s="245"/>
      <c r="AQ135" s="238"/>
      <c r="AR135" s="238"/>
      <c r="AS135" s="244"/>
      <c r="AT135" s="245"/>
      <c r="AU135" s="238"/>
      <c r="AV135" s="238"/>
      <c r="AW135" s="244"/>
      <c r="AX135" s="238"/>
      <c r="AY135" s="238"/>
      <c r="AZ135" s="238"/>
      <c r="BA135" s="238"/>
      <c r="BB135" s="238"/>
      <c r="BC135" s="238" t="s">
        <v>76</v>
      </c>
      <c r="BD135" s="238" t="s">
        <v>77</v>
      </c>
      <c r="BE135" s="238"/>
      <c r="BF135" s="238" t="s">
        <v>79</v>
      </c>
      <c r="BG135" s="238"/>
      <c r="BH135" s="238"/>
      <c r="BI135" s="238"/>
      <c r="BJ135" s="238"/>
      <c r="BK135" s="238"/>
      <c r="BL135" s="238"/>
      <c r="BM135" s="238"/>
      <c r="BN135" s="238"/>
      <c r="BO135" s="238"/>
      <c r="BP135" s="238"/>
      <c r="BQ135" s="238"/>
      <c r="BR135" s="238"/>
      <c r="BS135" s="238"/>
      <c r="BT135" s="238"/>
      <c r="BU135" s="238"/>
      <c r="BV135" s="238" t="s">
        <v>88</v>
      </c>
      <c r="BW135" s="243" t="str">
        <f t="shared" si="9"/>
        <v>Plan Estratégico de Talento Humano
Plan Institucional de Capacitación
Plan de Trabajo Anual en Seguridad y Salud en el Trabajo
Operación del Sistema de Gestión Institucional_SGI</v>
      </c>
      <c r="BX135" s="238" t="s">
        <v>33</v>
      </c>
      <c r="BY135" s="238"/>
      <c r="BZ135" s="238"/>
      <c r="CA135" s="238"/>
      <c r="CB135" s="238"/>
      <c r="CC135" s="238"/>
      <c r="CD135" s="238"/>
      <c r="CE135" s="243" t="str">
        <f t="shared" si="10"/>
        <v xml:space="preserve">Talento Humano </v>
      </c>
      <c r="CF135" s="238" t="s">
        <v>91</v>
      </c>
      <c r="CG135" s="238"/>
      <c r="CH135" s="238"/>
      <c r="CI135" s="238"/>
      <c r="CJ135" s="238"/>
      <c r="CK135" s="238"/>
      <c r="CL135" s="238"/>
      <c r="CM135" s="238"/>
      <c r="CN135" s="238"/>
      <c r="CO135" s="238"/>
      <c r="CP135" s="238"/>
      <c r="CQ135" s="238"/>
      <c r="CR135" s="238"/>
      <c r="CS135" s="238"/>
      <c r="CT135" s="238"/>
      <c r="CU135" s="238"/>
      <c r="CV135" s="238"/>
      <c r="CW135" s="238"/>
      <c r="CX135" s="238"/>
      <c r="CY135" s="243" t="str">
        <f t="shared" si="11"/>
        <v xml:space="preserve">Gestión Estratégica del Talento Humano </v>
      </c>
      <c r="CZ135" s="238" t="s">
        <v>110</v>
      </c>
      <c r="DA135" s="238"/>
      <c r="DB135" s="238"/>
      <c r="DC135" s="238"/>
      <c r="DD135" s="238"/>
      <c r="DE135" s="238"/>
      <c r="DF135" s="238"/>
      <c r="DG135" s="238"/>
      <c r="DH135" s="238"/>
      <c r="DI135" s="238"/>
      <c r="DJ135" s="238"/>
      <c r="DK135" s="238"/>
      <c r="DL135" s="238"/>
      <c r="DM135" s="238"/>
      <c r="DN135" s="238"/>
      <c r="DO135" s="238"/>
      <c r="DP135" s="238"/>
      <c r="DQ135" s="238"/>
      <c r="DR135" s="238"/>
      <c r="DS135" s="238"/>
      <c r="DT135" s="238"/>
      <c r="DU135" s="6"/>
    </row>
    <row r="136" spans="1:125" s="9" customFormat="1" ht="84" customHeight="1">
      <c r="B136" s="6"/>
      <c r="C136" s="237" t="s">
        <v>609</v>
      </c>
      <c r="D136" s="238" t="s">
        <v>606</v>
      </c>
      <c r="E136" s="239" t="str">
        <f t="shared" si="12"/>
        <v>URF2025_115__Realizar actividades de prevención del riesgo psicosocial. Primer semestre de 2025.</v>
      </c>
      <c r="F136" s="238" t="s">
        <v>610</v>
      </c>
      <c r="G136" s="238" t="s">
        <v>611</v>
      </c>
      <c r="H136" s="238" t="s">
        <v>611</v>
      </c>
      <c r="I136" s="238" t="s">
        <v>434</v>
      </c>
      <c r="J136" s="238" t="s">
        <v>436</v>
      </c>
      <c r="K136" s="238"/>
      <c r="L136" s="240">
        <v>45992</v>
      </c>
      <c r="M136" s="240">
        <v>46022</v>
      </c>
      <c r="N136" s="241">
        <f t="shared" si="13"/>
        <v>30</v>
      </c>
      <c r="O136" s="242" t="s">
        <v>437</v>
      </c>
      <c r="P136" s="238"/>
      <c r="Q136" s="238" t="s">
        <v>273</v>
      </c>
      <c r="R136" s="238" t="s">
        <v>584</v>
      </c>
      <c r="S136" s="238" t="s">
        <v>375</v>
      </c>
      <c r="T136" s="238" t="s">
        <v>439</v>
      </c>
      <c r="U136" s="238" t="s">
        <v>33</v>
      </c>
      <c r="V136" s="238" t="s">
        <v>62</v>
      </c>
      <c r="W136" s="238" t="s">
        <v>63</v>
      </c>
      <c r="X136" s="238" t="s">
        <v>64</v>
      </c>
      <c r="Y136" s="243" t="str">
        <f t="shared" si="8"/>
        <v xml:space="preserve">Talento Humano 
Financieros 
Tecnológicos 
Físicos </v>
      </c>
      <c r="Z136" s="238"/>
      <c r="AA136" s="238"/>
      <c r="AB136" s="238"/>
      <c r="AC136" s="244"/>
      <c r="AD136" s="245"/>
      <c r="AE136" s="238"/>
      <c r="AF136" s="238"/>
      <c r="AG136" s="244"/>
      <c r="AH136" s="245"/>
      <c r="AI136" s="238"/>
      <c r="AJ136" s="238"/>
      <c r="AK136" s="244"/>
      <c r="AL136" s="245"/>
      <c r="AM136" s="238"/>
      <c r="AN136" s="238"/>
      <c r="AO136" s="244"/>
      <c r="AP136" s="245"/>
      <c r="AQ136" s="238"/>
      <c r="AR136" s="238"/>
      <c r="AS136" s="244"/>
      <c r="AT136" s="245"/>
      <c r="AU136" s="238"/>
      <c r="AV136" s="238"/>
      <c r="AW136" s="244"/>
      <c r="AX136" s="238"/>
      <c r="AY136" s="238"/>
      <c r="AZ136" s="238"/>
      <c r="BA136" s="238"/>
      <c r="BB136" s="238"/>
      <c r="BC136" s="238" t="s">
        <v>76</v>
      </c>
      <c r="BD136" s="238" t="s">
        <v>77</v>
      </c>
      <c r="BE136" s="238"/>
      <c r="BF136" s="238" t="s">
        <v>79</v>
      </c>
      <c r="BG136" s="238"/>
      <c r="BH136" s="238"/>
      <c r="BI136" s="238"/>
      <c r="BJ136" s="238"/>
      <c r="BK136" s="238"/>
      <c r="BL136" s="238"/>
      <c r="BM136" s="238"/>
      <c r="BN136" s="238"/>
      <c r="BO136" s="238"/>
      <c r="BP136" s="238"/>
      <c r="BQ136" s="238"/>
      <c r="BR136" s="238"/>
      <c r="BS136" s="238"/>
      <c r="BT136" s="238"/>
      <c r="BU136" s="238"/>
      <c r="BV136" s="238" t="s">
        <v>88</v>
      </c>
      <c r="BW136" s="243" t="str">
        <f t="shared" si="9"/>
        <v>Plan Estratégico de Talento Humano
Plan Institucional de Capacitación
Plan de Trabajo Anual en Seguridad y Salud en el Trabajo
Operación del Sistema de Gestión Institucional_SGI</v>
      </c>
      <c r="BX136" s="238" t="s">
        <v>33</v>
      </c>
      <c r="BY136" s="238"/>
      <c r="BZ136" s="238"/>
      <c r="CA136" s="238"/>
      <c r="CB136" s="238"/>
      <c r="CC136" s="238"/>
      <c r="CD136" s="238"/>
      <c r="CE136" s="243" t="str">
        <f t="shared" si="10"/>
        <v xml:space="preserve">Talento Humano </v>
      </c>
      <c r="CF136" s="238" t="s">
        <v>91</v>
      </c>
      <c r="CG136" s="238"/>
      <c r="CH136" s="238"/>
      <c r="CI136" s="238"/>
      <c r="CJ136" s="238"/>
      <c r="CK136" s="238"/>
      <c r="CL136" s="238"/>
      <c r="CM136" s="238"/>
      <c r="CN136" s="238"/>
      <c r="CO136" s="238"/>
      <c r="CP136" s="238"/>
      <c r="CQ136" s="238"/>
      <c r="CR136" s="238"/>
      <c r="CS136" s="238"/>
      <c r="CT136" s="238"/>
      <c r="CU136" s="238"/>
      <c r="CV136" s="238"/>
      <c r="CW136" s="238"/>
      <c r="CX136" s="238"/>
      <c r="CY136" s="243" t="str">
        <f t="shared" si="11"/>
        <v xml:space="preserve">Gestión Estratégica del Talento Humano </v>
      </c>
      <c r="CZ136" s="238" t="s">
        <v>110</v>
      </c>
      <c r="DA136" s="238"/>
      <c r="DB136" s="238"/>
      <c r="DC136" s="238"/>
      <c r="DD136" s="238"/>
      <c r="DE136" s="238"/>
      <c r="DF136" s="238"/>
      <c r="DG136" s="238"/>
      <c r="DH136" s="238"/>
      <c r="DI136" s="238"/>
      <c r="DJ136" s="238"/>
      <c r="DK136" s="238"/>
      <c r="DL136" s="238"/>
      <c r="DM136" s="238"/>
      <c r="DN136" s="238"/>
      <c r="DO136" s="238"/>
      <c r="DP136" s="238"/>
      <c r="DQ136" s="238"/>
      <c r="DR136" s="238"/>
      <c r="DS136" s="238"/>
      <c r="DT136" s="238"/>
      <c r="DU136" s="6"/>
    </row>
    <row r="137" spans="1:125" s="9" customFormat="1" ht="84" hidden="1" customHeight="1">
      <c r="A137" s="165"/>
      <c r="B137" s="6"/>
      <c r="C137" s="237" t="s">
        <v>612</v>
      </c>
      <c r="D137" s="238" t="s">
        <v>613</v>
      </c>
      <c r="E137" s="239" t="str">
        <f t="shared" si="12"/>
        <v>URF2025_116__Elaborar el programa de transparencia</v>
      </c>
      <c r="F137" s="238" t="s">
        <v>614</v>
      </c>
      <c r="G137" s="238" t="s">
        <v>615</v>
      </c>
      <c r="H137" s="238" t="s">
        <v>616</v>
      </c>
      <c r="I137" s="238" t="s">
        <v>617</v>
      </c>
      <c r="J137" s="238" t="s">
        <v>618</v>
      </c>
      <c r="K137" s="238" t="s">
        <v>122</v>
      </c>
      <c r="L137" s="240">
        <v>45679</v>
      </c>
      <c r="M137" s="240">
        <v>45747</v>
      </c>
      <c r="N137" s="241">
        <f t="shared" si="13"/>
        <v>68</v>
      </c>
      <c r="O137" s="238" t="s">
        <v>619</v>
      </c>
      <c r="P137" s="238"/>
      <c r="Q137" s="238" t="s">
        <v>123</v>
      </c>
      <c r="R137" s="238" t="s">
        <v>620</v>
      </c>
      <c r="S137" s="238" t="s">
        <v>125</v>
      </c>
      <c r="T137" s="238" t="s">
        <v>621</v>
      </c>
      <c r="U137" s="238" t="s">
        <v>33</v>
      </c>
      <c r="V137" s="238" t="s">
        <v>62</v>
      </c>
      <c r="W137" s="238" t="s">
        <v>63</v>
      </c>
      <c r="X137" s="238" t="s">
        <v>64</v>
      </c>
      <c r="Y137" s="243" t="str">
        <f t="shared" si="8"/>
        <v xml:space="preserve">Talento Humano 
Financieros 
Tecnológicos 
Físicos </v>
      </c>
      <c r="Z137" s="238"/>
      <c r="AA137" s="238"/>
      <c r="AB137" s="238"/>
      <c r="AC137" s="244"/>
      <c r="AD137" s="245"/>
      <c r="AE137" s="238"/>
      <c r="AF137" s="238"/>
      <c r="AG137" s="244"/>
      <c r="AH137" s="245"/>
      <c r="AI137" s="238"/>
      <c r="AJ137" s="238"/>
      <c r="AK137" s="244"/>
      <c r="AL137" s="245"/>
      <c r="AM137" s="238"/>
      <c r="AN137" s="238"/>
      <c r="AO137" s="244"/>
      <c r="AP137" s="245"/>
      <c r="AQ137" s="238"/>
      <c r="AR137" s="238"/>
      <c r="AS137" s="244"/>
      <c r="AT137" s="245"/>
      <c r="AU137" s="238"/>
      <c r="AV137" s="238"/>
      <c r="AW137" s="244"/>
      <c r="AX137" s="238"/>
      <c r="AY137" s="238"/>
      <c r="AZ137" s="238"/>
      <c r="BA137" s="238"/>
      <c r="BB137" s="238"/>
      <c r="BC137" s="238"/>
      <c r="BD137" s="238"/>
      <c r="BE137" s="238"/>
      <c r="BF137" s="238"/>
      <c r="BG137" s="238"/>
      <c r="BH137" s="238" t="s">
        <v>28</v>
      </c>
      <c r="BI137" s="238" t="s">
        <v>127</v>
      </c>
      <c r="BJ137" s="238" t="s">
        <v>128</v>
      </c>
      <c r="BK137" s="238"/>
      <c r="BL137" s="238"/>
      <c r="BM137" s="238"/>
      <c r="BN137" s="238"/>
      <c r="BO137" s="238"/>
      <c r="BP137" s="238"/>
      <c r="BQ137" s="238"/>
      <c r="BR137" s="238"/>
      <c r="BS137" s="238"/>
      <c r="BT137" s="238"/>
      <c r="BU137" s="238"/>
      <c r="BV137" s="238" t="s">
        <v>88</v>
      </c>
      <c r="BW137" s="243" t="str">
        <f t="shared" si="9"/>
        <v>Programas de transparencia y ética pública 
Operación del Sistema de Gestión Institucional_SGI</v>
      </c>
      <c r="BX137" s="238" t="s">
        <v>33</v>
      </c>
      <c r="BY137" s="238" t="s">
        <v>34</v>
      </c>
      <c r="BZ137" s="238" t="s">
        <v>35</v>
      </c>
      <c r="CA137" s="238"/>
      <c r="CB137" s="238" t="s">
        <v>37</v>
      </c>
      <c r="CC137" s="238"/>
      <c r="CD137" s="238"/>
      <c r="CE137" s="243" t="str">
        <f t="shared" si="10"/>
        <v xml:space="preserve">Talento Humano 
Direccionamiento Estratégico y Planeación 
Gestión con valores para resultados 
Información y comunicación </v>
      </c>
      <c r="CF137" s="238" t="s">
        <v>91</v>
      </c>
      <c r="CG137" s="238" t="s">
        <v>92</v>
      </c>
      <c r="CH137" s="238" t="s">
        <v>93</v>
      </c>
      <c r="CI137" s="238"/>
      <c r="CJ137" s="238" t="s">
        <v>95</v>
      </c>
      <c r="CK137" s="238"/>
      <c r="CL137" s="238"/>
      <c r="CM137" s="238"/>
      <c r="CN137" s="238"/>
      <c r="CO137" s="238"/>
      <c r="CP137" s="238" t="s">
        <v>101</v>
      </c>
      <c r="CQ137" s="238"/>
      <c r="CR137" s="238" t="s">
        <v>103</v>
      </c>
      <c r="CS137" s="238"/>
      <c r="CT137" s="238" t="s">
        <v>105</v>
      </c>
      <c r="CU137" s="238"/>
      <c r="CV137" s="238"/>
      <c r="CW137" s="238" t="s">
        <v>108</v>
      </c>
      <c r="CX137" s="238"/>
      <c r="CY137" s="243" t="str">
        <f t="shared" si="11"/>
        <v>Gestión Estratégica del Talento Humano 
Integridad
Planeación Institucional
 Compras y Contratación Pública
Servicio al ciudadano
Participación ciudadana en la gestión pública
Transparencia, acceso a la información pública y lucha contra la corrupción
Gestión del conocimiento y la innovación</v>
      </c>
      <c r="CZ137" s="238" t="s">
        <v>3249</v>
      </c>
      <c r="DA137" s="238" t="s">
        <v>3249</v>
      </c>
      <c r="DB137" s="248">
        <v>45722</v>
      </c>
      <c r="DC137" s="248">
        <v>45729</v>
      </c>
      <c r="DD137" s="238" t="s">
        <v>4493</v>
      </c>
      <c r="DE137" s="238" t="s">
        <v>4494</v>
      </c>
      <c r="DF137" s="238"/>
      <c r="DG137" s="238"/>
      <c r="DH137" s="238"/>
      <c r="DI137" s="238"/>
      <c r="DJ137" s="238"/>
      <c r="DK137" s="238"/>
      <c r="DL137" s="238"/>
      <c r="DM137" s="238"/>
      <c r="DN137" s="238"/>
      <c r="DO137" s="238"/>
      <c r="DP137" s="238"/>
      <c r="DQ137" s="238"/>
      <c r="DR137" s="238"/>
      <c r="DS137" s="238"/>
      <c r="DT137" s="238"/>
      <c r="DU137" s="6"/>
    </row>
    <row r="138" spans="1:125" s="9" customFormat="1" ht="84" customHeight="1">
      <c r="B138" s="6"/>
      <c r="C138" s="237" t="s">
        <v>622</v>
      </c>
      <c r="D138" s="238" t="s">
        <v>623</v>
      </c>
      <c r="E138" s="239" t="str">
        <f t="shared" si="12"/>
        <v>URF2025_117__Evaluar a los servidores que prestan servicio al ciudadano_RV_primer semestre</v>
      </c>
      <c r="F138" s="238" t="s">
        <v>624</v>
      </c>
      <c r="G138" s="238" t="s">
        <v>625</v>
      </c>
      <c r="H138" s="249" t="s">
        <v>626</v>
      </c>
      <c r="I138" s="238" t="s">
        <v>617</v>
      </c>
      <c r="J138" s="238" t="s">
        <v>618</v>
      </c>
      <c r="K138" s="238" t="s">
        <v>627</v>
      </c>
      <c r="L138" s="240">
        <v>45839</v>
      </c>
      <c r="M138" s="240">
        <v>45900</v>
      </c>
      <c r="N138" s="241">
        <f t="shared" si="13"/>
        <v>61</v>
      </c>
      <c r="O138" s="238" t="s">
        <v>619</v>
      </c>
      <c r="P138" s="238"/>
      <c r="Q138" s="238" t="s">
        <v>123</v>
      </c>
      <c r="R138" s="238" t="s">
        <v>628</v>
      </c>
      <c r="S138" s="238" t="s">
        <v>125</v>
      </c>
      <c r="T138" s="238" t="s">
        <v>621</v>
      </c>
      <c r="U138" s="238" t="s">
        <v>33</v>
      </c>
      <c r="V138" s="238"/>
      <c r="W138" s="238" t="s">
        <v>63</v>
      </c>
      <c r="X138" s="238" t="s">
        <v>64</v>
      </c>
      <c r="Y138" s="243" t="str">
        <f t="shared" si="8"/>
        <v xml:space="preserve">Talento Humano 
Tecnológicos 
Físicos </v>
      </c>
      <c r="Z138" s="238"/>
      <c r="AA138" s="238"/>
      <c r="AB138" s="238"/>
      <c r="AC138" s="244"/>
      <c r="AD138" s="245"/>
      <c r="AE138" s="238"/>
      <c r="AF138" s="238"/>
      <c r="AG138" s="244"/>
      <c r="AH138" s="245"/>
      <c r="AI138" s="238"/>
      <c r="AJ138" s="238"/>
      <c r="AK138" s="244"/>
      <c r="AL138" s="245"/>
      <c r="AM138" s="238"/>
      <c r="AN138" s="238"/>
      <c r="AO138" s="244"/>
      <c r="AP138" s="245"/>
      <c r="AQ138" s="238"/>
      <c r="AR138" s="238"/>
      <c r="AS138" s="244"/>
      <c r="AT138" s="245"/>
      <c r="AU138" s="238"/>
      <c r="AV138" s="238"/>
      <c r="AW138" s="244"/>
      <c r="AX138" s="238"/>
      <c r="AY138" s="238"/>
      <c r="AZ138" s="238"/>
      <c r="BA138" s="238"/>
      <c r="BB138" s="238"/>
      <c r="BC138" s="238"/>
      <c r="BD138" s="238"/>
      <c r="BE138" s="238"/>
      <c r="BF138" s="238"/>
      <c r="BG138" s="238"/>
      <c r="BH138" s="238" t="s">
        <v>28</v>
      </c>
      <c r="BI138" s="238" t="s">
        <v>127</v>
      </c>
      <c r="BJ138" s="238" t="s">
        <v>541</v>
      </c>
      <c r="BK138" s="238"/>
      <c r="BL138" s="238"/>
      <c r="BM138" s="238"/>
      <c r="BN138" s="238"/>
      <c r="BO138" s="238"/>
      <c r="BP138" s="238" t="s">
        <v>31</v>
      </c>
      <c r="BQ138" s="238" t="s">
        <v>151</v>
      </c>
      <c r="BR138" s="238"/>
      <c r="BS138" s="238"/>
      <c r="BT138" s="238"/>
      <c r="BU138" s="238"/>
      <c r="BV138" s="238" t="s">
        <v>88</v>
      </c>
      <c r="BW138" s="243" t="str">
        <f t="shared" si="9"/>
        <v>Programas de transparencia y ética pública 
Estrategia de rendición de cuentas 
Operación del Sistema de Gestión Institucional_SGI</v>
      </c>
      <c r="BX138" s="238"/>
      <c r="BY138" s="238"/>
      <c r="BZ138" s="238"/>
      <c r="CA138" s="238" t="s">
        <v>89</v>
      </c>
      <c r="CB138" s="238"/>
      <c r="CC138" s="238"/>
      <c r="CD138" s="238"/>
      <c r="CE138" s="243" t="str">
        <f t="shared" si="10"/>
        <v xml:space="preserve">Evaluación de resultados </v>
      </c>
      <c r="CF138" s="238"/>
      <c r="CG138" s="238"/>
      <c r="CH138" s="238"/>
      <c r="CI138" s="238"/>
      <c r="CJ138" s="238"/>
      <c r="CK138" s="238"/>
      <c r="CL138" s="238"/>
      <c r="CM138" s="238"/>
      <c r="CN138" s="238"/>
      <c r="CO138" s="238"/>
      <c r="CP138" s="238" t="s">
        <v>101</v>
      </c>
      <c r="CQ138" s="238"/>
      <c r="CR138" s="238"/>
      <c r="CS138" s="238" t="s">
        <v>104</v>
      </c>
      <c r="CT138" s="238"/>
      <c r="CU138" s="238"/>
      <c r="CV138" s="238"/>
      <c r="CW138" s="238"/>
      <c r="CX138" s="238"/>
      <c r="CY138" s="243" t="str">
        <f t="shared" si="11"/>
        <v>Servicio al ciudadano
Seguimiento y evaluación del desempeño institucional</v>
      </c>
      <c r="CZ138" s="238" t="s">
        <v>110</v>
      </c>
      <c r="DA138" s="238"/>
      <c r="DB138" s="238"/>
      <c r="DC138" s="238"/>
      <c r="DD138" s="238"/>
      <c r="DE138" s="238"/>
      <c r="DF138" s="238"/>
      <c r="DG138" s="238"/>
      <c r="DH138" s="238"/>
      <c r="DI138" s="238"/>
      <c r="DJ138" s="238"/>
      <c r="DK138" s="238"/>
      <c r="DL138" s="238"/>
      <c r="DM138" s="238"/>
      <c r="DN138" s="238"/>
      <c r="DO138" s="238"/>
      <c r="DP138" s="238"/>
      <c r="DQ138" s="238"/>
      <c r="DR138" s="238"/>
      <c r="DS138" s="238"/>
      <c r="DT138" s="238"/>
      <c r="DU138" s="6"/>
    </row>
    <row r="139" spans="1:125" s="9" customFormat="1" ht="84" customHeight="1">
      <c r="B139" s="6"/>
      <c r="C139" s="237" t="s">
        <v>629</v>
      </c>
      <c r="D139" s="238" t="s">
        <v>630</v>
      </c>
      <c r="E139" s="239" t="str">
        <f t="shared" si="12"/>
        <v>URF2025_118__Asegurar el cumplimiento de todos los requisitos en el protocolo de servicio al ciudadano y en el procedimiento de atención a PQRSD para la adecuada atención de grupos de especial protección constitucional.</v>
      </c>
      <c r="F139" s="238" t="s">
        <v>631</v>
      </c>
      <c r="G139" s="238" t="s">
        <v>632</v>
      </c>
      <c r="H139" s="249" t="s">
        <v>633</v>
      </c>
      <c r="I139" s="238" t="s">
        <v>617</v>
      </c>
      <c r="J139" s="238" t="s">
        <v>618</v>
      </c>
      <c r="K139" s="238" t="s">
        <v>627</v>
      </c>
      <c r="L139" s="240">
        <v>45778</v>
      </c>
      <c r="M139" s="240">
        <v>45838</v>
      </c>
      <c r="N139" s="241">
        <f t="shared" si="13"/>
        <v>60</v>
      </c>
      <c r="O139" s="238" t="s">
        <v>619</v>
      </c>
      <c r="P139" s="238"/>
      <c r="Q139" s="238" t="s">
        <v>123</v>
      </c>
      <c r="R139" s="238" t="s">
        <v>634</v>
      </c>
      <c r="S139" s="238" t="s">
        <v>125</v>
      </c>
      <c r="T139" s="238" t="s">
        <v>621</v>
      </c>
      <c r="U139" s="238" t="s">
        <v>33</v>
      </c>
      <c r="V139" s="238"/>
      <c r="W139" s="238" t="s">
        <v>63</v>
      </c>
      <c r="X139" s="238"/>
      <c r="Y139" s="243" t="str">
        <f t="shared" si="8"/>
        <v xml:space="preserve">Talento Humano 
Tecnológicos </v>
      </c>
      <c r="Z139" s="238"/>
      <c r="AA139" s="238"/>
      <c r="AB139" s="238"/>
      <c r="AC139" s="244"/>
      <c r="AD139" s="245"/>
      <c r="AE139" s="238"/>
      <c r="AF139" s="238"/>
      <c r="AG139" s="244"/>
      <c r="AH139" s="245"/>
      <c r="AI139" s="238"/>
      <c r="AJ139" s="238"/>
      <c r="AK139" s="244"/>
      <c r="AL139" s="245"/>
      <c r="AM139" s="238"/>
      <c r="AN139" s="238"/>
      <c r="AO139" s="244"/>
      <c r="AP139" s="245"/>
      <c r="AQ139" s="238"/>
      <c r="AR139" s="238"/>
      <c r="AS139" s="244"/>
      <c r="AT139" s="245"/>
      <c r="AU139" s="238"/>
      <c r="AV139" s="238"/>
      <c r="AW139" s="244"/>
      <c r="AX139" s="238"/>
      <c r="AY139" s="238"/>
      <c r="AZ139" s="238"/>
      <c r="BA139" s="238"/>
      <c r="BB139" s="238"/>
      <c r="BC139" s="238"/>
      <c r="BD139" s="238"/>
      <c r="BE139" s="238"/>
      <c r="BF139" s="238"/>
      <c r="BG139" s="238"/>
      <c r="BH139" s="238" t="s">
        <v>28</v>
      </c>
      <c r="BI139" s="238" t="s">
        <v>200</v>
      </c>
      <c r="BJ139" s="238" t="s">
        <v>635</v>
      </c>
      <c r="BK139" s="238"/>
      <c r="BL139" s="238"/>
      <c r="BM139" s="238"/>
      <c r="BN139" s="238"/>
      <c r="BO139" s="238"/>
      <c r="BP139" s="238" t="s">
        <v>31</v>
      </c>
      <c r="BQ139" s="238" t="s">
        <v>151</v>
      </c>
      <c r="BR139" s="238"/>
      <c r="BS139" s="238"/>
      <c r="BT139" s="238"/>
      <c r="BU139" s="238"/>
      <c r="BV139" s="238" t="s">
        <v>88</v>
      </c>
      <c r="BW139" s="243" t="str">
        <f t="shared" si="9"/>
        <v>Programas de transparencia y ética pública 
Estrategia de rendición de cuentas 
Operación del Sistema de Gestión Institucional_SGI</v>
      </c>
      <c r="BX139" s="238"/>
      <c r="BY139" s="238"/>
      <c r="BZ139" s="238" t="s">
        <v>35</v>
      </c>
      <c r="CA139" s="238"/>
      <c r="CB139" s="238"/>
      <c r="CC139" s="238"/>
      <c r="CD139" s="238"/>
      <c r="CE139" s="243" t="str">
        <f t="shared" si="10"/>
        <v xml:space="preserve">Gestión con valores para resultados </v>
      </c>
      <c r="CF139" s="238"/>
      <c r="CG139" s="238"/>
      <c r="CH139" s="238"/>
      <c r="CI139" s="238"/>
      <c r="CJ139" s="238"/>
      <c r="CK139" s="238"/>
      <c r="CL139" s="238"/>
      <c r="CM139" s="238"/>
      <c r="CN139" s="238"/>
      <c r="CO139" s="238"/>
      <c r="CP139" s="238" t="s">
        <v>101</v>
      </c>
      <c r="CQ139" s="238"/>
      <c r="CR139" s="238"/>
      <c r="CS139" s="238"/>
      <c r="CT139" s="238" t="s">
        <v>105</v>
      </c>
      <c r="CU139" s="238"/>
      <c r="CV139" s="238"/>
      <c r="CW139" s="238"/>
      <c r="CX139" s="238"/>
      <c r="CY139" s="243" t="str">
        <f t="shared" si="11"/>
        <v>Servicio al ciudadano
Transparencia, acceso a la información pública y lucha contra la corrupción</v>
      </c>
      <c r="CZ139" s="238" t="s">
        <v>110</v>
      </c>
      <c r="DA139" s="238"/>
      <c r="DB139" s="238"/>
      <c r="DC139" s="238"/>
      <c r="DD139" s="238"/>
      <c r="DE139" s="238"/>
      <c r="DF139" s="238"/>
      <c r="DG139" s="238"/>
      <c r="DH139" s="238"/>
      <c r="DI139" s="238"/>
      <c r="DJ139" s="238"/>
      <c r="DK139" s="238"/>
      <c r="DL139" s="238"/>
      <c r="DM139" s="238"/>
      <c r="DN139" s="238"/>
      <c r="DO139" s="238"/>
      <c r="DP139" s="238"/>
      <c r="DQ139" s="238"/>
      <c r="DR139" s="238"/>
      <c r="DS139" s="238"/>
      <c r="DT139" s="238"/>
      <c r="DU139" s="6"/>
    </row>
    <row r="140" spans="1:125" s="9" customFormat="1" ht="84" customHeight="1">
      <c r="B140" s="6"/>
      <c r="C140" s="237" t="s">
        <v>636</v>
      </c>
      <c r="D140" s="238" t="s">
        <v>637</v>
      </c>
      <c r="E140" s="239" t="str">
        <f t="shared" si="12"/>
        <v>URF2025_119__Reportar participación en el festival Juntémonos para tejer lo público durante la vigencia 2025</v>
      </c>
      <c r="F140" s="238" t="s">
        <v>638</v>
      </c>
      <c r="G140" s="238" t="s">
        <v>639</v>
      </c>
      <c r="H140" s="249" t="s">
        <v>640</v>
      </c>
      <c r="I140" s="238" t="s">
        <v>617</v>
      </c>
      <c r="J140" s="238" t="s">
        <v>618</v>
      </c>
      <c r="K140" s="238" t="s">
        <v>627</v>
      </c>
      <c r="L140" s="240">
        <v>45962</v>
      </c>
      <c r="M140" s="240">
        <v>46021</v>
      </c>
      <c r="N140" s="241">
        <f t="shared" si="13"/>
        <v>59</v>
      </c>
      <c r="O140" s="238" t="s">
        <v>619</v>
      </c>
      <c r="P140" s="238"/>
      <c r="Q140" s="238" t="s">
        <v>273</v>
      </c>
      <c r="R140" s="238" t="s">
        <v>641</v>
      </c>
      <c r="S140" s="238" t="s">
        <v>125</v>
      </c>
      <c r="T140" s="238" t="s">
        <v>621</v>
      </c>
      <c r="U140" s="238" t="s">
        <v>33</v>
      </c>
      <c r="V140" s="238" t="s">
        <v>62</v>
      </c>
      <c r="W140" s="238" t="s">
        <v>63</v>
      </c>
      <c r="X140" s="238" t="s">
        <v>64</v>
      </c>
      <c r="Y140" s="243" t="str">
        <f t="shared" si="8"/>
        <v xml:space="preserve">Talento Humano 
Financieros 
Tecnológicos 
Físicos </v>
      </c>
      <c r="Z140" s="238"/>
      <c r="AA140" s="238"/>
      <c r="AB140" s="238"/>
      <c r="AC140" s="244"/>
      <c r="AD140" s="245"/>
      <c r="AE140" s="238"/>
      <c r="AF140" s="238"/>
      <c r="AG140" s="244"/>
      <c r="AH140" s="245"/>
      <c r="AI140" s="238"/>
      <c r="AJ140" s="238"/>
      <c r="AK140" s="244"/>
      <c r="AL140" s="245"/>
      <c r="AM140" s="238"/>
      <c r="AN140" s="238"/>
      <c r="AO140" s="244"/>
      <c r="AP140" s="245"/>
      <c r="AQ140" s="238"/>
      <c r="AR140" s="238"/>
      <c r="AS140" s="244"/>
      <c r="AT140" s="245"/>
      <c r="AU140" s="238"/>
      <c r="AV140" s="238"/>
      <c r="AW140" s="244"/>
      <c r="AX140" s="238"/>
      <c r="AY140" s="238"/>
      <c r="AZ140" s="238"/>
      <c r="BA140" s="238"/>
      <c r="BB140" s="238"/>
      <c r="BC140" s="238"/>
      <c r="BD140" s="238"/>
      <c r="BE140" s="238"/>
      <c r="BF140" s="238"/>
      <c r="BG140" s="238"/>
      <c r="BH140" s="238" t="s">
        <v>28</v>
      </c>
      <c r="BI140" s="238" t="s">
        <v>127</v>
      </c>
      <c r="BJ140" s="238" t="s">
        <v>642</v>
      </c>
      <c r="BK140" s="238"/>
      <c r="BL140" s="238"/>
      <c r="BM140" s="238"/>
      <c r="BN140" s="238" t="s">
        <v>30</v>
      </c>
      <c r="BO140" s="238" t="s">
        <v>389</v>
      </c>
      <c r="BP140" s="238" t="s">
        <v>31</v>
      </c>
      <c r="BQ140" s="238" t="s">
        <v>643</v>
      </c>
      <c r="BR140" s="238"/>
      <c r="BS140" s="238"/>
      <c r="BT140" s="238"/>
      <c r="BU140" s="238"/>
      <c r="BV140" s="238" t="s">
        <v>88</v>
      </c>
      <c r="BW140" s="243" t="str">
        <f t="shared" si="9"/>
        <v>Programas de transparencia y ética pública 
Estrategia de participación ciudadana 
Estrategia de rendición de cuentas 
Operación del Sistema de Gestión Institucional_SGI</v>
      </c>
      <c r="BX140" s="238"/>
      <c r="BY140" s="238"/>
      <c r="BZ140" s="238" t="s">
        <v>35</v>
      </c>
      <c r="CA140" s="238"/>
      <c r="CB140" s="238" t="s">
        <v>37</v>
      </c>
      <c r="CC140" s="238"/>
      <c r="CD140" s="238"/>
      <c r="CE140" s="243" t="str">
        <f t="shared" si="10"/>
        <v xml:space="preserve">Gestión con valores para resultados 
Información y comunicación </v>
      </c>
      <c r="CF140" s="238"/>
      <c r="CG140" s="238"/>
      <c r="CH140" s="238"/>
      <c r="CI140" s="238"/>
      <c r="CJ140" s="238"/>
      <c r="CK140" s="238"/>
      <c r="CL140" s="238"/>
      <c r="CM140" s="238"/>
      <c r="CN140" s="238"/>
      <c r="CO140" s="238"/>
      <c r="CP140" s="238" t="s">
        <v>101</v>
      </c>
      <c r="CQ140" s="238"/>
      <c r="CR140" s="238" t="s">
        <v>103</v>
      </c>
      <c r="CS140" s="238"/>
      <c r="CT140" s="238" t="s">
        <v>105</v>
      </c>
      <c r="CU140" s="238"/>
      <c r="CV140" s="238"/>
      <c r="CW140" s="238"/>
      <c r="CX140" s="238"/>
      <c r="CY140" s="243" t="str">
        <f t="shared" si="11"/>
        <v>Servicio al ciudadano
Participación ciudadana en la gestión pública
Transparencia, acceso a la información pública y lucha contra la corrupción</v>
      </c>
      <c r="CZ140" s="238" t="s">
        <v>110</v>
      </c>
      <c r="DA140" s="238"/>
      <c r="DB140" s="238"/>
      <c r="DC140" s="238"/>
      <c r="DD140" s="238"/>
      <c r="DE140" s="238"/>
      <c r="DF140" s="238"/>
      <c r="DG140" s="238"/>
      <c r="DH140" s="238"/>
      <c r="DI140" s="238"/>
      <c r="DJ140" s="238"/>
      <c r="DK140" s="238"/>
      <c r="DL140" s="238"/>
      <c r="DM140" s="238"/>
      <c r="DN140" s="238"/>
      <c r="DO140" s="238"/>
      <c r="DP140" s="238"/>
      <c r="DQ140" s="238"/>
      <c r="DR140" s="238"/>
      <c r="DS140" s="238"/>
      <c r="DT140" s="238"/>
      <c r="DU140" s="6"/>
    </row>
    <row r="141" spans="1:125" s="9" customFormat="1" ht="84" customHeight="1">
      <c r="B141" s="6"/>
      <c r="C141" s="237" t="s">
        <v>644</v>
      </c>
      <c r="D141" s="238" t="s">
        <v>645</v>
      </c>
      <c r="E141" s="239" t="str">
        <f t="shared" si="12"/>
        <v>URF2025_120__Realizar laboratorios de simplicidad durante la vigencia 2025</v>
      </c>
      <c r="F141" s="238" t="s">
        <v>646</v>
      </c>
      <c r="G141" s="238" t="s">
        <v>647</v>
      </c>
      <c r="H141" s="249" t="s">
        <v>648</v>
      </c>
      <c r="I141" s="238" t="s">
        <v>617</v>
      </c>
      <c r="J141" s="238" t="s">
        <v>618</v>
      </c>
      <c r="K141" s="238" t="s">
        <v>627</v>
      </c>
      <c r="L141" s="240">
        <v>45945</v>
      </c>
      <c r="M141" s="240">
        <v>46006</v>
      </c>
      <c r="N141" s="241">
        <f t="shared" si="13"/>
        <v>61</v>
      </c>
      <c r="O141" s="238" t="s">
        <v>619</v>
      </c>
      <c r="P141" s="238"/>
      <c r="Q141" s="238" t="s">
        <v>123</v>
      </c>
      <c r="R141" s="238" t="s">
        <v>649</v>
      </c>
      <c r="S141" s="238" t="s">
        <v>125</v>
      </c>
      <c r="T141" s="238" t="s">
        <v>621</v>
      </c>
      <c r="U141" s="238" t="s">
        <v>33</v>
      </c>
      <c r="V141" s="238"/>
      <c r="W141" s="238" t="s">
        <v>63</v>
      </c>
      <c r="X141" s="238"/>
      <c r="Y141" s="243" t="str">
        <f t="shared" si="8"/>
        <v xml:space="preserve">Talento Humano 
Tecnológicos </v>
      </c>
      <c r="Z141" s="238"/>
      <c r="AA141" s="238"/>
      <c r="AB141" s="238"/>
      <c r="AC141" s="244"/>
      <c r="AD141" s="245"/>
      <c r="AE141" s="238"/>
      <c r="AF141" s="238"/>
      <c r="AG141" s="244"/>
      <c r="AH141" s="245"/>
      <c r="AI141" s="238"/>
      <c r="AJ141" s="238"/>
      <c r="AK141" s="244"/>
      <c r="AL141" s="245"/>
      <c r="AM141" s="238"/>
      <c r="AN141" s="238"/>
      <c r="AO141" s="244"/>
      <c r="AP141" s="245"/>
      <c r="AQ141" s="238"/>
      <c r="AR141" s="238"/>
      <c r="AS141" s="244"/>
      <c r="AT141" s="245"/>
      <c r="AU141" s="238"/>
      <c r="AV141" s="238"/>
      <c r="AW141" s="244"/>
      <c r="AX141" s="238"/>
      <c r="AY141" s="238"/>
      <c r="AZ141" s="238"/>
      <c r="BA141" s="238"/>
      <c r="BB141" s="238"/>
      <c r="BC141" s="238"/>
      <c r="BD141" s="238"/>
      <c r="BE141" s="238"/>
      <c r="BF141" s="238"/>
      <c r="BG141" s="238"/>
      <c r="BH141" s="238" t="s">
        <v>28</v>
      </c>
      <c r="BI141" s="238" t="s">
        <v>127</v>
      </c>
      <c r="BJ141" s="238" t="s">
        <v>642</v>
      </c>
      <c r="BK141" s="238"/>
      <c r="BL141" s="238"/>
      <c r="BM141" s="238"/>
      <c r="BN141" s="238" t="s">
        <v>30</v>
      </c>
      <c r="BO141" s="238" t="s">
        <v>389</v>
      </c>
      <c r="BP141" s="238"/>
      <c r="BQ141" s="238"/>
      <c r="BR141" s="238"/>
      <c r="BS141" s="238"/>
      <c r="BT141" s="238"/>
      <c r="BU141" s="238"/>
      <c r="BV141" s="238" t="s">
        <v>88</v>
      </c>
      <c r="BW141" s="243" t="str">
        <f t="shared" si="9"/>
        <v>Programas de transparencia y ética pública 
Estrategia de participación ciudadana 
Operación del Sistema de Gestión Institucional_SGI</v>
      </c>
      <c r="BX141" s="238"/>
      <c r="BY141" s="238"/>
      <c r="BZ141" s="238" t="s">
        <v>35</v>
      </c>
      <c r="CA141" s="238"/>
      <c r="CB141" s="238" t="s">
        <v>37</v>
      </c>
      <c r="CC141" s="238"/>
      <c r="CD141" s="238"/>
      <c r="CE141" s="243" t="str">
        <f t="shared" si="10"/>
        <v xml:space="preserve">Gestión con valores para resultados 
Información y comunicación </v>
      </c>
      <c r="CF141" s="238"/>
      <c r="CG141" s="238"/>
      <c r="CH141" s="238"/>
      <c r="CI141" s="238"/>
      <c r="CJ141" s="238"/>
      <c r="CK141" s="238"/>
      <c r="CL141" s="238"/>
      <c r="CM141" s="238"/>
      <c r="CN141" s="238"/>
      <c r="CO141" s="238"/>
      <c r="CP141" s="238" t="s">
        <v>101</v>
      </c>
      <c r="CQ141" s="238"/>
      <c r="CR141" s="238" t="s">
        <v>103</v>
      </c>
      <c r="CS141" s="238"/>
      <c r="CT141" s="238" t="s">
        <v>105</v>
      </c>
      <c r="CU141" s="238"/>
      <c r="CV141" s="238"/>
      <c r="CW141" s="238"/>
      <c r="CX141" s="238"/>
      <c r="CY141" s="243" t="str">
        <f t="shared" si="11"/>
        <v>Servicio al ciudadano
Participación ciudadana en la gestión pública
Transparencia, acceso a la información pública y lucha contra la corrupción</v>
      </c>
      <c r="CZ141" s="238" t="s">
        <v>110</v>
      </c>
      <c r="DA141" s="238"/>
      <c r="DB141" s="238"/>
      <c r="DC141" s="238"/>
      <c r="DD141" s="238"/>
      <c r="DE141" s="238"/>
      <c r="DF141" s="238"/>
      <c r="DG141" s="238"/>
      <c r="DH141" s="238"/>
      <c r="DI141" s="238"/>
      <c r="DJ141" s="238"/>
      <c r="DK141" s="238"/>
      <c r="DL141" s="238"/>
      <c r="DM141" s="238"/>
      <c r="DN141" s="238"/>
      <c r="DO141" s="238"/>
      <c r="DP141" s="238"/>
      <c r="DQ141" s="238"/>
      <c r="DR141" s="238"/>
      <c r="DS141" s="238"/>
      <c r="DT141" s="238"/>
      <c r="DU141" s="6"/>
    </row>
    <row r="142" spans="1:125" s="9" customFormat="1" ht="84" customHeight="1">
      <c r="B142" s="6"/>
      <c r="C142" s="237" t="s">
        <v>650</v>
      </c>
      <c r="D142" s="238" t="s">
        <v>651</v>
      </c>
      <c r="E142" s="239" t="str">
        <f t="shared" si="12"/>
        <v>URF2025_121__Fortalecer el ejercicio del control social en la URF durante la vigencia 2025.</v>
      </c>
      <c r="F142" s="238" t="s">
        <v>652</v>
      </c>
      <c r="G142" s="238" t="s">
        <v>653</v>
      </c>
      <c r="H142" s="249" t="s">
        <v>654</v>
      </c>
      <c r="I142" s="238" t="s">
        <v>617</v>
      </c>
      <c r="J142" s="238" t="s">
        <v>618</v>
      </c>
      <c r="K142" s="238" t="s">
        <v>627</v>
      </c>
      <c r="L142" s="240">
        <v>45779</v>
      </c>
      <c r="M142" s="240">
        <v>45900</v>
      </c>
      <c r="N142" s="241">
        <f t="shared" si="13"/>
        <v>121</v>
      </c>
      <c r="O142" s="238" t="s">
        <v>619</v>
      </c>
      <c r="P142" s="238"/>
      <c r="Q142" s="238" t="s">
        <v>273</v>
      </c>
      <c r="R142" s="238" t="s">
        <v>655</v>
      </c>
      <c r="S142" s="238" t="s">
        <v>125</v>
      </c>
      <c r="T142" s="238" t="s">
        <v>621</v>
      </c>
      <c r="U142" s="238" t="s">
        <v>33</v>
      </c>
      <c r="V142" s="238"/>
      <c r="W142" s="238" t="s">
        <v>63</v>
      </c>
      <c r="X142" s="238" t="s">
        <v>64</v>
      </c>
      <c r="Y142" s="243" t="str">
        <f t="shared" si="8"/>
        <v xml:space="preserve">Talento Humano 
Tecnológicos 
Físicos </v>
      </c>
      <c r="Z142" s="238"/>
      <c r="AA142" s="238"/>
      <c r="AB142" s="238"/>
      <c r="AC142" s="244"/>
      <c r="AD142" s="245"/>
      <c r="AE142" s="238"/>
      <c r="AF142" s="238"/>
      <c r="AG142" s="244"/>
      <c r="AH142" s="245"/>
      <c r="AI142" s="238"/>
      <c r="AJ142" s="238"/>
      <c r="AK142" s="244"/>
      <c r="AL142" s="245"/>
      <c r="AM142" s="238"/>
      <c r="AN142" s="238"/>
      <c r="AO142" s="244"/>
      <c r="AP142" s="245"/>
      <c r="AQ142" s="238"/>
      <c r="AR142" s="238"/>
      <c r="AS142" s="244"/>
      <c r="AT142" s="245"/>
      <c r="AU142" s="238"/>
      <c r="AV142" s="238"/>
      <c r="AW142" s="244"/>
      <c r="AX142" s="238"/>
      <c r="AY142" s="238"/>
      <c r="AZ142" s="238"/>
      <c r="BA142" s="238"/>
      <c r="BB142" s="238"/>
      <c r="BC142" s="238"/>
      <c r="BD142" s="238"/>
      <c r="BE142" s="238"/>
      <c r="BF142" s="238"/>
      <c r="BG142" s="238"/>
      <c r="BH142" s="238" t="s">
        <v>28</v>
      </c>
      <c r="BI142" s="238" t="s">
        <v>127</v>
      </c>
      <c r="BJ142" s="238" t="s">
        <v>642</v>
      </c>
      <c r="BK142" s="238"/>
      <c r="BL142" s="238"/>
      <c r="BM142" s="238"/>
      <c r="BN142" s="238" t="s">
        <v>30</v>
      </c>
      <c r="BO142" s="238" t="s">
        <v>389</v>
      </c>
      <c r="BP142" s="238" t="s">
        <v>31</v>
      </c>
      <c r="BQ142" s="238" t="s">
        <v>656</v>
      </c>
      <c r="BR142" s="238"/>
      <c r="BS142" s="238"/>
      <c r="BT142" s="238"/>
      <c r="BU142" s="238"/>
      <c r="BV142" s="238" t="s">
        <v>88</v>
      </c>
      <c r="BW142" s="243" t="str">
        <f t="shared" si="9"/>
        <v>Programas de transparencia y ética pública 
Estrategia de participación ciudadana 
Estrategia de rendición de cuentas 
Operación del Sistema de Gestión Institucional_SGI</v>
      </c>
      <c r="BX142" s="238"/>
      <c r="BY142" s="238"/>
      <c r="BZ142" s="238" t="s">
        <v>35</v>
      </c>
      <c r="CA142" s="238"/>
      <c r="CB142" s="238" t="s">
        <v>37</v>
      </c>
      <c r="CC142" s="238"/>
      <c r="CD142" s="238"/>
      <c r="CE142" s="243" t="str">
        <f t="shared" si="10"/>
        <v xml:space="preserve">Gestión con valores para resultados 
Información y comunicación </v>
      </c>
      <c r="CF142" s="238"/>
      <c r="CG142" s="238"/>
      <c r="CH142" s="238"/>
      <c r="CI142" s="238"/>
      <c r="CJ142" s="238"/>
      <c r="CK142" s="238"/>
      <c r="CL142" s="238"/>
      <c r="CM142" s="238"/>
      <c r="CN142" s="238"/>
      <c r="CO142" s="238"/>
      <c r="CP142" s="238" t="s">
        <v>101</v>
      </c>
      <c r="CQ142" s="238"/>
      <c r="CR142" s="238" t="s">
        <v>103</v>
      </c>
      <c r="CS142" s="238"/>
      <c r="CT142" s="238" t="s">
        <v>105</v>
      </c>
      <c r="CU142" s="238"/>
      <c r="CV142" s="238"/>
      <c r="CW142" s="238"/>
      <c r="CX142" s="238"/>
      <c r="CY142" s="243" t="str">
        <f t="shared" si="11"/>
        <v>Servicio al ciudadano
Participación ciudadana en la gestión pública
Transparencia, acceso a la información pública y lucha contra la corrupción</v>
      </c>
      <c r="CZ142" s="238" t="s">
        <v>110</v>
      </c>
      <c r="DA142" s="238"/>
      <c r="DB142" s="238"/>
      <c r="DC142" s="238"/>
      <c r="DD142" s="238"/>
      <c r="DE142" s="238"/>
      <c r="DF142" s="238"/>
      <c r="DG142" s="238"/>
      <c r="DH142" s="238"/>
      <c r="DI142" s="238"/>
      <c r="DJ142" s="238"/>
      <c r="DK142" s="238"/>
      <c r="DL142" s="238"/>
      <c r="DM142" s="238"/>
      <c r="DN142" s="238"/>
      <c r="DO142" s="238"/>
      <c r="DP142" s="238"/>
      <c r="DQ142" s="238"/>
      <c r="DR142" s="238"/>
      <c r="DS142" s="238"/>
      <c r="DT142" s="238"/>
      <c r="DU142" s="6"/>
    </row>
    <row r="143" spans="1:125" s="9" customFormat="1" ht="84" customHeight="1">
      <c r="B143" s="6"/>
      <c r="C143" s="237" t="s">
        <v>657</v>
      </c>
      <c r="D143" s="238" t="s">
        <v>658</v>
      </c>
      <c r="E143" s="239" t="str">
        <f t="shared" si="12"/>
        <v>URF2025_122__Preparar la Audiencia Pública de Rendición de Cuentas de la URF</v>
      </c>
      <c r="F143" s="238" t="s">
        <v>659</v>
      </c>
      <c r="G143" s="238" t="s">
        <v>660</v>
      </c>
      <c r="H143" s="238" t="s">
        <v>661</v>
      </c>
      <c r="I143" s="238" t="s">
        <v>617</v>
      </c>
      <c r="J143" s="238" t="s">
        <v>618</v>
      </c>
      <c r="K143" s="238" t="s">
        <v>627</v>
      </c>
      <c r="L143" s="240">
        <v>45689</v>
      </c>
      <c r="M143" s="240">
        <v>45777</v>
      </c>
      <c r="N143" s="241">
        <f t="shared" si="13"/>
        <v>88</v>
      </c>
      <c r="O143" s="238" t="s">
        <v>619</v>
      </c>
      <c r="P143" s="238"/>
      <c r="Q143" s="238" t="s">
        <v>123</v>
      </c>
      <c r="R143" s="238" t="s">
        <v>662</v>
      </c>
      <c r="S143" s="238" t="s">
        <v>125</v>
      </c>
      <c r="T143" s="238" t="s">
        <v>621</v>
      </c>
      <c r="U143" s="238" t="s">
        <v>33</v>
      </c>
      <c r="V143" s="238" t="s">
        <v>62</v>
      </c>
      <c r="W143" s="238" t="s">
        <v>63</v>
      </c>
      <c r="X143" s="238" t="s">
        <v>64</v>
      </c>
      <c r="Y143" s="243" t="str">
        <f t="shared" si="8"/>
        <v xml:space="preserve">Talento Humano 
Financieros 
Tecnológicos 
Físicos </v>
      </c>
      <c r="Z143" s="238"/>
      <c r="AA143" s="238"/>
      <c r="AB143" s="238"/>
      <c r="AC143" s="244"/>
      <c r="AD143" s="245"/>
      <c r="AE143" s="238"/>
      <c r="AF143" s="238"/>
      <c r="AG143" s="244"/>
      <c r="AH143" s="245"/>
      <c r="AI143" s="238"/>
      <c r="AJ143" s="238"/>
      <c r="AK143" s="244"/>
      <c r="AL143" s="245"/>
      <c r="AM143" s="238"/>
      <c r="AN143" s="238"/>
      <c r="AO143" s="244"/>
      <c r="AP143" s="245"/>
      <c r="AQ143" s="238"/>
      <c r="AR143" s="238"/>
      <c r="AS143" s="244"/>
      <c r="AT143" s="245"/>
      <c r="AU143" s="238"/>
      <c r="AV143" s="238"/>
      <c r="AW143" s="244"/>
      <c r="AX143" s="238"/>
      <c r="AY143" s="238"/>
      <c r="AZ143" s="238"/>
      <c r="BA143" s="238"/>
      <c r="BB143" s="238"/>
      <c r="BC143" s="238"/>
      <c r="BD143" s="238"/>
      <c r="BE143" s="238"/>
      <c r="BF143" s="238"/>
      <c r="BG143" s="238"/>
      <c r="BH143" s="238" t="s">
        <v>28</v>
      </c>
      <c r="BI143" s="238" t="s">
        <v>127</v>
      </c>
      <c r="BJ143" s="238" t="s">
        <v>642</v>
      </c>
      <c r="BK143" s="238"/>
      <c r="BL143" s="238"/>
      <c r="BM143" s="238"/>
      <c r="BN143" s="238" t="s">
        <v>30</v>
      </c>
      <c r="BO143" s="238" t="s">
        <v>389</v>
      </c>
      <c r="BP143" s="238" t="s">
        <v>31</v>
      </c>
      <c r="BQ143" s="238" t="s">
        <v>643</v>
      </c>
      <c r="BR143" s="238"/>
      <c r="BS143" s="238"/>
      <c r="BT143" s="238"/>
      <c r="BU143" s="238"/>
      <c r="BV143" s="238" t="s">
        <v>88</v>
      </c>
      <c r="BW143" s="243" t="str">
        <f t="shared" si="9"/>
        <v>Programas de transparencia y ética pública 
Estrategia de participación ciudadana 
Estrategia de rendición de cuentas 
Operación del Sistema de Gestión Institucional_SGI</v>
      </c>
      <c r="BX143" s="238"/>
      <c r="BY143" s="238"/>
      <c r="BZ143" s="238" t="s">
        <v>35</v>
      </c>
      <c r="CA143" s="238"/>
      <c r="CB143" s="238" t="s">
        <v>37</v>
      </c>
      <c r="CC143" s="238"/>
      <c r="CD143" s="238"/>
      <c r="CE143" s="243" t="str">
        <f t="shared" si="10"/>
        <v xml:space="preserve">Gestión con valores para resultados 
Información y comunicación </v>
      </c>
      <c r="CF143" s="238"/>
      <c r="CG143" s="238"/>
      <c r="CH143" s="238"/>
      <c r="CI143" s="238"/>
      <c r="CJ143" s="238"/>
      <c r="CK143" s="238"/>
      <c r="CL143" s="238"/>
      <c r="CM143" s="238"/>
      <c r="CN143" s="238"/>
      <c r="CO143" s="238"/>
      <c r="CP143" s="238"/>
      <c r="CQ143" s="238"/>
      <c r="CR143" s="238" t="s">
        <v>103</v>
      </c>
      <c r="CS143" s="238" t="s">
        <v>104</v>
      </c>
      <c r="CT143" s="238" t="s">
        <v>105</v>
      </c>
      <c r="CU143" s="238"/>
      <c r="CV143" s="238"/>
      <c r="CW143" s="238"/>
      <c r="CX143" s="238"/>
      <c r="CY143" s="243" t="str">
        <f t="shared" si="11"/>
        <v>Participación ciudadana en la gestión pública
Seguimiento y evaluación del desempeño institucional
Transparencia, acceso a la información pública y lucha contra la corrupción</v>
      </c>
      <c r="CZ143" s="238" t="s">
        <v>110</v>
      </c>
      <c r="DA143" s="238"/>
      <c r="DB143" s="238"/>
      <c r="DC143" s="238"/>
      <c r="DD143" s="238"/>
      <c r="DE143" s="238"/>
      <c r="DF143" s="238"/>
      <c r="DG143" s="238"/>
      <c r="DH143" s="238"/>
      <c r="DI143" s="238"/>
      <c r="DJ143" s="238"/>
      <c r="DK143" s="238"/>
      <c r="DL143" s="238"/>
      <c r="DM143" s="238"/>
      <c r="DN143" s="238"/>
      <c r="DO143" s="238"/>
      <c r="DP143" s="238"/>
      <c r="DQ143" s="238"/>
      <c r="DR143" s="238"/>
      <c r="DS143" s="238"/>
      <c r="DT143" s="238"/>
      <c r="DU143" s="6"/>
    </row>
    <row r="144" spans="1:125" s="9" customFormat="1" ht="84" customHeight="1">
      <c r="B144" s="6"/>
      <c r="C144" s="237" t="s">
        <v>663</v>
      </c>
      <c r="D144" s="238" t="s">
        <v>664</v>
      </c>
      <c r="E144" s="239" t="str">
        <f t="shared" si="12"/>
        <v>URF2025_123__Realizar informe de la Audiencia Pública de Rendición de Cuentas</v>
      </c>
      <c r="F144" s="238" t="s">
        <v>665</v>
      </c>
      <c r="G144" s="238" t="s">
        <v>666</v>
      </c>
      <c r="H144" s="238" t="s">
        <v>667</v>
      </c>
      <c r="I144" s="238" t="s">
        <v>617</v>
      </c>
      <c r="J144" s="238" t="s">
        <v>618</v>
      </c>
      <c r="K144" s="238" t="s">
        <v>627</v>
      </c>
      <c r="L144" s="240">
        <v>45778</v>
      </c>
      <c r="M144" s="240">
        <v>45807</v>
      </c>
      <c r="N144" s="241">
        <f t="shared" si="13"/>
        <v>29</v>
      </c>
      <c r="O144" s="238" t="s">
        <v>619</v>
      </c>
      <c r="P144" s="238"/>
      <c r="Q144" s="238" t="s">
        <v>123</v>
      </c>
      <c r="R144" s="238" t="s">
        <v>668</v>
      </c>
      <c r="S144" s="238" t="s">
        <v>125</v>
      </c>
      <c r="T144" s="238" t="s">
        <v>621</v>
      </c>
      <c r="U144" s="238" t="s">
        <v>33</v>
      </c>
      <c r="V144" s="238"/>
      <c r="W144" s="238" t="s">
        <v>63</v>
      </c>
      <c r="X144" s="238"/>
      <c r="Y144" s="243" t="str">
        <f t="shared" si="8"/>
        <v xml:space="preserve">Talento Humano 
Tecnológicos </v>
      </c>
      <c r="Z144" s="238"/>
      <c r="AA144" s="238"/>
      <c r="AB144" s="238"/>
      <c r="AC144" s="244"/>
      <c r="AD144" s="245"/>
      <c r="AE144" s="238"/>
      <c r="AF144" s="238"/>
      <c r="AG144" s="244"/>
      <c r="AH144" s="245"/>
      <c r="AI144" s="238"/>
      <c r="AJ144" s="238"/>
      <c r="AK144" s="244"/>
      <c r="AL144" s="245"/>
      <c r="AM144" s="238"/>
      <c r="AN144" s="238"/>
      <c r="AO144" s="244"/>
      <c r="AP144" s="245"/>
      <c r="AQ144" s="238"/>
      <c r="AR144" s="238"/>
      <c r="AS144" s="244"/>
      <c r="AT144" s="245"/>
      <c r="AU144" s="238"/>
      <c r="AV144" s="238"/>
      <c r="AW144" s="244"/>
      <c r="AX144" s="238"/>
      <c r="AY144" s="238"/>
      <c r="AZ144" s="238"/>
      <c r="BA144" s="238"/>
      <c r="BB144" s="238"/>
      <c r="BC144" s="238"/>
      <c r="BD144" s="238"/>
      <c r="BE144" s="238"/>
      <c r="BF144" s="238"/>
      <c r="BG144" s="238"/>
      <c r="BH144" s="238" t="s">
        <v>28</v>
      </c>
      <c r="BI144" s="238" t="s">
        <v>127</v>
      </c>
      <c r="BJ144" s="238" t="s">
        <v>642</v>
      </c>
      <c r="BK144" s="238"/>
      <c r="BL144" s="238"/>
      <c r="BM144" s="238"/>
      <c r="BN144" s="238" t="s">
        <v>30</v>
      </c>
      <c r="BO144" s="238" t="s">
        <v>275</v>
      </c>
      <c r="BP144" s="238" t="s">
        <v>31</v>
      </c>
      <c r="BQ144" s="238" t="s">
        <v>151</v>
      </c>
      <c r="BR144" s="238"/>
      <c r="BS144" s="238"/>
      <c r="BT144" s="238"/>
      <c r="BU144" s="238"/>
      <c r="BV144" s="238" t="s">
        <v>88</v>
      </c>
      <c r="BW144" s="243" t="str">
        <f t="shared" si="9"/>
        <v>Programas de transparencia y ética pública 
Estrategia de participación ciudadana 
Estrategia de rendición de cuentas 
Operación del Sistema de Gestión Institucional_SGI</v>
      </c>
      <c r="BX144" s="238"/>
      <c r="BY144" s="238"/>
      <c r="BZ144" s="238" t="s">
        <v>35</v>
      </c>
      <c r="CA144" s="238" t="s">
        <v>89</v>
      </c>
      <c r="CB144" s="238" t="s">
        <v>37</v>
      </c>
      <c r="CC144" s="238"/>
      <c r="CD144" s="238"/>
      <c r="CE144" s="243" t="str">
        <f t="shared" si="10"/>
        <v xml:space="preserve">Gestión con valores para resultados 
Evaluación de resultados 
Información y comunicación </v>
      </c>
      <c r="CF144" s="238"/>
      <c r="CG144" s="238"/>
      <c r="CH144" s="238"/>
      <c r="CI144" s="238"/>
      <c r="CJ144" s="238"/>
      <c r="CK144" s="238"/>
      <c r="CL144" s="238"/>
      <c r="CM144" s="238"/>
      <c r="CN144" s="238"/>
      <c r="CO144" s="238"/>
      <c r="CP144" s="238"/>
      <c r="CQ144" s="238"/>
      <c r="CR144" s="238" t="s">
        <v>103</v>
      </c>
      <c r="CS144" s="238" t="s">
        <v>104</v>
      </c>
      <c r="CT144" s="238" t="s">
        <v>105</v>
      </c>
      <c r="CU144" s="238"/>
      <c r="CV144" s="238"/>
      <c r="CW144" s="238"/>
      <c r="CX144" s="238"/>
      <c r="CY144" s="243" t="str">
        <f t="shared" si="11"/>
        <v>Participación ciudadana en la gestión pública
Seguimiento y evaluación del desempeño institucional
Transparencia, acceso a la información pública y lucha contra la corrupción</v>
      </c>
      <c r="CZ144" s="238" t="s">
        <v>110</v>
      </c>
      <c r="DA144" s="238"/>
      <c r="DB144" s="238"/>
      <c r="DC144" s="238"/>
      <c r="DD144" s="238"/>
      <c r="DE144" s="238"/>
      <c r="DF144" s="238"/>
      <c r="DG144" s="238"/>
      <c r="DH144" s="238"/>
      <c r="DI144" s="238"/>
      <c r="DJ144" s="238"/>
      <c r="DK144" s="238"/>
      <c r="DL144" s="238"/>
      <c r="DM144" s="238"/>
      <c r="DN144" s="238"/>
      <c r="DO144" s="238"/>
      <c r="DP144" s="238"/>
      <c r="DQ144" s="238"/>
      <c r="DR144" s="238"/>
      <c r="DS144" s="238"/>
      <c r="DT144" s="238"/>
      <c r="DU144" s="6"/>
    </row>
    <row r="145" spans="2:125" s="9" customFormat="1" ht="84" customHeight="1">
      <c r="B145" s="6"/>
      <c r="C145" s="237" t="s">
        <v>669</v>
      </c>
      <c r="D145" s="238" t="s">
        <v>670</v>
      </c>
      <c r="E145" s="239" t="str">
        <f t="shared" si="12"/>
        <v>URF2025_124__Aplicar herramientas de evaluación para los grupos de valor asistentes a la audiencia pública de rendición de cuentas.</v>
      </c>
      <c r="F145" s="238" t="s">
        <v>671</v>
      </c>
      <c r="G145" s="238" t="s">
        <v>672</v>
      </c>
      <c r="H145" s="238" t="s">
        <v>673</v>
      </c>
      <c r="I145" s="238" t="s">
        <v>617</v>
      </c>
      <c r="J145" s="238" t="s">
        <v>618</v>
      </c>
      <c r="K145" s="238" t="s">
        <v>627</v>
      </c>
      <c r="L145" s="240">
        <v>45689</v>
      </c>
      <c r="M145" s="240">
        <v>45777</v>
      </c>
      <c r="N145" s="241">
        <f t="shared" si="13"/>
        <v>88</v>
      </c>
      <c r="O145" s="238" t="s">
        <v>619</v>
      </c>
      <c r="P145" s="238"/>
      <c r="Q145" s="238" t="s">
        <v>273</v>
      </c>
      <c r="R145" s="238" t="s">
        <v>674</v>
      </c>
      <c r="S145" s="238" t="s">
        <v>125</v>
      </c>
      <c r="T145" s="238" t="s">
        <v>621</v>
      </c>
      <c r="U145" s="238" t="s">
        <v>33</v>
      </c>
      <c r="V145" s="238"/>
      <c r="W145" s="238" t="s">
        <v>63</v>
      </c>
      <c r="X145" s="238"/>
      <c r="Y145" s="243" t="str">
        <f t="shared" si="8"/>
        <v xml:space="preserve">Talento Humano 
Tecnológicos </v>
      </c>
      <c r="Z145" s="238"/>
      <c r="AA145" s="238"/>
      <c r="AB145" s="238"/>
      <c r="AC145" s="244"/>
      <c r="AD145" s="245"/>
      <c r="AE145" s="238"/>
      <c r="AF145" s="238"/>
      <c r="AG145" s="244"/>
      <c r="AH145" s="245"/>
      <c r="AI145" s="238"/>
      <c r="AJ145" s="238"/>
      <c r="AK145" s="244"/>
      <c r="AL145" s="245"/>
      <c r="AM145" s="238"/>
      <c r="AN145" s="238"/>
      <c r="AO145" s="244"/>
      <c r="AP145" s="245"/>
      <c r="AQ145" s="238"/>
      <c r="AR145" s="238"/>
      <c r="AS145" s="244"/>
      <c r="AT145" s="245"/>
      <c r="AU145" s="238"/>
      <c r="AV145" s="238"/>
      <c r="AW145" s="244"/>
      <c r="AX145" s="238"/>
      <c r="AY145" s="238"/>
      <c r="AZ145" s="238"/>
      <c r="BA145" s="238"/>
      <c r="BB145" s="238"/>
      <c r="BC145" s="238"/>
      <c r="BD145" s="238"/>
      <c r="BE145" s="238"/>
      <c r="BF145" s="238"/>
      <c r="BG145" s="238"/>
      <c r="BH145" s="238" t="s">
        <v>28</v>
      </c>
      <c r="BI145" s="238" t="s">
        <v>127</v>
      </c>
      <c r="BJ145" s="238" t="s">
        <v>642</v>
      </c>
      <c r="BK145" s="238"/>
      <c r="BL145" s="238"/>
      <c r="BM145" s="238"/>
      <c r="BN145" s="238" t="s">
        <v>30</v>
      </c>
      <c r="BO145" s="238" t="s">
        <v>275</v>
      </c>
      <c r="BP145" s="238" t="s">
        <v>31</v>
      </c>
      <c r="BQ145" s="238" t="s">
        <v>656</v>
      </c>
      <c r="BR145" s="238"/>
      <c r="BS145" s="238"/>
      <c r="BT145" s="238"/>
      <c r="BU145" s="238"/>
      <c r="BV145" s="238" t="s">
        <v>88</v>
      </c>
      <c r="BW145" s="243" t="str">
        <f t="shared" si="9"/>
        <v>Programas de transparencia y ética pública 
Estrategia de participación ciudadana 
Estrategia de rendición de cuentas 
Operación del Sistema de Gestión Institucional_SGI</v>
      </c>
      <c r="BX145" s="238"/>
      <c r="BY145" s="238"/>
      <c r="BZ145" s="238" t="s">
        <v>35</v>
      </c>
      <c r="CA145" s="238" t="s">
        <v>89</v>
      </c>
      <c r="CB145" s="238"/>
      <c r="CC145" s="238"/>
      <c r="CD145" s="238"/>
      <c r="CE145" s="243" t="str">
        <f t="shared" si="10"/>
        <v xml:space="preserve">Gestión con valores para resultados 
Evaluación de resultados </v>
      </c>
      <c r="CF145" s="238"/>
      <c r="CG145" s="238"/>
      <c r="CH145" s="238"/>
      <c r="CI145" s="238"/>
      <c r="CJ145" s="238"/>
      <c r="CK145" s="238"/>
      <c r="CL145" s="238"/>
      <c r="CM145" s="238"/>
      <c r="CN145" s="238"/>
      <c r="CO145" s="238"/>
      <c r="CP145" s="238"/>
      <c r="CQ145" s="238"/>
      <c r="CR145" s="238" t="s">
        <v>103</v>
      </c>
      <c r="CS145" s="238" t="s">
        <v>104</v>
      </c>
      <c r="CT145" s="238"/>
      <c r="CU145" s="238"/>
      <c r="CV145" s="238"/>
      <c r="CW145" s="238"/>
      <c r="CX145" s="238"/>
      <c r="CY145" s="243" t="str">
        <f t="shared" si="11"/>
        <v>Participación ciudadana en la gestión pública
Seguimiento y evaluación del desempeño institucional</v>
      </c>
      <c r="CZ145" s="238" t="s">
        <v>110</v>
      </c>
      <c r="DA145" s="238"/>
      <c r="DB145" s="238"/>
      <c r="DC145" s="238"/>
      <c r="DD145" s="238"/>
      <c r="DE145" s="238"/>
      <c r="DF145" s="238"/>
      <c r="DG145" s="238"/>
      <c r="DH145" s="238"/>
      <c r="DI145" s="238"/>
      <c r="DJ145" s="238"/>
      <c r="DK145" s="238"/>
      <c r="DL145" s="238"/>
      <c r="DM145" s="238"/>
      <c r="DN145" s="238"/>
      <c r="DO145" s="238"/>
      <c r="DP145" s="238"/>
      <c r="DQ145" s="238"/>
      <c r="DR145" s="238"/>
      <c r="DS145" s="238"/>
      <c r="DT145" s="238"/>
      <c r="DU145" s="6"/>
    </row>
    <row r="146" spans="2:125" s="9" customFormat="1" ht="84" customHeight="1">
      <c r="B146" s="6"/>
      <c r="C146" s="237" t="s">
        <v>675</v>
      </c>
      <c r="D146" s="238" t="s">
        <v>676</v>
      </c>
      <c r="E146" s="239" t="str">
        <f t="shared" si="12"/>
        <v>URF2025_125__Realizar el informe final de la estrategia de rendición de cuentas 2024</v>
      </c>
      <c r="F146" s="238" t="s">
        <v>677</v>
      </c>
      <c r="G146" s="238" t="s">
        <v>678</v>
      </c>
      <c r="H146" s="238" t="s">
        <v>679</v>
      </c>
      <c r="I146" s="238" t="s">
        <v>617</v>
      </c>
      <c r="J146" s="238" t="s">
        <v>618</v>
      </c>
      <c r="K146" s="238" t="s">
        <v>627</v>
      </c>
      <c r="L146" s="240">
        <v>45667</v>
      </c>
      <c r="M146" s="240">
        <v>45727</v>
      </c>
      <c r="N146" s="241">
        <f t="shared" si="13"/>
        <v>60</v>
      </c>
      <c r="O146" s="238" t="s">
        <v>619</v>
      </c>
      <c r="P146" s="238"/>
      <c r="Q146" s="238" t="s">
        <v>123</v>
      </c>
      <c r="R146" s="238" t="s">
        <v>668</v>
      </c>
      <c r="S146" s="238" t="s">
        <v>125</v>
      </c>
      <c r="T146" s="238" t="s">
        <v>621</v>
      </c>
      <c r="U146" s="238" t="s">
        <v>33</v>
      </c>
      <c r="V146" s="238"/>
      <c r="W146" s="238" t="s">
        <v>63</v>
      </c>
      <c r="X146" s="238"/>
      <c r="Y146" s="243" t="str">
        <f t="shared" si="8"/>
        <v xml:space="preserve">Talento Humano 
Tecnológicos </v>
      </c>
      <c r="Z146" s="238"/>
      <c r="AA146" s="238"/>
      <c r="AB146" s="238"/>
      <c r="AC146" s="244"/>
      <c r="AD146" s="245"/>
      <c r="AE146" s="238"/>
      <c r="AF146" s="238"/>
      <c r="AG146" s="244"/>
      <c r="AH146" s="245"/>
      <c r="AI146" s="238"/>
      <c r="AJ146" s="238"/>
      <c r="AK146" s="244"/>
      <c r="AL146" s="245"/>
      <c r="AM146" s="238"/>
      <c r="AN146" s="238"/>
      <c r="AO146" s="244"/>
      <c r="AP146" s="245"/>
      <c r="AQ146" s="238"/>
      <c r="AR146" s="238"/>
      <c r="AS146" s="244"/>
      <c r="AT146" s="245"/>
      <c r="AU146" s="238"/>
      <c r="AV146" s="238"/>
      <c r="AW146" s="244"/>
      <c r="AX146" s="238"/>
      <c r="AY146" s="238"/>
      <c r="AZ146" s="238"/>
      <c r="BA146" s="238"/>
      <c r="BB146" s="238"/>
      <c r="BC146" s="238"/>
      <c r="BD146" s="238"/>
      <c r="BE146" s="238"/>
      <c r="BF146" s="238"/>
      <c r="BG146" s="238"/>
      <c r="BH146" s="238" t="s">
        <v>28</v>
      </c>
      <c r="BI146" s="238" t="s">
        <v>127</v>
      </c>
      <c r="BJ146" s="238" t="s">
        <v>642</v>
      </c>
      <c r="BK146" s="238"/>
      <c r="BL146" s="238"/>
      <c r="BM146" s="238"/>
      <c r="BN146" s="238" t="s">
        <v>30</v>
      </c>
      <c r="BO146" s="238" t="s">
        <v>275</v>
      </c>
      <c r="BP146" s="238" t="s">
        <v>31</v>
      </c>
      <c r="BQ146" s="238" t="s">
        <v>656</v>
      </c>
      <c r="BR146" s="238"/>
      <c r="BS146" s="238"/>
      <c r="BT146" s="238"/>
      <c r="BU146" s="238"/>
      <c r="BV146" s="238" t="s">
        <v>88</v>
      </c>
      <c r="BW146" s="243" t="str">
        <f t="shared" si="9"/>
        <v>Programas de transparencia y ética pública 
Estrategia de participación ciudadana 
Estrategia de rendición de cuentas 
Operación del Sistema de Gestión Institucional_SGI</v>
      </c>
      <c r="BX146" s="238"/>
      <c r="BY146" s="238"/>
      <c r="BZ146" s="238" t="s">
        <v>35</v>
      </c>
      <c r="CA146" s="238" t="s">
        <v>89</v>
      </c>
      <c r="CB146" s="238" t="s">
        <v>37</v>
      </c>
      <c r="CC146" s="238"/>
      <c r="CD146" s="238"/>
      <c r="CE146" s="243" t="str">
        <f t="shared" si="10"/>
        <v xml:space="preserve">Gestión con valores para resultados 
Evaluación de resultados 
Información y comunicación </v>
      </c>
      <c r="CF146" s="238"/>
      <c r="CG146" s="238"/>
      <c r="CH146" s="238"/>
      <c r="CI146" s="238"/>
      <c r="CJ146" s="238"/>
      <c r="CK146" s="238"/>
      <c r="CL146" s="238"/>
      <c r="CM146" s="238"/>
      <c r="CN146" s="238"/>
      <c r="CO146" s="238"/>
      <c r="CP146" s="238"/>
      <c r="CQ146" s="238"/>
      <c r="CR146" s="238" t="s">
        <v>103</v>
      </c>
      <c r="CS146" s="238" t="s">
        <v>104</v>
      </c>
      <c r="CT146" s="238" t="s">
        <v>105</v>
      </c>
      <c r="CU146" s="238"/>
      <c r="CV146" s="238"/>
      <c r="CW146" s="238"/>
      <c r="CX146" s="238"/>
      <c r="CY146" s="243" t="str">
        <f t="shared" si="11"/>
        <v>Participación ciudadana en la gestión pública
Seguimiento y evaluación del desempeño institucional
Transparencia, acceso a la información pública y lucha contra la corrupción</v>
      </c>
      <c r="CZ146" s="238" t="s">
        <v>110</v>
      </c>
      <c r="DA146" s="238"/>
      <c r="DB146" s="238"/>
      <c r="DC146" s="238"/>
      <c r="DD146" s="238"/>
      <c r="DE146" s="238"/>
      <c r="DF146" s="238"/>
      <c r="DG146" s="238"/>
      <c r="DH146" s="238"/>
      <c r="DI146" s="238"/>
      <c r="DJ146" s="238"/>
      <c r="DK146" s="238"/>
      <c r="DL146" s="238"/>
      <c r="DM146" s="238"/>
      <c r="DN146" s="238"/>
      <c r="DO146" s="238"/>
      <c r="DP146" s="238"/>
      <c r="DQ146" s="238"/>
      <c r="DR146" s="238"/>
      <c r="DS146" s="238"/>
      <c r="DT146" s="238"/>
      <c r="DU146" s="6"/>
    </row>
    <row r="147" spans="2:125" s="9" customFormat="1" ht="84" customHeight="1">
      <c r="B147" s="6"/>
      <c r="C147" s="237" t="s">
        <v>680</v>
      </c>
      <c r="D147" s="238" t="s">
        <v>681</v>
      </c>
      <c r="E147" s="239" t="str">
        <f t="shared" si="12"/>
        <v>URF2025_126__Realizar el informe final de la estrategia de Participación Ciudadana 2024</v>
      </c>
      <c r="F147" s="238" t="s">
        <v>682</v>
      </c>
      <c r="G147" s="238" t="s">
        <v>683</v>
      </c>
      <c r="H147" s="238" t="s">
        <v>684</v>
      </c>
      <c r="I147" s="238" t="s">
        <v>617</v>
      </c>
      <c r="J147" s="238" t="s">
        <v>618</v>
      </c>
      <c r="K147" s="238" t="s">
        <v>627</v>
      </c>
      <c r="L147" s="240">
        <v>45667</v>
      </c>
      <c r="M147" s="240">
        <v>45727</v>
      </c>
      <c r="N147" s="241">
        <f t="shared" si="13"/>
        <v>60</v>
      </c>
      <c r="O147" s="238" t="s">
        <v>619</v>
      </c>
      <c r="P147" s="238"/>
      <c r="Q147" s="238" t="s">
        <v>123</v>
      </c>
      <c r="R147" s="238" t="s">
        <v>668</v>
      </c>
      <c r="S147" s="238" t="s">
        <v>125</v>
      </c>
      <c r="T147" s="238" t="s">
        <v>621</v>
      </c>
      <c r="U147" s="238" t="s">
        <v>33</v>
      </c>
      <c r="V147" s="238"/>
      <c r="W147" s="238" t="s">
        <v>63</v>
      </c>
      <c r="X147" s="238"/>
      <c r="Y147" s="243" t="str">
        <f t="shared" si="8"/>
        <v xml:space="preserve">Talento Humano 
Tecnológicos </v>
      </c>
      <c r="Z147" s="238"/>
      <c r="AA147" s="238"/>
      <c r="AB147" s="238"/>
      <c r="AC147" s="244"/>
      <c r="AD147" s="245"/>
      <c r="AE147" s="238"/>
      <c r="AF147" s="238"/>
      <c r="AG147" s="244"/>
      <c r="AH147" s="245"/>
      <c r="AI147" s="238"/>
      <c r="AJ147" s="238"/>
      <c r="AK147" s="244"/>
      <c r="AL147" s="245"/>
      <c r="AM147" s="238"/>
      <c r="AN147" s="238"/>
      <c r="AO147" s="244"/>
      <c r="AP147" s="245"/>
      <c r="AQ147" s="238"/>
      <c r="AR147" s="238"/>
      <c r="AS147" s="244"/>
      <c r="AT147" s="245"/>
      <c r="AU147" s="238"/>
      <c r="AV147" s="238"/>
      <c r="AW147" s="244"/>
      <c r="AX147" s="238"/>
      <c r="AY147" s="238"/>
      <c r="AZ147" s="238"/>
      <c r="BA147" s="238"/>
      <c r="BB147" s="238"/>
      <c r="BC147" s="238"/>
      <c r="BD147" s="238"/>
      <c r="BE147" s="238"/>
      <c r="BF147" s="238"/>
      <c r="BG147" s="238"/>
      <c r="BH147" s="238" t="s">
        <v>28</v>
      </c>
      <c r="BI147" s="238" t="s">
        <v>127</v>
      </c>
      <c r="BJ147" s="238" t="s">
        <v>642</v>
      </c>
      <c r="BK147" s="238"/>
      <c r="BL147" s="238"/>
      <c r="BM147" s="238"/>
      <c r="BN147" s="238" t="s">
        <v>30</v>
      </c>
      <c r="BO147" s="238" t="s">
        <v>275</v>
      </c>
      <c r="BP147" s="238" t="s">
        <v>31</v>
      </c>
      <c r="BQ147" s="238" t="s">
        <v>656</v>
      </c>
      <c r="BR147" s="238"/>
      <c r="BS147" s="238"/>
      <c r="BT147" s="238"/>
      <c r="BU147" s="238"/>
      <c r="BV147" s="238" t="s">
        <v>88</v>
      </c>
      <c r="BW147" s="243" t="str">
        <f t="shared" si="9"/>
        <v>Programas de transparencia y ética pública 
Estrategia de participación ciudadana 
Estrategia de rendición de cuentas 
Operación del Sistema de Gestión Institucional_SGI</v>
      </c>
      <c r="BX147" s="238"/>
      <c r="BY147" s="238"/>
      <c r="BZ147" s="238" t="s">
        <v>35</v>
      </c>
      <c r="CA147" s="238" t="s">
        <v>89</v>
      </c>
      <c r="CB147" s="238" t="s">
        <v>37</v>
      </c>
      <c r="CC147" s="238"/>
      <c r="CD147" s="238"/>
      <c r="CE147" s="243" t="str">
        <f t="shared" si="10"/>
        <v xml:space="preserve">Gestión con valores para resultados 
Evaluación de resultados 
Información y comunicación </v>
      </c>
      <c r="CF147" s="238"/>
      <c r="CG147" s="238"/>
      <c r="CH147" s="238"/>
      <c r="CI147" s="238"/>
      <c r="CJ147" s="238"/>
      <c r="CK147" s="238"/>
      <c r="CL147" s="238"/>
      <c r="CM147" s="238"/>
      <c r="CN147" s="238"/>
      <c r="CO147" s="238"/>
      <c r="CP147" s="238"/>
      <c r="CQ147" s="238"/>
      <c r="CR147" s="238" t="s">
        <v>103</v>
      </c>
      <c r="CS147" s="238" t="s">
        <v>104</v>
      </c>
      <c r="CT147" s="238" t="s">
        <v>105</v>
      </c>
      <c r="CU147" s="238"/>
      <c r="CV147" s="238"/>
      <c r="CW147" s="238"/>
      <c r="CX147" s="238"/>
      <c r="CY147" s="243" t="str">
        <f t="shared" si="11"/>
        <v>Participación ciudadana en la gestión pública
Seguimiento y evaluación del desempeño institucional
Transparencia, acceso a la información pública y lucha contra la corrupción</v>
      </c>
      <c r="CZ147" s="238" t="s">
        <v>110</v>
      </c>
      <c r="DA147" s="238"/>
      <c r="DB147" s="238"/>
      <c r="DC147" s="238"/>
      <c r="DD147" s="238"/>
      <c r="DE147" s="238"/>
      <c r="DF147" s="238"/>
      <c r="DG147" s="238"/>
      <c r="DH147" s="238"/>
      <c r="DI147" s="238"/>
      <c r="DJ147" s="238"/>
      <c r="DK147" s="238"/>
      <c r="DL147" s="238"/>
      <c r="DM147" s="238"/>
      <c r="DN147" s="238"/>
      <c r="DO147" s="238"/>
      <c r="DP147" s="238"/>
      <c r="DQ147" s="238"/>
      <c r="DR147" s="238"/>
      <c r="DS147" s="238"/>
      <c r="DT147" s="238"/>
      <c r="DU147" s="6"/>
    </row>
    <row r="148" spans="2:125" s="9" customFormat="1" ht="84" customHeight="1">
      <c r="B148" s="6"/>
      <c r="C148" s="237" t="s">
        <v>685</v>
      </c>
      <c r="D148" s="238" t="s">
        <v>686</v>
      </c>
      <c r="E148" s="239" t="str">
        <f t="shared" si="12"/>
        <v>URF2025_127__Elaborar Estrategia de Rendición de Cuentas para la vigencia 2025</v>
      </c>
      <c r="F148" s="238" t="s">
        <v>687</v>
      </c>
      <c r="G148" s="238" t="s">
        <v>688</v>
      </c>
      <c r="H148" s="238" t="s">
        <v>689</v>
      </c>
      <c r="I148" s="238" t="s">
        <v>617</v>
      </c>
      <c r="J148" s="238" t="s">
        <v>618</v>
      </c>
      <c r="K148" s="238" t="s">
        <v>627</v>
      </c>
      <c r="L148" s="240">
        <v>45658</v>
      </c>
      <c r="M148" s="240">
        <v>45693</v>
      </c>
      <c r="N148" s="241">
        <f t="shared" si="13"/>
        <v>35</v>
      </c>
      <c r="O148" s="238" t="s">
        <v>619</v>
      </c>
      <c r="P148" s="238"/>
      <c r="Q148" s="238" t="s">
        <v>123</v>
      </c>
      <c r="R148" s="238" t="s">
        <v>690</v>
      </c>
      <c r="S148" s="238" t="s">
        <v>125</v>
      </c>
      <c r="T148" s="238" t="s">
        <v>621</v>
      </c>
      <c r="U148" s="238" t="s">
        <v>33</v>
      </c>
      <c r="V148" s="238"/>
      <c r="W148" s="238" t="s">
        <v>63</v>
      </c>
      <c r="X148" s="238"/>
      <c r="Y148" s="243" t="str">
        <f t="shared" si="8"/>
        <v xml:space="preserve">Talento Humano 
Tecnológicos </v>
      </c>
      <c r="Z148" s="238"/>
      <c r="AA148" s="238"/>
      <c r="AB148" s="238"/>
      <c r="AC148" s="244"/>
      <c r="AD148" s="245"/>
      <c r="AE148" s="238"/>
      <c r="AF148" s="238"/>
      <c r="AG148" s="244"/>
      <c r="AH148" s="245"/>
      <c r="AI148" s="238"/>
      <c r="AJ148" s="238"/>
      <c r="AK148" s="244"/>
      <c r="AL148" s="245"/>
      <c r="AM148" s="238"/>
      <c r="AN148" s="238"/>
      <c r="AO148" s="244"/>
      <c r="AP148" s="245"/>
      <c r="AQ148" s="238"/>
      <c r="AR148" s="238"/>
      <c r="AS148" s="244"/>
      <c r="AT148" s="245"/>
      <c r="AU148" s="238"/>
      <c r="AV148" s="238"/>
      <c r="AW148" s="244"/>
      <c r="AX148" s="238"/>
      <c r="AY148" s="238"/>
      <c r="AZ148" s="238"/>
      <c r="BA148" s="238"/>
      <c r="BB148" s="238"/>
      <c r="BC148" s="238"/>
      <c r="BD148" s="238"/>
      <c r="BE148" s="238"/>
      <c r="BF148" s="238"/>
      <c r="BG148" s="238"/>
      <c r="BH148" s="238" t="s">
        <v>28</v>
      </c>
      <c r="BI148" s="238" t="s">
        <v>127</v>
      </c>
      <c r="BJ148" s="238" t="s">
        <v>642</v>
      </c>
      <c r="BK148" s="238"/>
      <c r="BL148" s="238"/>
      <c r="BM148" s="238"/>
      <c r="BN148" s="238" t="s">
        <v>30</v>
      </c>
      <c r="BO148" s="238" t="s">
        <v>691</v>
      </c>
      <c r="BP148" s="238" t="s">
        <v>31</v>
      </c>
      <c r="BQ148" s="238" t="s">
        <v>151</v>
      </c>
      <c r="BR148" s="238"/>
      <c r="BS148" s="238"/>
      <c r="BT148" s="238"/>
      <c r="BU148" s="238"/>
      <c r="BV148" s="238" t="s">
        <v>88</v>
      </c>
      <c r="BW148" s="243" t="str">
        <f t="shared" si="9"/>
        <v>Programas de transparencia y ética pública 
Estrategia de participación ciudadana 
Estrategia de rendición de cuentas 
Operación del Sistema de Gestión Institucional_SGI</v>
      </c>
      <c r="BX148" s="238"/>
      <c r="BY148" s="238"/>
      <c r="BZ148" s="238" t="s">
        <v>35</v>
      </c>
      <c r="CA148" s="238"/>
      <c r="CB148" s="238" t="s">
        <v>37</v>
      </c>
      <c r="CC148" s="238"/>
      <c r="CD148" s="238"/>
      <c r="CE148" s="243" t="str">
        <f t="shared" si="10"/>
        <v xml:space="preserve">Gestión con valores para resultados 
Información y comunicación </v>
      </c>
      <c r="CF148" s="238"/>
      <c r="CG148" s="238"/>
      <c r="CH148" s="238"/>
      <c r="CI148" s="238"/>
      <c r="CJ148" s="238"/>
      <c r="CK148" s="238"/>
      <c r="CL148" s="238"/>
      <c r="CM148" s="238"/>
      <c r="CN148" s="238"/>
      <c r="CO148" s="238"/>
      <c r="CP148" s="238"/>
      <c r="CQ148" s="238"/>
      <c r="CR148" s="238" t="s">
        <v>103</v>
      </c>
      <c r="CS148" s="238"/>
      <c r="CT148" s="238" t="s">
        <v>105</v>
      </c>
      <c r="CU148" s="238"/>
      <c r="CV148" s="238"/>
      <c r="CW148" s="238"/>
      <c r="CX148" s="238"/>
      <c r="CY148" s="243" t="str">
        <f t="shared" si="11"/>
        <v>Participación ciudadana en la gestión pública
Transparencia, acceso a la información pública y lucha contra la corrupción</v>
      </c>
      <c r="CZ148" s="238" t="s">
        <v>110</v>
      </c>
      <c r="DA148" s="238"/>
      <c r="DB148" s="238"/>
      <c r="DC148" s="238"/>
      <c r="DD148" s="238"/>
      <c r="DE148" s="238"/>
      <c r="DF148" s="238"/>
      <c r="DG148" s="238"/>
      <c r="DH148" s="238"/>
      <c r="DI148" s="238"/>
      <c r="DJ148" s="238"/>
      <c r="DK148" s="238"/>
      <c r="DL148" s="238"/>
      <c r="DM148" s="238"/>
      <c r="DN148" s="238"/>
      <c r="DO148" s="238"/>
      <c r="DP148" s="238"/>
      <c r="DQ148" s="238"/>
      <c r="DR148" s="238"/>
      <c r="DS148" s="238"/>
      <c r="DT148" s="238"/>
      <c r="DU148" s="6"/>
    </row>
    <row r="149" spans="2:125" s="9" customFormat="1" ht="84" customHeight="1">
      <c r="B149" s="6"/>
      <c r="C149" s="237" t="s">
        <v>692</v>
      </c>
      <c r="D149" s="238" t="s">
        <v>693</v>
      </c>
      <c r="E149" s="239" t="str">
        <f t="shared" si="12"/>
        <v>URF2025_128__Realizar seguimiento a la Estrategia de Rendición de Cuentas primer semestre 2025</v>
      </c>
      <c r="F149" s="238" t="s">
        <v>694</v>
      </c>
      <c r="G149" s="238" t="s">
        <v>695</v>
      </c>
      <c r="H149" s="238" t="s">
        <v>696</v>
      </c>
      <c r="I149" s="238" t="s">
        <v>617</v>
      </c>
      <c r="J149" s="238" t="s">
        <v>618</v>
      </c>
      <c r="K149" s="238" t="s">
        <v>627</v>
      </c>
      <c r="L149" s="240">
        <v>45838</v>
      </c>
      <c r="M149" s="240">
        <v>45868</v>
      </c>
      <c r="N149" s="241">
        <f t="shared" si="13"/>
        <v>30</v>
      </c>
      <c r="O149" s="238" t="s">
        <v>619</v>
      </c>
      <c r="P149" s="238"/>
      <c r="Q149" s="238" t="s">
        <v>123</v>
      </c>
      <c r="R149" s="238" t="s">
        <v>697</v>
      </c>
      <c r="S149" s="238" t="s">
        <v>125</v>
      </c>
      <c r="T149" s="238" t="s">
        <v>621</v>
      </c>
      <c r="U149" s="238" t="s">
        <v>33</v>
      </c>
      <c r="V149" s="238"/>
      <c r="W149" s="238" t="s">
        <v>63</v>
      </c>
      <c r="X149" s="238"/>
      <c r="Y149" s="243" t="str">
        <f t="shared" si="8"/>
        <v xml:space="preserve">Talento Humano 
Tecnológicos </v>
      </c>
      <c r="Z149" s="238"/>
      <c r="AA149" s="238"/>
      <c r="AB149" s="238"/>
      <c r="AC149" s="244"/>
      <c r="AD149" s="245"/>
      <c r="AE149" s="238"/>
      <c r="AF149" s="238"/>
      <c r="AG149" s="244"/>
      <c r="AH149" s="245"/>
      <c r="AI149" s="238"/>
      <c r="AJ149" s="238"/>
      <c r="AK149" s="244"/>
      <c r="AL149" s="245"/>
      <c r="AM149" s="238"/>
      <c r="AN149" s="238"/>
      <c r="AO149" s="244"/>
      <c r="AP149" s="245"/>
      <c r="AQ149" s="238"/>
      <c r="AR149" s="238"/>
      <c r="AS149" s="244"/>
      <c r="AT149" s="245"/>
      <c r="AU149" s="238"/>
      <c r="AV149" s="238"/>
      <c r="AW149" s="244"/>
      <c r="AX149" s="238"/>
      <c r="AY149" s="238"/>
      <c r="AZ149" s="238"/>
      <c r="BA149" s="238"/>
      <c r="BB149" s="238"/>
      <c r="BC149" s="238"/>
      <c r="BD149" s="238"/>
      <c r="BE149" s="238"/>
      <c r="BF149" s="238"/>
      <c r="BG149" s="238"/>
      <c r="BH149" s="238" t="s">
        <v>28</v>
      </c>
      <c r="BI149" s="238" t="s">
        <v>127</v>
      </c>
      <c r="BJ149" s="238" t="s">
        <v>642</v>
      </c>
      <c r="BK149" s="238"/>
      <c r="BL149" s="238"/>
      <c r="BM149" s="238"/>
      <c r="BN149" s="238" t="s">
        <v>30</v>
      </c>
      <c r="BO149" s="238" t="s">
        <v>275</v>
      </c>
      <c r="BP149" s="238" t="s">
        <v>31</v>
      </c>
      <c r="BQ149" s="238" t="s">
        <v>656</v>
      </c>
      <c r="BR149" s="238"/>
      <c r="BS149" s="238"/>
      <c r="BT149" s="238"/>
      <c r="BU149" s="238"/>
      <c r="BV149" s="238" t="s">
        <v>88</v>
      </c>
      <c r="BW149" s="243" t="str">
        <f t="shared" si="9"/>
        <v>Programas de transparencia y ética pública 
Estrategia de participación ciudadana 
Estrategia de rendición de cuentas 
Operación del Sistema de Gestión Institucional_SGI</v>
      </c>
      <c r="BX149" s="238"/>
      <c r="BY149" s="238"/>
      <c r="BZ149" s="238" t="s">
        <v>35</v>
      </c>
      <c r="CA149" s="238" t="s">
        <v>89</v>
      </c>
      <c r="CB149" s="238" t="s">
        <v>37</v>
      </c>
      <c r="CC149" s="238"/>
      <c r="CD149" s="238"/>
      <c r="CE149" s="243" t="str">
        <f t="shared" si="10"/>
        <v xml:space="preserve">Gestión con valores para resultados 
Evaluación de resultados 
Información y comunicación </v>
      </c>
      <c r="CF149" s="238"/>
      <c r="CG149" s="238"/>
      <c r="CH149" s="238"/>
      <c r="CI149" s="238"/>
      <c r="CJ149" s="238"/>
      <c r="CK149" s="238"/>
      <c r="CL149" s="238"/>
      <c r="CM149" s="238"/>
      <c r="CN149" s="238"/>
      <c r="CO149" s="238"/>
      <c r="CP149" s="238"/>
      <c r="CQ149" s="238"/>
      <c r="CR149" s="238" t="s">
        <v>103</v>
      </c>
      <c r="CS149" s="238" t="s">
        <v>104</v>
      </c>
      <c r="CT149" s="238" t="s">
        <v>105</v>
      </c>
      <c r="CU149" s="238"/>
      <c r="CV149" s="238"/>
      <c r="CW149" s="238"/>
      <c r="CX149" s="238"/>
      <c r="CY149" s="243" t="str">
        <f t="shared" si="11"/>
        <v>Participación ciudadana en la gestión pública
Seguimiento y evaluación del desempeño institucional
Transparencia, acceso a la información pública y lucha contra la corrupción</v>
      </c>
      <c r="CZ149" s="238" t="s">
        <v>110</v>
      </c>
      <c r="DA149" s="238"/>
      <c r="DB149" s="238"/>
      <c r="DC149" s="238"/>
      <c r="DD149" s="238"/>
      <c r="DE149" s="238"/>
      <c r="DF149" s="238"/>
      <c r="DG149" s="238"/>
      <c r="DH149" s="238"/>
      <c r="DI149" s="238"/>
      <c r="DJ149" s="238"/>
      <c r="DK149" s="238"/>
      <c r="DL149" s="238"/>
      <c r="DM149" s="238"/>
      <c r="DN149" s="238"/>
      <c r="DO149" s="238"/>
      <c r="DP149" s="238"/>
      <c r="DQ149" s="238"/>
      <c r="DR149" s="238"/>
      <c r="DS149" s="238"/>
      <c r="DT149" s="238"/>
      <c r="DU149" s="6"/>
    </row>
    <row r="150" spans="2:125" s="9" customFormat="1" ht="84" customHeight="1">
      <c r="B150" s="6"/>
      <c r="C150" s="237" t="s">
        <v>698</v>
      </c>
      <c r="D150" s="238" t="s">
        <v>699</v>
      </c>
      <c r="E150" s="239" t="str">
        <f t="shared" si="12"/>
        <v>URF2025_129__Elaborar Estrategia de Participación Ciudadana para la vigencia 2025</v>
      </c>
      <c r="F150" s="238" t="s">
        <v>700</v>
      </c>
      <c r="G150" s="238" t="s">
        <v>701</v>
      </c>
      <c r="H150" s="238" t="s">
        <v>702</v>
      </c>
      <c r="I150" s="238" t="s">
        <v>617</v>
      </c>
      <c r="J150" s="238" t="s">
        <v>618</v>
      </c>
      <c r="K150" s="238" t="s">
        <v>627</v>
      </c>
      <c r="L150" s="240">
        <v>45658</v>
      </c>
      <c r="M150" s="240">
        <v>45693</v>
      </c>
      <c r="N150" s="241">
        <f t="shared" si="13"/>
        <v>35</v>
      </c>
      <c r="O150" s="238" t="s">
        <v>619</v>
      </c>
      <c r="P150" s="238"/>
      <c r="Q150" s="238" t="s">
        <v>123</v>
      </c>
      <c r="R150" s="238" t="s">
        <v>690</v>
      </c>
      <c r="S150" s="238" t="s">
        <v>125</v>
      </c>
      <c r="T150" s="238" t="s">
        <v>621</v>
      </c>
      <c r="U150" s="238" t="s">
        <v>33</v>
      </c>
      <c r="V150" s="238"/>
      <c r="W150" s="238" t="s">
        <v>63</v>
      </c>
      <c r="X150" s="238"/>
      <c r="Y150" s="243" t="str">
        <f t="shared" ref="Y150:Y213" si="14">_xlfn.TEXTJOIN(CHAR(10),TRUE,U150:X150)</f>
        <v xml:space="preserve">Talento Humano 
Tecnológicos </v>
      </c>
      <c r="Z150" s="238"/>
      <c r="AA150" s="238"/>
      <c r="AB150" s="238"/>
      <c r="AC150" s="244"/>
      <c r="AD150" s="245"/>
      <c r="AE150" s="238"/>
      <c r="AF150" s="238"/>
      <c r="AG150" s="244"/>
      <c r="AH150" s="245"/>
      <c r="AI150" s="238"/>
      <c r="AJ150" s="238"/>
      <c r="AK150" s="244"/>
      <c r="AL150" s="245"/>
      <c r="AM150" s="238"/>
      <c r="AN150" s="238"/>
      <c r="AO150" s="244"/>
      <c r="AP150" s="245"/>
      <c r="AQ150" s="238"/>
      <c r="AR150" s="238"/>
      <c r="AS150" s="244"/>
      <c r="AT150" s="245"/>
      <c r="AU150" s="238"/>
      <c r="AV150" s="238"/>
      <c r="AW150" s="244"/>
      <c r="AX150" s="238"/>
      <c r="AY150" s="238"/>
      <c r="AZ150" s="238"/>
      <c r="BA150" s="238"/>
      <c r="BB150" s="238"/>
      <c r="BC150" s="238"/>
      <c r="BD150" s="238"/>
      <c r="BE150" s="238"/>
      <c r="BF150" s="238"/>
      <c r="BG150" s="238"/>
      <c r="BH150" s="238" t="s">
        <v>28</v>
      </c>
      <c r="BI150" s="238" t="s">
        <v>127</v>
      </c>
      <c r="BJ150" s="238" t="s">
        <v>642</v>
      </c>
      <c r="BK150" s="238"/>
      <c r="BL150" s="238"/>
      <c r="BM150" s="238"/>
      <c r="BN150" s="238" t="s">
        <v>30</v>
      </c>
      <c r="BO150" s="238" t="s">
        <v>691</v>
      </c>
      <c r="BP150" s="238" t="s">
        <v>31</v>
      </c>
      <c r="BQ150" s="238" t="s">
        <v>151</v>
      </c>
      <c r="BR150" s="238"/>
      <c r="BS150" s="238"/>
      <c r="BT150" s="238"/>
      <c r="BU150" s="238"/>
      <c r="BV150" s="238" t="s">
        <v>88</v>
      </c>
      <c r="BW150" s="243" t="str">
        <f t="shared" ref="BW150:BW213" si="15">_xlfn.TEXTJOIN(CHAR(10),TRUE,Z150,AD150,AH150,AL150,AP150,AT150,AX150,AY150,AZ150,BA150,BB150,BC150,BE150,BD150,BF150,BG150,BH150,BK150,BM150,BN150,BP150,BR150,BS150,BU150,BV150)</f>
        <v>Programas de transparencia y ética pública 
Estrategia de participación ciudadana 
Estrategia de rendición de cuentas 
Operación del Sistema de Gestión Institucional_SGI</v>
      </c>
      <c r="BX150" s="238"/>
      <c r="BY150" s="238"/>
      <c r="BZ150" s="238" t="s">
        <v>35</v>
      </c>
      <c r="CA150" s="238"/>
      <c r="CB150" s="238" t="s">
        <v>37</v>
      </c>
      <c r="CC150" s="238"/>
      <c r="CD150" s="238"/>
      <c r="CE150" s="243" t="str">
        <f t="shared" ref="CE150:CE213" si="16">_xlfn.TEXTJOIN(CHAR(10),TRUE,BX150:CD150)</f>
        <v xml:space="preserve">Gestión con valores para resultados 
Información y comunicación </v>
      </c>
      <c r="CF150" s="238"/>
      <c r="CG150" s="238"/>
      <c r="CH150" s="238"/>
      <c r="CI150" s="238"/>
      <c r="CJ150" s="238"/>
      <c r="CK150" s="238"/>
      <c r="CL150" s="238"/>
      <c r="CM150" s="238"/>
      <c r="CN150" s="238"/>
      <c r="CO150" s="238"/>
      <c r="CP150" s="238"/>
      <c r="CQ150" s="238"/>
      <c r="CR150" s="238" t="s">
        <v>103</v>
      </c>
      <c r="CS150" s="238"/>
      <c r="CT150" s="238" t="s">
        <v>105</v>
      </c>
      <c r="CU150" s="238"/>
      <c r="CV150" s="238"/>
      <c r="CW150" s="238"/>
      <c r="CX150" s="238"/>
      <c r="CY150" s="243" t="str">
        <f t="shared" si="11"/>
        <v>Participación ciudadana en la gestión pública
Transparencia, acceso a la información pública y lucha contra la corrupción</v>
      </c>
      <c r="CZ150" s="238" t="s">
        <v>110</v>
      </c>
      <c r="DA150" s="238"/>
      <c r="DB150" s="238"/>
      <c r="DC150" s="238"/>
      <c r="DD150" s="238"/>
      <c r="DE150" s="238"/>
      <c r="DF150" s="238"/>
      <c r="DG150" s="238"/>
      <c r="DH150" s="238"/>
      <c r="DI150" s="238"/>
      <c r="DJ150" s="238"/>
      <c r="DK150" s="238"/>
      <c r="DL150" s="238"/>
      <c r="DM150" s="238"/>
      <c r="DN150" s="238"/>
      <c r="DO150" s="238"/>
      <c r="DP150" s="238"/>
      <c r="DQ150" s="238"/>
      <c r="DR150" s="238"/>
      <c r="DS150" s="238"/>
      <c r="DT150" s="238"/>
      <c r="DU150" s="6"/>
    </row>
    <row r="151" spans="2:125" s="9" customFormat="1" ht="84" customHeight="1">
      <c r="B151" s="6"/>
      <c r="C151" s="237" t="s">
        <v>703</v>
      </c>
      <c r="D151" s="238" t="s">
        <v>704</v>
      </c>
      <c r="E151" s="239" t="str">
        <f t="shared" si="12"/>
        <v>URF2025_130__Realizar seguimiento a la Estrategia de Participación Ciudadana primer semestre 2025</v>
      </c>
      <c r="F151" s="238" t="s">
        <v>705</v>
      </c>
      <c r="G151" s="238" t="s">
        <v>706</v>
      </c>
      <c r="H151" s="238" t="s">
        <v>696</v>
      </c>
      <c r="I151" s="238" t="s">
        <v>617</v>
      </c>
      <c r="J151" s="238" t="s">
        <v>618</v>
      </c>
      <c r="K151" s="238" t="s">
        <v>627</v>
      </c>
      <c r="L151" s="240">
        <v>45838</v>
      </c>
      <c r="M151" s="240">
        <v>45868</v>
      </c>
      <c r="N151" s="241">
        <f t="shared" si="13"/>
        <v>30</v>
      </c>
      <c r="O151" s="238" t="s">
        <v>619</v>
      </c>
      <c r="P151" s="238"/>
      <c r="Q151" s="238" t="s">
        <v>123</v>
      </c>
      <c r="R151" s="238" t="s">
        <v>697</v>
      </c>
      <c r="S151" s="238" t="s">
        <v>125</v>
      </c>
      <c r="T151" s="238" t="s">
        <v>621</v>
      </c>
      <c r="U151" s="238" t="s">
        <v>33</v>
      </c>
      <c r="V151" s="238"/>
      <c r="W151" s="238" t="s">
        <v>63</v>
      </c>
      <c r="X151" s="238"/>
      <c r="Y151" s="243" t="str">
        <f t="shared" si="14"/>
        <v xml:space="preserve">Talento Humano 
Tecnológicos </v>
      </c>
      <c r="Z151" s="238"/>
      <c r="AA151" s="238"/>
      <c r="AB151" s="238"/>
      <c r="AC151" s="244"/>
      <c r="AD151" s="245"/>
      <c r="AE151" s="238"/>
      <c r="AF151" s="238"/>
      <c r="AG151" s="244"/>
      <c r="AH151" s="245"/>
      <c r="AI151" s="238"/>
      <c r="AJ151" s="238"/>
      <c r="AK151" s="244"/>
      <c r="AL151" s="245"/>
      <c r="AM151" s="238"/>
      <c r="AN151" s="238"/>
      <c r="AO151" s="244"/>
      <c r="AP151" s="245"/>
      <c r="AQ151" s="238"/>
      <c r="AR151" s="238"/>
      <c r="AS151" s="244"/>
      <c r="AT151" s="245"/>
      <c r="AU151" s="238"/>
      <c r="AV151" s="238"/>
      <c r="AW151" s="244"/>
      <c r="AX151" s="238"/>
      <c r="AY151" s="238"/>
      <c r="AZ151" s="238"/>
      <c r="BA151" s="238"/>
      <c r="BB151" s="238"/>
      <c r="BC151" s="238"/>
      <c r="BD151" s="238"/>
      <c r="BE151" s="238"/>
      <c r="BF151" s="238"/>
      <c r="BG151" s="238"/>
      <c r="BH151" s="238" t="s">
        <v>28</v>
      </c>
      <c r="BI151" s="238" t="s">
        <v>127</v>
      </c>
      <c r="BJ151" s="238" t="s">
        <v>642</v>
      </c>
      <c r="BK151" s="238"/>
      <c r="BL151" s="238"/>
      <c r="BM151" s="238"/>
      <c r="BN151" s="238" t="s">
        <v>30</v>
      </c>
      <c r="BO151" s="238" t="s">
        <v>275</v>
      </c>
      <c r="BP151" s="238" t="s">
        <v>31</v>
      </c>
      <c r="BQ151" s="238" t="s">
        <v>656</v>
      </c>
      <c r="BR151" s="238"/>
      <c r="BS151" s="238"/>
      <c r="BT151" s="238"/>
      <c r="BU151" s="238"/>
      <c r="BV151" s="238" t="s">
        <v>88</v>
      </c>
      <c r="BW151" s="243" t="str">
        <f t="shared" si="15"/>
        <v>Programas de transparencia y ética pública 
Estrategia de participación ciudadana 
Estrategia de rendición de cuentas 
Operación del Sistema de Gestión Institucional_SGI</v>
      </c>
      <c r="BX151" s="238"/>
      <c r="BY151" s="238"/>
      <c r="BZ151" s="238" t="s">
        <v>35</v>
      </c>
      <c r="CA151" s="238" t="s">
        <v>89</v>
      </c>
      <c r="CB151" s="238" t="s">
        <v>37</v>
      </c>
      <c r="CC151" s="238"/>
      <c r="CD151" s="238"/>
      <c r="CE151" s="243" t="str">
        <f t="shared" si="16"/>
        <v xml:space="preserve">Gestión con valores para resultados 
Evaluación de resultados 
Información y comunicación </v>
      </c>
      <c r="CF151" s="238"/>
      <c r="CG151" s="238"/>
      <c r="CH151" s="238"/>
      <c r="CI151" s="238"/>
      <c r="CJ151" s="238"/>
      <c r="CK151" s="238"/>
      <c r="CL151" s="238"/>
      <c r="CM151" s="238"/>
      <c r="CN151" s="238"/>
      <c r="CO151" s="238"/>
      <c r="CP151" s="238"/>
      <c r="CQ151" s="238"/>
      <c r="CR151" s="238" t="s">
        <v>103</v>
      </c>
      <c r="CS151" s="238" t="s">
        <v>104</v>
      </c>
      <c r="CT151" s="238" t="s">
        <v>105</v>
      </c>
      <c r="CU151" s="238"/>
      <c r="CV151" s="238"/>
      <c r="CW151" s="238"/>
      <c r="CX151" s="238"/>
      <c r="CY151" s="243" t="str">
        <f t="shared" ref="CY151:CY214" si="17">_xlfn.TEXTJOIN(CHAR(10),TRUE,CF151:CX151)</f>
        <v>Participación ciudadana en la gestión pública
Seguimiento y evaluación del desempeño institucional
Transparencia, acceso a la información pública y lucha contra la corrupción</v>
      </c>
      <c r="CZ151" s="238" t="s">
        <v>110</v>
      </c>
      <c r="DA151" s="238"/>
      <c r="DB151" s="238"/>
      <c r="DC151" s="238"/>
      <c r="DD151" s="238"/>
      <c r="DE151" s="238"/>
      <c r="DF151" s="238"/>
      <c r="DG151" s="238"/>
      <c r="DH151" s="238"/>
      <c r="DI151" s="238"/>
      <c r="DJ151" s="238"/>
      <c r="DK151" s="238"/>
      <c r="DL151" s="238"/>
      <c r="DM151" s="238"/>
      <c r="DN151" s="238"/>
      <c r="DO151" s="238"/>
      <c r="DP151" s="238"/>
      <c r="DQ151" s="238"/>
      <c r="DR151" s="238"/>
      <c r="DS151" s="238"/>
      <c r="DT151" s="238"/>
      <c r="DU151" s="6"/>
    </row>
    <row r="152" spans="2:125" s="9" customFormat="1" ht="84" customHeight="1">
      <c r="B152" s="6"/>
      <c r="C152" s="237" t="s">
        <v>707</v>
      </c>
      <c r="D152" s="238" t="s">
        <v>708</v>
      </c>
      <c r="E152" s="239" t="str">
        <f t="shared" ref="E152:E215" si="18">+C152&amp;"_"&amp;"_"&amp;D152</f>
        <v>URF2025_131__Generar espacios de diálogo complementario con la ciudadanía durante la vigencia 2025</v>
      </c>
      <c r="F152" s="238" t="s">
        <v>709</v>
      </c>
      <c r="G152" s="238" t="s">
        <v>710</v>
      </c>
      <c r="H152" s="238" t="s">
        <v>711</v>
      </c>
      <c r="I152" s="238" t="s">
        <v>617</v>
      </c>
      <c r="J152" s="238" t="s">
        <v>618</v>
      </c>
      <c r="K152" s="238" t="s">
        <v>627</v>
      </c>
      <c r="L152" s="240">
        <v>45931</v>
      </c>
      <c r="M152" s="240">
        <v>46006</v>
      </c>
      <c r="N152" s="241">
        <f t="shared" si="13"/>
        <v>75</v>
      </c>
      <c r="O152" s="238" t="s">
        <v>619</v>
      </c>
      <c r="P152" s="238"/>
      <c r="Q152" s="238" t="s">
        <v>123</v>
      </c>
      <c r="R152" s="238" t="s">
        <v>712</v>
      </c>
      <c r="S152" s="238" t="s">
        <v>125</v>
      </c>
      <c r="T152" s="238" t="s">
        <v>621</v>
      </c>
      <c r="U152" s="238" t="s">
        <v>33</v>
      </c>
      <c r="V152" s="238"/>
      <c r="W152" s="238" t="s">
        <v>63</v>
      </c>
      <c r="X152" s="238" t="s">
        <v>64</v>
      </c>
      <c r="Y152" s="243" t="str">
        <f t="shared" si="14"/>
        <v xml:space="preserve">Talento Humano 
Tecnológicos 
Físicos </v>
      </c>
      <c r="Z152" s="238"/>
      <c r="AA152" s="238"/>
      <c r="AB152" s="238"/>
      <c r="AC152" s="244"/>
      <c r="AD152" s="245"/>
      <c r="AE152" s="238"/>
      <c r="AF152" s="238"/>
      <c r="AG152" s="244"/>
      <c r="AH152" s="245"/>
      <c r="AI152" s="238"/>
      <c r="AJ152" s="238"/>
      <c r="AK152" s="244"/>
      <c r="AL152" s="245"/>
      <c r="AM152" s="238"/>
      <c r="AN152" s="238"/>
      <c r="AO152" s="244"/>
      <c r="AP152" s="245"/>
      <c r="AQ152" s="238"/>
      <c r="AR152" s="238"/>
      <c r="AS152" s="244"/>
      <c r="AT152" s="245"/>
      <c r="AU152" s="238"/>
      <c r="AV152" s="238"/>
      <c r="AW152" s="244"/>
      <c r="AX152" s="238"/>
      <c r="AY152" s="238"/>
      <c r="AZ152" s="238"/>
      <c r="BA152" s="238"/>
      <c r="BB152" s="238"/>
      <c r="BC152" s="238"/>
      <c r="BD152" s="238"/>
      <c r="BE152" s="238"/>
      <c r="BF152" s="238"/>
      <c r="BG152" s="238"/>
      <c r="BH152" s="238" t="s">
        <v>28</v>
      </c>
      <c r="BI152" s="238" t="s">
        <v>127</v>
      </c>
      <c r="BJ152" s="238" t="s">
        <v>642</v>
      </c>
      <c r="BK152" s="238"/>
      <c r="BL152" s="238"/>
      <c r="BM152" s="238"/>
      <c r="BN152" s="238" t="s">
        <v>30</v>
      </c>
      <c r="BO152" s="238" t="s">
        <v>389</v>
      </c>
      <c r="BP152" s="238" t="s">
        <v>31</v>
      </c>
      <c r="BQ152" s="238" t="s">
        <v>643</v>
      </c>
      <c r="BR152" s="238"/>
      <c r="BS152" s="238"/>
      <c r="BT152" s="238"/>
      <c r="BU152" s="238"/>
      <c r="BV152" s="238" t="s">
        <v>88</v>
      </c>
      <c r="BW152" s="243" t="str">
        <f t="shared" si="15"/>
        <v>Programas de transparencia y ética pública 
Estrategia de participación ciudadana 
Estrategia de rendición de cuentas 
Operación del Sistema de Gestión Institucional_SGI</v>
      </c>
      <c r="BX152" s="238"/>
      <c r="BY152" s="238"/>
      <c r="BZ152" s="238" t="s">
        <v>35</v>
      </c>
      <c r="CA152" s="238"/>
      <c r="CB152" s="238" t="s">
        <v>37</v>
      </c>
      <c r="CC152" s="238"/>
      <c r="CD152" s="238"/>
      <c r="CE152" s="243" t="str">
        <f t="shared" si="16"/>
        <v xml:space="preserve">Gestión con valores para resultados 
Información y comunicación </v>
      </c>
      <c r="CF152" s="238"/>
      <c r="CG152" s="238"/>
      <c r="CH152" s="238"/>
      <c r="CI152" s="238"/>
      <c r="CJ152" s="238"/>
      <c r="CK152" s="238"/>
      <c r="CL152" s="238"/>
      <c r="CM152" s="238"/>
      <c r="CN152" s="238"/>
      <c r="CO152" s="238"/>
      <c r="CP152" s="238"/>
      <c r="CQ152" s="238"/>
      <c r="CR152" s="238" t="s">
        <v>103</v>
      </c>
      <c r="CS152" s="238" t="s">
        <v>104</v>
      </c>
      <c r="CT152" s="238" t="s">
        <v>105</v>
      </c>
      <c r="CU152" s="238"/>
      <c r="CV152" s="238"/>
      <c r="CW152" s="238"/>
      <c r="CX152" s="238"/>
      <c r="CY152" s="243" t="str">
        <f t="shared" si="17"/>
        <v>Participación ciudadana en la gestión pública
Seguimiento y evaluación del desempeño institucional
Transparencia, acceso a la información pública y lucha contra la corrupción</v>
      </c>
      <c r="CZ152" s="238" t="s">
        <v>110</v>
      </c>
      <c r="DA152" s="238"/>
      <c r="DB152" s="238"/>
      <c r="DC152" s="238"/>
      <c r="DD152" s="238"/>
      <c r="DE152" s="238"/>
      <c r="DF152" s="238"/>
      <c r="DG152" s="238"/>
      <c r="DH152" s="238"/>
      <c r="DI152" s="238"/>
      <c r="DJ152" s="238"/>
      <c r="DK152" s="238"/>
      <c r="DL152" s="238"/>
      <c r="DM152" s="238"/>
      <c r="DN152" s="238"/>
      <c r="DO152" s="238"/>
      <c r="DP152" s="238"/>
      <c r="DQ152" s="238"/>
      <c r="DR152" s="238"/>
      <c r="DS152" s="238"/>
      <c r="DT152" s="238"/>
      <c r="DU152" s="6"/>
    </row>
    <row r="153" spans="2:125" s="9" customFormat="1" ht="84" customHeight="1">
      <c r="B153" s="6"/>
      <c r="C153" s="237" t="s">
        <v>713</v>
      </c>
      <c r="D153" s="238" t="s">
        <v>714</v>
      </c>
      <c r="E153" s="239" t="str">
        <f t="shared" si="18"/>
        <v>URF2025_132__Aplicar herramientas de evaluación para los grupos de valor asistentes a espacios de diálogo complementarios desarrollados durante la  vigencia.</v>
      </c>
      <c r="F153" s="238" t="s">
        <v>715</v>
      </c>
      <c r="G153" s="238" t="s">
        <v>672</v>
      </c>
      <c r="H153" s="238" t="s">
        <v>673</v>
      </c>
      <c r="I153" s="238" t="s">
        <v>617</v>
      </c>
      <c r="J153" s="238" t="s">
        <v>618</v>
      </c>
      <c r="K153" s="238" t="s">
        <v>627</v>
      </c>
      <c r="L153" s="240">
        <v>45901</v>
      </c>
      <c r="M153" s="240">
        <v>46007</v>
      </c>
      <c r="N153" s="241">
        <f t="shared" si="13"/>
        <v>106</v>
      </c>
      <c r="O153" s="238" t="s">
        <v>619</v>
      </c>
      <c r="P153" s="238"/>
      <c r="Q153" s="238" t="s">
        <v>273</v>
      </c>
      <c r="R153" s="238" t="s">
        <v>716</v>
      </c>
      <c r="S153" s="238" t="s">
        <v>125</v>
      </c>
      <c r="T153" s="238" t="s">
        <v>621</v>
      </c>
      <c r="U153" s="238" t="s">
        <v>33</v>
      </c>
      <c r="V153" s="238"/>
      <c r="W153" s="238" t="s">
        <v>63</v>
      </c>
      <c r="X153" s="238" t="s">
        <v>64</v>
      </c>
      <c r="Y153" s="243" t="str">
        <f t="shared" si="14"/>
        <v xml:space="preserve">Talento Humano 
Tecnológicos 
Físicos </v>
      </c>
      <c r="Z153" s="238"/>
      <c r="AA153" s="238"/>
      <c r="AB153" s="238"/>
      <c r="AC153" s="244"/>
      <c r="AD153" s="245"/>
      <c r="AE153" s="238"/>
      <c r="AF153" s="238"/>
      <c r="AG153" s="244"/>
      <c r="AH153" s="245"/>
      <c r="AI153" s="238"/>
      <c r="AJ153" s="238"/>
      <c r="AK153" s="244"/>
      <c r="AL153" s="245"/>
      <c r="AM153" s="238"/>
      <c r="AN153" s="238"/>
      <c r="AO153" s="244"/>
      <c r="AP153" s="245"/>
      <c r="AQ153" s="238"/>
      <c r="AR153" s="238"/>
      <c r="AS153" s="244"/>
      <c r="AT153" s="245"/>
      <c r="AU153" s="238"/>
      <c r="AV153" s="238"/>
      <c r="AW153" s="244"/>
      <c r="AX153" s="238"/>
      <c r="AY153" s="238"/>
      <c r="AZ153" s="238"/>
      <c r="BA153" s="238"/>
      <c r="BB153" s="238"/>
      <c r="BC153" s="238"/>
      <c r="BD153" s="238"/>
      <c r="BE153" s="238"/>
      <c r="BF153" s="238"/>
      <c r="BG153" s="238"/>
      <c r="BH153" s="238" t="s">
        <v>28</v>
      </c>
      <c r="BI153" s="238" t="s">
        <v>127</v>
      </c>
      <c r="BJ153" s="238" t="s">
        <v>642</v>
      </c>
      <c r="BK153" s="238"/>
      <c r="BL153" s="238"/>
      <c r="BM153" s="238"/>
      <c r="BN153" s="238" t="s">
        <v>30</v>
      </c>
      <c r="BO153" s="238" t="s">
        <v>389</v>
      </c>
      <c r="BP153" s="238" t="s">
        <v>31</v>
      </c>
      <c r="BQ153" s="238" t="s">
        <v>643</v>
      </c>
      <c r="BR153" s="238"/>
      <c r="BS153" s="238"/>
      <c r="BT153" s="238"/>
      <c r="BU153" s="238"/>
      <c r="BV153" s="238" t="s">
        <v>88</v>
      </c>
      <c r="BW153" s="243" t="str">
        <f t="shared" si="15"/>
        <v>Programas de transparencia y ética pública 
Estrategia de participación ciudadana 
Estrategia de rendición de cuentas 
Operación del Sistema de Gestión Institucional_SGI</v>
      </c>
      <c r="BX153" s="238"/>
      <c r="BY153" s="238"/>
      <c r="BZ153" s="238" t="s">
        <v>35</v>
      </c>
      <c r="CA153" s="238" t="s">
        <v>89</v>
      </c>
      <c r="CB153" s="238" t="s">
        <v>37</v>
      </c>
      <c r="CC153" s="238"/>
      <c r="CD153" s="238"/>
      <c r="CE153" s="243" t="str">
        <f t="shared" si="16"/>
        <v xml:space="preserve">Gestión con valores para resultados 
Evaluación de resultados 
Información y comunicación </v>
      </c>
      <c r="CF153" s="238"/>
      <c r="CG153" s="238"/>
      <c r="CH153" s="238"/>
      <c r="CI153" s="238"/>
      <c r="CJ153" s="238"/>
      <c r="CK153" s="238"/>
      <c r="CL153" s="238"/>
      <c r="CM153" s="238"/>
      <c r="CN153" s="238"/>
      <c r="CO153" s="238"/>
      <c r="CP153" s="238"/>
      <c r="CQ153" s="238"/>
      <c r="CR153" s="238" t="s">
        <v>103</v>
      </c>
      <c r="CS153" s="238" t="s">
        <v>104</v>
      </c>
      <c r="CT153" s="238" t="s">
        <v>105</v>
      </c>
      <c r="CU153" s="238"/>
      <c r="CV153" s="238"/>
      <c r="CW153" s="238"/>
      <c r="CX153" s="238"/>
      <c r="CY153" s="243" t="str">
        <f t="shared" si="17"/>
        <v>Participación ciudadana en la gestión pública
Seguimiento y evaluación del desempeño institucional
Transparencia, acceso a la información pública y lucha contra la corrupción</v>
      </c>
      <c r="CZ153" s="238" t="s">
        <v>110</v>
      </c>
      <c r="DA153" s="238"/>
      <c r="DB153" s="238"/>
      <c r="DC153" s="238"/>
      <c r="DD153" s="238"/>
      <c r="DE153" s="238"/>
      <c r="DF153" s="238"/>
      <c r="DG153" s="238"/>
      <c r="DH153" s="238"/>
      <c r="DI153" s="238"/>
      <c r="DJ153" s="238"/>
      <c r="DK153" s="238"/>
      <c r="DL153" s="238"/>
      <c r="DM153" s="238"/>
      <c r="DN153" s="238"/>
      <c r="DO153" s="238"/>
      <c r="DP153" s="238"/>
      <c r="DQ153" s="238"/>
      <c r="DR153" s="238"/>
      <c r="DS153" s="238"/>
      <c r="DT153" s="238"/>
      <c r="DU153" s="6"/>
    </row>
    <row r="154" spans="2:125" s="9" customFormat="1" ht="84" customHeight="1">
      <c r="B154" s="6"/>
      <c r="C154" s="237" t="s">
        <v>717</v>
      </c>
      <c r="D154" s="238" t="s">
        <v>718</v>
      </c>
      <c r="E154" s="239" t="str">
        <f t="shared" si="18"/>
        <v>URF2025_133__Consolidar reporte de participación_primer semestre 2025</v>
      </c>
      <c r="F154" s="238" t="s">
        <v>719</v>
      </c>
      <c r="G154" s="238" t="s">
        <v>720</v>
      </c>
      <c r="H154" s="238" t="s">
        <v>721</v>
      </c>
      <c r="I154" s="238" t="s">
        <v>617</v>
      </c>
      <c r="J154" s="238" t="s">
        <v>618</v>
      </c>
      <c r="K154" s="238" t="s">
        <v>627</v>
      </c>
      <c r="L154" s="240">
        <v>45839</v>
      </c>
      <c r="M154" s="240">
        <v>45868</v>
      </c>
      <c r="N154" s="241">
        <f t="shared" si="13"/>
        <v>29</v>
      </c>
      <c r="O154" s="238" t="s">
        <v>619</v>
      </c>
      <c r="P154" s="238"/>
      <c r="Q154" s="238" t="s">
        <v>123</v>
      </c>
      <c r="R154" s="238" t="s">
        <v>722</v>
      </c>
      <c r="S154" s="238" t="s">
        <v>125</v>
      </c>
      <c r="T154" s="238" t="s">
        <v>621</v>
      </c>
      <c r="U154" s="238" t="s">
        <v>33</v>
      </c>
      <c r="V154" s="238"/>
      <c r="W154" s="238" t="s">
        <v>63</v>
      </c>
      <c r="X154" s="238"/>
      <c r="Y154" s="243" t="str">
        <f t="shared" si="14"/>
        <v xml:space="preserve">Talento Humano 
Tecnológicos </v>
      </c>
      <c r="Z154" s="238"/>
      <c r="AA154" s="238"/>
      <c r="AB154" s="238"/>
      <c r="AC154" s="244"/>
      <c r="AD154" s="245"/>
      <c r="AE154" s="238"/>
      <c r="AF154" s="238"/>
      <c r="AG154" s="244"/>
      <c r="AH154" s="245"/>
      <c r="AI154" s="238"/>
      <c r="AJ154" s="238"/>
      <c r="AK154" s="244"/>
      <c r="AL154" s="245"/>
      <c r="AM154" s="238"/>
      <c r="AN154" s="238"/>
      <c r="AO154" s="244"/>
      <c r="AP154" s="245"/>
      <c r="AQ154" s="238"/>
      <c r="AR154" s="238"/>
      <c r="AS154" s="244"/>
      <c r="AT154" s="245"/>
      <c r="AU154" s="238"/>
      <c r="AV154" s="238"/>
      <c r="AW154" s="244"/>
      <c r="AX154" s="238"/>
      <c r="AY154" s="238"/>
      <c r="AZ154" s="238"/>
      <c r="BA154" s="238"/>
      <c r="BB154" s="238"/>
      <c r="BC154" s="238"/>
      <c r="BD154" s="238"/>
      <c r="BE154" s="238"/>
      <c r="BF154" s="238"/>
      <c r="BG154" s="238"/>
      <c r="BH154" s="238" t="s">
        <v>28</v>
      </c>
      <c r="BI154" s="238" t="s">
        <v>127</v>
      </c>
      <c r="BJ154" s="238" t="s">
        <v>642</v>
      </c>
      <c r="BK154" s="238"/>
      <c r="BL154" s="238"/>
      <c r="BM154" s="238"/>
      <c r="BN154" s="238" t="s">
        <v>30</v>
      </c>
      <c r="BO154" s="238" t="s">
        <v>389</v>
      </c>
      <c r="BP154" s="238" t="s">
        <v>31</v>
      </c>
      <c r="BQ154" s="238" t="s">
        <v>656</v>
      </c>
      <c r="BR154" s="238"/>
      <c r="BS154" s="238"/>
      <c r="BT154" s="238"/>
      <c r="BU154" s="238"/>
      <c r="BV154" s="238" t="s">
        <v>88</v>
      </c>
      <c r="BW154" s="243" t="str">
        <f t="shared" si="15"/>
        <v>Programas de transparencia y ética pública 
Estrategia de participación ciudadana 
Estrategia de rendición de cuentas 
Operación del Sistema de Gestión Institucional_SGI</v>
      </c>
      <c r="BX154" s="238"/>
      <c r="BY154" s="238"/>
      <c r="BZ154" s="238" t="s">
        <v>35</v>
      </c>
      <c r="CA154" s="238"/>
      <c r="CB154" s="238" t="s">
        <v>37</v>
      </c>
      <c r="CC154" s="238"/>
      <c r="CD154" s="238"/>
      <c r="CE154" s="243" t="str">
        <f t="shared" si="16"/>
        <v xml:space="preserve">Gestión con valores para resultados 
Información y comunicación </v>
      </c>
      <c r="CF154" s="238"/>
      <c r="CG154" s="238"/>
      <c r="CH154" s="238"/>
      <c r="CI154" s="238"/>
      <c r="CJ154" s="238"/>
      <c r="CK154" s="238"/>
      <c r="CL154" s="238"/>
      <c r="CM154" s="238"/>
      <c r="CN154" s="238"/>
      <c r="CO154" s="238"/>
      <c r="CP154" s="238"/>
      <c r="CQ154" s="238"/>
      <c r="CR154" s="238" t="s">
        <v>103</v>
      </c>
      <c r="CS154" s="238"/>
      <c r="CT154" s="238" t="s">
        <v>105</v>
      </c>
      <c r="CU154" s="238"/>
      <c r="CV154" s="238"/>
      <c r="CW154" s="238"/>
      <c r="CX154" s="238"/>
      <c r="CY154" s="243" t="str">
        <f t="shared" si="17"/>
        <v>Participación ciudadana en la gestión pública
Transparencia, acceso a la información pública y lucha contra la corrupción</v>
      </c>
      <c r="CZ154" s="238" t="s">
        <v>110</v>
      </c>
      <c r="DA154" s="238"/>
      <c r="DB154" s="238"/>
      <c r="DC154" s="238"/>
      <c r="DD154" s="238"/>
      <c r="DE154" s="238"/>
      <c r="DF154" s="238"/>
      <c r="DG154" s="238"/>
      <c r="DH154" s="238"/>
      <c r="DI154" s="238"/>
      <c r="DJ154" s="238"/>
      <c r="DK154" s="238"/>
      <c r="DL154" s="238"/>
      <c r="DM154" s="238"/>
      <c r="DN154" s="238"/>
      <c r="DO154" s="238"/>
      <c r="DP154" s="238"/>
      <c r="DQ154" s="238"/>
      <c r="DR154" s="238"/>
      <c r="DS154" s="238"/>
      <c r="DT154" s="238"/>
      <c r="DU154" s="6"/>
    </row>
    <row r="155" spans="2:125" s="9" customFormat="1" ht="84" customHeight="1">
      <c r="B155" s="6"/>
      <c r="C155" s="237" t="s">
        <v>723</v>
      </c>
      <c r="D155" s="238" t="s">
        <v>724</v>
      </c>
      <c r="E155" s="239" t="str">
        <f t="shared" si="18"/>
        <v>URF2025_134__Realizar procesos de capacitación y sensibilización sobre rendición de cuentas a los grupos de valor</v>
      </c>
      <c r="F155" s="238" t="s">
        <v>725</v>
      </c>
      <c r="G155" s="238" t="s">
        <v>726</v>
      </c>
      <c r="H155" s="238" t="s">
        <v>727</v>
      </c>
      <c r="I155" s="238" t="s">
        <v>617</v>
      </c>
      <c r="J155" s="238" t="s">
        <v>618</v>
      </c>
      <c r="K155" s="238" t="s">
        <v>627</v>
      </c>
      <c r="L155" s="240">
        <v>45931</v>
      </c>
      <c r="M155" s="240">
        <v>46022</v>
      </c>
      <c r="N155" s="241">
        <f t="shared" si="13"/>
        <v>91</v>
      </c>
      <c r="O155" s="238" t="s">
        <v>619</v>
      </c>
      <c r="P155" s="238"/>
      <c r="Q155" s="238" t="s">
        <v>123</v>
      </c>
      <c r="R155" s="238" t="s">
        <v>728</v>
      </c>
      <c r="S155" s="238" t="s">
        <v>125</v>
      </c>
      <c r="T155" s="238" t="s">
        <v>621</v>
      </c>
      <c r="U155" s="238" t="s">
        <v>33</v>
      </c>
      <c r="V155" s="238"/>
      <c r="W155" s="238" t="s">
        <v>63</v>
      </c>
      <c r="X155" s="238" t="s">
        <v>64</v>
      </c>
      <c r="Y155" s="243" t="str">
        <f t="shared" si="14"/>
        <v xml:space="preserve">Talento Humano 
Tecnológicos 
Físicos </v>
      </c>
      <c r="Z155" s="238"/>
      <c r="AA155" s="238"/>
      <c r="AB155" s="238"/>
      <c r="AC155" s="244"/>
      <c r="AD155" s="245"/>
      <c r="AE155" s="238"/>
      <c r="AF155" s="238"/>
      <c r="AG155" s="244"/>
      <c r="AH155" s="245"/>
      <c r="AI155" s="238"/>
      <c r="AJ155" s="238"/>
      <c r="AK155" s="244"/>
      <c r="AL155" s="245"/>
      <c r="AM155" s="238"/>
      <c r="AN155" s="238"/>
      <c r="AO155" s="244"/>
      <c r="AP155" s="245"/>
      <c r="AQ155" s="238"/>
      <c r="AR155" s="238"/>
      <c r="AS155" s="244"/>
      <c r="AT155" s="245"/>
      <c r="AU155" s="238"/>
      <c r="AV155" s="238"/>
      <c r="AW155" s="244"/>
      <c r="AX155" s="238"/>
      <c r="AY155" s="238"/>
      <c r="AZ155" s="238"/>
      <c r="BA155" s="238"/>
      <c r="BB155" s="238"/>
      <c r="BC155" s="238"/>
      <c r="BD155" s="238"/>
      <c r="BE155" s="238"/>
      <c r="BF155" s="238"/>
      <c r="BG155" s="238"/>
      <c r="BH155" s="238" t="s">
        <v>28</v>
      </c>
      <c r="BI155" s="238" t="s">
        <v>127</v>
      </c>
      <c r="BJ155" s="238" t="s">
        <v>642</v>
      </c>
      <c r="BK155" s="238"/>
      <c r="BL155" s="238"/>
      <c r="BM155" s="238"/>
      <c r="BN155" s="238" t="s">
        <v>30</v>
      </c>
      <c r="BO155" s="238" t="s">
        <v>389</v>
      </c>
      <c r="BP155" s="238" t="s">
        <v>31</v>
      </c>
      <c r="BQ155" s="238" t="s">
        <v>643</v>
      </c>
      <c r="BR155" s="238"/>
      <c r="BS155" s="238"/>
      <c r="BT155" s="238"/>
      <c r="BU155" s="238"/>
      <c r="BV155" s="238" t="s">
        <v>88</v>
      </c>
      <c r="BW155" s="243" t="str">
        <f t="shared" si="15"/>
        <v>Programas de transparencia y ética pública 
Estrategia de participación ciudadana 
Estrategia de rendición de cuentas 
Operación del Sistema de Gestión Institucional_SGI</v>
      </c>
      <c r="BX155" s="238"/>
      <c r="BY155" s="238"/>
      <c r="BZ155" s="238" t="s">
        <v>35</v>
      </c>
      <c r="CA155" s="238"/>
      <c r="CB155" s="238" t="s">
        <v>37</v>
      </c>
      <c r="CC155" s="238"/>
      <c r="CD155" s="238"/>
      <c r="CE155" s="243" t="str">
        <f t="shared" si="16"/>
        <v xml:space="preserve">Gestión con valores para resultados 
Información y comunicación </v>
      </c>
      <c r="CF155" s="238"/>
      <c r="CG155" s="238"/>
      <c r="CH155" s="238"/>
      <c r="CI155" s="238"/>
      <c r="CJ155" s="238"/>
      <c r="CK155" s="238"/>
      <c r="CL155" s="238"/>
      <c r="CM155" s="238"/>
      <c r="CN155" s="238"/>
      <c r="CO155" s="238"/>
      <c r="CP155" s="238"/>
      <c r="CQ155" s="238"/>
      <c r="CR155" s="238" t="s">
        <v>103</v>
      </c>
      <c r="CS155" s="238"/>
      <c r="CT155" s="238" t="s">
        <v>105</v>
      </c>
      <c r="CU155" s="238"/>
      <c r="CV155" s="238"/>
      <c r="CW155" s="238"/>
      <c r="CX155" s="238"/>
      <c r="CY155" s="243" t="str">
        <f t="shared" si="17"/>
        <v>Participación ciudadana en la gestión pública
Transparencia, acceso a la información pública y lucha contra la corrupción</v>
      </c>
      <c r="CZ155" s="238" t="s">
        <v>110</v>
      </c>
      <c r="DA155" s="238"/>
      <c r="DB155" s="238"/>
      <c r="DC155" s="238"/>
      <c r="DD155" s="238"/>
      <c r="DE155" s="238"/>
      <c r="DF155" s="238"/>
      <c r="DG155" s="238"/>
      <c r="DH155" s="238"/>
      <c r="DI155" s="238"/>
      <c r="DJ155" s="238"/>
      <c r="DK155" s="238"/>
      <c r="DL155" s="238"/>
      <c r="DM155" s="238"/>
      <c r="DN155" s="238"/>
      <c r="DO155" s="238"/>
      <c r="DP155" s="238"/>
      <c r="DQ155" s="238"/>
      <c r="DR155" s="238"/>
      <c r="DS155" s="238"/>
      <c r="DT155" s="238"/>
      <c r="DU155" s="6"/>
    </row>
    <row r="156" spans="2:125" s="9" customFormat="1" ht="84" customHeight="1">
      <c r="B156" s="6"/>
      <c r="C156" s="237" t="s">
        <v>729</v>
      </c>
      <c r="D156" s="238" t="s">
        <v>730</v>
      </c>
      <c r="E156" s="239" t="str">
        <f t="shared" si="18"/>
        <v>URF2025_135__Reportar el cumplimiento del Índice de Transparencia y Acceso a la Información Pública para la vigencia 2025</v>
      </c>
      <c r="F156" s="238" t="s">
        <v>731</v>
      </c>
      <c r="G156" s="238" t="s">
        <v>732</v>
      </c>
      <c r="H156" s="238" t="s">
        <v>733</v>
      </c>
      <c r="I156" s="238" t="s">
        <v>617</v>
      </c>
      <c r="J156" s="238" t="s">
        <v>618</v>
      </c>
      <c r="K156" s="238" t="s">
        <v>627</v>
      </c>
      <c r="L156" s="240">
        <v>45809</v>
      </c>
      <c r="M156" s="240">
        <v>45910</v>
      </c>
      <c r="N156" s="241">
        <f t="shared" si="13"/>
        <v>101</v>
      </c>
      <c r="O156" s="238" t="s">
        <v>619</v>
      </c>
      <c r="P156" s="238"/>
      <c r="Q156" s="238" t="s">
        <v>273</v>
      </c>
      <c r="R156" s="238" t="s">
        <v>734</v>
      </c>
      <c r="S156" s="238" t="s">
        <v>125</v>
      </c>
      <c r="T156" s="238" t="s">
        <v>621</v>
      </c>
      <c r="U156" s="238" t="s">
        <v>33</v>
      </c>
      <c r="V156" s="238" t="s">
        <v>62</v>
      </c>
      <c r="W156" s="238" t="s">
        <v>63</v>
      </c>
      <c r="X156" s="238"/>
      <c r="Y156" s="243" t="str">
        <f t="shared" si="14"/>
        <v xml:space="preserve">Talento Humano 
Financieros 
Tecnológicos </v>
      </c>
      <c r="Z156" s="238"/>
      <c r="AA156" s="238"/>
      <c r="AB156" s="238"/>
      <c r="AC156" s="244"/>
      <c r="AD156" s="245"/>
      <c r="AE156" s="238"/>
      <c r="AF156" s="238"/>
      <c r="AG156" s="244"/>
      <c r="AH156" s="245"/>
      <c r="AI156" s="238"/>
      <c r="AJ156" s="238"/>
      <c r="AK156" s="244"/>
      <c r="AL156" s="245"/>
      <c r="AM156" s="238"/>
      <c r="AN156" s="238"/>
      <c r="AO156" s="244"/>
      <c r="AP156" s="245"/>
      <c r="AQ156" s="238"/>
      <c r="AR156" s="238"/>
      <c r="AS156" s="244"/>
      <c r="AT156" s="245"/>
      <c r="AU156" s="238"/>
      <c r="AV156" s="238"/>
      <c r="AW156" s="244"/>
      <c r="AX156" s="238"/>
      <c r="AY156" s="238"/>
      <c r="AZ156" s="238"/>
      <c r="BA156" s="238"/>
      <c r="BB156" s="238"/>
      <c r="BC156" s="238"/>
      <c r="BD156" s="238"/>
      <c r="BE156" s="238"/>
      <c r="BF156" s="238"/>
      <c r="BG156" s="238"/>
      <c r="BH156" s="238" t="s">
        <v>28</v>
      </c>
      <c r="BI156" s="238" t="s">
        <v>127</v>
      </c>
      <c r="BJ156" s="238" t="s">
        <v>642</v>
      </c>
      <c r="BK156" s="238"/>
      <c r="BL156" s="238"/>
      <c r="BM156" s="238"/>
      <c r="BN156" s="238" t="s">
        <v>30</v>
      </c>
      <c r="BO156" s="238" t="s">
        <v>389</v>
      </c>
      <c r="BP156" s="238"/>
      <c r="BQ156" s="238"/>
      <c r="BR156" s="238"/>
      <c r="BS156" s="238"/>
      <c r="BT156" s="238"/>
      <c r="BU156" s="238"/>
      <c r="BV156" s="238" t="s">
        <v>88</v>
      </c>
      <c r="BW156" s="243" t="str">
        <f t="shared" si="15"/>
        <v>Programas de transparencia y ética pública 
Estrategia de participación ciudadana 
Operación del Sistema de Gestión Institucional_SGI</v>
      </c>
      <c r="BX156" s="238"/>
      <c r="BY156" s="238"/>
      <c r="BZ156" s="238" t="s">
        <v>35</v>
      </c>
      <c r="CA156" s="238"/>
      <c r="CB156" s="238" t="s">
        <v>37</v>
      </c>
      <c r="CC156" s="238"/>
      <c r="CD156" s="238"/>
      <c r="CE156" s="243" t="str">
        <f t="shared" si="16"/>
        <v xml:space="preserve">Gestión con valores para resultados 
Información y comunicación </v>
      </c>
      <c r="CF156" s="238"/>
      <c r="CG156" s="238"/>
      <c r="CH156" s="238"/>
      <c r="CI156" s="238"/>
      <c r="CJ156" s="238"/>
      <c r="CK156" s="238"/>
      <c r="CL156" s="238"/>
      <c r="CM156" s="238"/>
      <c r="CN156" s="238"/>
      <c r="CO156" s="238"/>
      <c r="CP156" s="238" t="s">
        <v>101</v>
      </c>
      <c r="CQ156" s="238"/>
      <c r="CR156" s="238"/>
      <c r="CS156" s="238"/>
      <c r="CT156" s="238" t="s">
        <v>105</v>
      </c>
      <c r="CU156" s="238"/>
      <c r="CV156" s="238"/>
      <c r="CW156" s="238"/>
      <c r="CX156" s="238"/>
      <c r="CY156" s="243" t="str">
        <f t="shared" si="17"/>
        <v>Servicio al ciudadano
Transparencia, acceso a la información pública y lucha contra la corrupción</v>
      </c>
      <c r="CZ156" s="238" t="s">
        <v>932</v>
      </c>
      <c r="DA156" s="248" t="s">
        <v>932</v>
      </c>
      <c r="DB156" s="248">
        <v>45852</v>
      </c>
      <c r="DC156" s="248">
        <v>45853</v>
      </c>
      <c r="DD156" s="238" t="s">
        <v>4749</v>
      </c>
      <c r="DE156" s="238" t="s">
        <v>4751</v>
      </c>
      <c r="DF156" s="238"/>
      <c r="DG156" s="238"/>
      <c r="DH156" s="238"/>
      <c r="DI156" s="238"/>
      <c r="DJ156" s="238"/>
      <c r="DK156" s="238"/>
      <c r="DL156" s="238"/>
      <c r="DM156" s="238"/>
      <c r="DN156" s="238"/>
      <c r="DO156" s="238"/>
      <c r="DP156" s="238"/>
      <c r="DQ156" s="238"/>
      <c r="DR156" s="238"/>
      <c r="DS156" s="238"/>
      <c r="DT156" s="238"/>
      <c r="DU156" s="6"/>
    </row>
    <row r="157" spans="2:125" s="9" customFormat="1" ht="84" customHeight="1">
      <c r="B157" s="6"/>
      <c r="C157" s="237" t="s">
        <v>735</v>
      </c>
      <c r="D157" s="238" t="s">
        <v>736</v>
      </c>
      <c r="E157" s="239" t="str">
        <f t="shared" si="18"/>
        <v>URF2025_136__Generar alertas mensuales sobre la información a publicar en la página web, de acuerdo con el esquema de publicación_Primer cuatrimestre</v>
      </c>
      <c r="F157" s="238" t="s">
        <v>737</v>
      </c>
      <c r="G157" s="238" t="s">
        <v>738</v>
      </c>
      <c r="H157" s="238" t="s">
        <v>739</v>
      </c>
      <c r="I157" s="238" t="s">
        <v>617</v>
      </c>
      <c r="J157" s="238" t="s">
        <v>618</v>
      </c>
      <c r="K157" s="238" t="s">
        <v>627</v>
      </c>
      <c r="L157" s="240">
        <v>45658</v>
      </c>
      <c r="M157" s="240">
        <v>45777</v>
      </c>
      <c r="N157" s="241">
        <f t="shared" si="13"/>
        <v>119</v>
      </c>
      <c r="O157" s="238" t="s">
        <v>619</v>
      </c>
      <c r="P157" s="238"/>
      <c r="Q157" s="238" t="s">
        <v>123</v>
      </c>
      <c r="R157" s="238" t="s">
        <v>740</v>
      </c>
      <c r="S157" s="238" t="s">
        <v>125</v>
      </c>
      <c r="T157" s="238" t="s">
        <v>621</v>
      </c>
      <c r="U157" s="238" t="s">
        <v>33</v>
      </c>
      <c r="V157" s="238"/>
      <c r="W157" s="238" t="s">
        <v>63</v>
      </c>
      <c r="X157" s="238"/>
      <c r="Y157" s="243" t="str">
        <f t="shared" si="14"/>
        <v xml:space="preserve">Talento Humano 
Tecnológicos </v>
      </c>
      <c r="Z157" s="238"/>
      <c r="AA157" s="238"/>
      <c r="AB157" s="238"/>
      <c r="AC157" s="244"/>
      <c r="AD157" s="245"/>
      <c r="AE157" s="238"/>
      <c r="AF157" s="238"/>
      <c r="AG157" s="244"/>
      <c r="AH157" s="245"/>
      <c r="AI157" s="238"/>
      <c r="AJ157" s="238"/>
      <c r="AK157" s="244"/>
      <c r="AL157" s="245"/>
      <c r="AM157" s="238"/>
      <c r="AN157" s="238"/>
      <c r="AO157" s="244"/>
      <c r="AP157" s="245"/>
      <c r="AQ157" s="238"/>
      <c r="AR157" s="238"/>
      <c r="AS157" s="244"/>
      <c r="AT157" s="245"/>
      <c r="AU157" s="238"/>
      <c r="AV157" s="238"/>
      <c r="AW157" s="244"/>
      <c r="AX157" s="238"/>
      <c r="AY157" s="238"/>
      <c r="AZ157" s="238"/>
      <c r="BA157" s="238"/>
      <c r="BB157" s="238"/>
      <c r="BC157" s="238"/>
      <c r="BD157" s="238"/>
      <c r="BE157" s="238"/>
      <c r="BF157" s="238"/>
      <c r="BG157" s="238"/>
      <c r="BH157" s="238" t="s">
        <v>28</v>
      </c>
      <c r="BI157" s="238" t="s">
        <v>127</v>
      </c>
      <c r="BJ157" s="238" t="s">
        <v>642</v>
      </c>
      <c r="BK157" s="238"/>
      <c r="BL157" s="238"/>
      <c r="BM157" s="238"/>
      <c r="BN157" s="238" t="s">
        <v>30</v>
      </c>
      <c r="BO157" s="238" t="s">
        <v>389</v>
      </c>
      <c r="BP157" s="238"/>
      <c r="BQ157" s="238"/>
      <c r="BR157" s="238"/>
      <c r="BS157" s="238"/>
      <c r="BT157" s="238"/>
      <c r="BU157" s="238"/>
      <c r="BV157" s="238" t="s">
        <v>88</v>
      </c>
      <c r="BW157" s="243" t="str">
        <f t="shared" si="15"/>
        <v>Programas de transparencia y ética pública 
Estrategia de participación ciudadana 
Operación del Sistema de Gestión Institucional_SGI</v>
      </c>
      <c r="BX157" s="238"/>
      <c r="BY157" s="238"/>
      <c r="BZ157" s="238" t="s">
        <v>35</v>
      </c>
      <c r="CA157" s="238"/>
      <c r="CB157" s="238" t="s">
        <v>37</v>
      </c>
      <c r="CC157" s="238"/>
      <c r="CD157" s="238"/>
      <c r="CE157" s="243" t="str">
        <f t="shared" si="16"/>
        <v xml:space="preserve">Gestión con valores para resultados 
Información y comunicación </v>
      </c>
      <c r="CF157" s="238"/>
      <c r="CG157" s="238"/>
      <c r="CH157" s="238"/>
      <c r="CI157" s="238"/>
      <c r="CJ157" s="238"/>
      <c r="CK157" s="238"/>
      <c r="CL157" s="238" t="s">
        <v>97</v>
      </c>
      <c r="CM157" s="238"/>
      <c r="CN157" s="238"/>
      <c r="CO157" s="238"/>
      <c r="CP157" s="238"/>
      <c r="CQ157" s="238"/>
      <c r="CR157" s="238"/>
      <c r="CS157" s="238"/>
      <c r="CT157" s="238" t="s">
        <v>105</v>
      </c>
      <c r="CU157" s="238"/>
      <c r="CV157" s="238"/>
      <c r="CW157" s="238"/>
      <c r="CX157" s="238"/>
      <c r="CY157" s="243" t="str">
        <f t="shared" si="17"/>
        <v>Gobierno Digital
Transparencia, acceso a la información pública y lucha contra la corrupción</v>
      </c>
      <c r="CZ157" s="238" t="s">
        <v>110</v>
      </c>
      <c r="DA157" s="238"/>
      <c r="DB157" s="238"/>
      <c r="DC157" s="238"/>
      <c r="DD157" s="238"/>
      <c r="DE157" s="238"/>
      <c r="DF157" s="238"/>
      <c r="DG157" s="238"/>
      <c r="DH157" s="238"/>
      <c r="DI157" s="238"/>
      <c r="DJ157" s="238"/>
      <c r="DK157" s="238"/>
      <c r="DL157" s="238"/>
      <c r="DM157" s="238"/>
      <c r="DN157" s="238"/>
      <c r="DO157" s="238"/>
      <c r="DP157" s="238"/>
      <c r="DQ157" s="238"/>
      <c r="DR157" s="238"/>
      <c r="DS157" s="238"/>
      <c r="DT157" s="238"/>
      <c r="DU157" s="6"/>
    </row>
    <row r="158" spans="2:125" s="9" customFormat="1" ht="84" customHeight="1">
      <c r="B158" s="6"/>
      <c r="C158" s="237" t="s">
        <v>741</v>
      </c>
      <c r="D158" s="238" t="s">
        <v>742</v>
      </c>
      <c r="E158" s="239" t="str">
        <f t="shared" si="18"/>
        <v>URF2025_137__Generar alertas mensuales sobre la información a publicar en la página web, de acuerdo con el esquema de publicación_ Segundo cuatrimestre</v>
      </c>
      <c r="F158" s="238" t="s">
        <v>737</v>
      </c>
      <c r="G158" s="238" t="s">
        <v>738</v>
      </c>
      <c r="H158" s="238" t="s">
        <v>739</v>
      </c>
      <c r="I158" s="238" t="s">
        <v>617</v>
      </c>
      <c r="J158" s="238" t="s">
        <v>618</v>
      </c>
      <c r="K158" s="238" t="s">
        <v>627</v>
      </c>
      <c r="L158" s="240">
        <v>45778</v>
      </c>
      <c r="M158" s="240">
        <v>45900</v>
      </c>
      <c r="N158" s="241">
        <f t="shared" si="13"/>
        <v>122</v>
      </c>
      <c r="O158" s="238" t="s">
        <v>619</v>
      </c>
      <c r="P158" s="238"/>
      <c r="Q158" s="238" t="s">
        <v>123</v>
      </c>
      <c r="R158" s="238" t="s">
        <v>740</v>
      </c>
      <c r="S158" s="238" t="s">
        <v>125</v>
      </c>
      <c r="T158" s="238" t="s">
        <v>621</v>
      </c>
      <c r="U158" s="238" t="s">
        <v>33</v>
      </c>
      <c r="V158" s="238"/>
      <c r="W158" s="238" t="s">
        <v>63</v>
      </c>
      <c r="X158" s="238"/>
      <c r="Y158" s="243" t="str">
        <f t="shared" si="14"/>
        <v xml:space="preserve">Talento Humano 
Tecnológicos </v>
      </c>
      <c r="Z158" s="238"/>
      <c r="AA158" s="238"/>
      <c r="AB158" s="238"/>
      <c r="AC158" s="244"/>
      <c r="AD158" s="245"/>
      <c r="AE158" s="238"/>
      <c r="AF158" s="238"/>
      <c r="AG158" s="244"/>
      <c r="AH158" s="245"/>
      <c r="AI158" s="238"/>
      <c r="AJ158" s="238"/>
      <c r="AK158" s="244"/>
      <c r="AL158" s="245"/>
      <c r="AM158" s="238"/>
      <c r="AN158" s="238"/>
      <c r="AO158" s="244"/>
      <c r="AP158" s="245"/>
      <c r="AQ158" s="238"/>
      <c r="AR158" s="238"/>
      <c r="AS158" s="244"/>
      <c r="AT158" s="245"/>
      <c r="AU158" s="238"/>
      <c r="AV158" s="238"/>
      <c r="AW158" s="244"/>
      <c r="AX158" s="238"/>
      <c r="AY158" s="238"/>
      <c r="AZ158" s="238"/>
      <c r="BA158" s="238"/>
      <c r="BB158" s="238"/>
      <c r="BC158" s="238"/>
      <c r="BD158" s="238"/>
      <c r="BE158" s="238"/>
      <c r="BF158" s="238"/>
      <c r="BG158" s="238"/>
      <c r="BH158" s="238" t="s">
        <v>28</v>
      </c>
      <c r="BI158" s="238" t="s">
        <v>127</v>
      </c>
      <c r="BJ158" s="238" t="s">
        <v>642</v>
      </c>
      <c r="BK158" s="238"/>
      <c r="BL158" s="238"/>
      <c r="BM158" s="238"/>
      <c r="BN158" s="238" t="s">
        <v>30</v>
      </c>
      <c r="BO158" s="238" t="s">
        <v>389</v>
      </c>
      <c r="BP158" s="238"/>
      <c r="BQ158" s="238"/>
      <c r="BR158" s="238"/>
      <c r="BS158" s="238"/>
      <c r="BT158" s="238"/>
      <c r="BU158" s="238"/>
      <c r="BV158" s="238" t="s">
        <v>88</v>
      </c>
      <c r="BW158" s="243" t="str">
        <f t="shared" si="15"/>
        <v>Programas de transparencia y ética pública 
Estrategia de participación ciudadana 
Operación del Sistema de Gestión Institucional_SGI</v>
      </c>
      <c r="BX158" s="238"/>
      <c r="BY158" s="238"/>
      <c r="BZ158" s="238" t="s">
        <v>35</v>
      </c>
      <c r="CA158" s="238"/>
      <c r="CB158" s="238" t="s">
        <v>37</v>
      </c>
      <c r="CC158" s="238"/>
      <c r="CD158" s="238"/>
      <c r="CE158" s="243" t="str">
        <f t="shared" si="16"/>
        <v xml:space="preserve">Gestión con valores para resultados 
Información y comunicación </v>
      </c>
      <c r="CF158" s="238"/>
      <c r="CG158" s="238"/>
      <c r="CH158" s="238"/>
      <c r="CI158" s="238"/>
      <c r="CJ158" s="238"/>
      <c r="CK158" s="238"/>
      <c r="CL158" s="238" t="s">
        <v>97</v>
      </c>
      <c r="CM158" s="238"/>
      <c r="CN158" s="238"/>
      <c r="CO158" s="238"/>
      <c r="CP158" s="238"/>
      <c r="CQ158" s="238"/>
      <c r="CR158" s="238"/>
      <c r="CS158" s="238"/>
      <c r="CT158" s="238" t="s">
        <v>105</v>
      </c>
      <c r="CU158" s="238"/>
      <c r="CV158" s="238"/>
      <c r="CW158" s="238"/>
      <c r="CX158" s="238"/>
      <c r="CY158" s="243" t="str">
        <f t="shared" si="17"/>
        <v>Gobierno Digital
Transparencia, acceso a la información pública y lucha contra la corrupción</v>
      </c>
      <c r="CZ158" s="238" t="s">
        <v>110</v>
      </c>
      <c r="DA158" s="238"/>
      <c r="DB158" s="238"/>
      <c r="DC158" s="238"/>
      <c r="DD158" s="238"/>
      <c r="DE158" s="238"/>
      <c r="DF158" s="238"/>
      <c r="DG158" s="238"/>
      <c r="DH158" s="238"/>
      <c r="DI158" s="238"/>
      <c r="DJ158" s="238"/>
      <c r="DK158" s="238"/>
      <c r="DL158" s="238"/>
      <c r="DM158" s="238"/>
      <c r="DN158" s="238"/>
      <c r="DO158" s="238"/>
      <c r="DP158" s="238"/>
      <c r="DQ158" s="238"/>
      <c r="DR158" s="238"/>
      <c r="DS158" s="238"/>
      <c r="DT158" s="238"/>
      <c r="DU158" s="6"/>
    </row>
    <row r="159" spans="2:125" s="9" customFormat="1" ht="84" customHeight="1">
      <c r="B159" s="6"/>
      <c r="C159" s="237" t="s">
        <v>743</v>
      </c>
      <c r="D159" s="238" t="s">
        <v>744</v>
      </c>
      <c r="E159" s="239" t="str">
        <f t="shared" si="18"/>
        <v>URF2025_138__Generar alertas mensuales sobre la información a publicar en la página web, de acuerdo con el esquema de publicación_ Tercer cuatrimestre</v>
      </c>
      <c r="F159" s="238" t="s">
        <v>737</v>
      </c>
      <c r="G159" s="238" t="s">
        <v>738</v>
      </c>
      <c r="H159" s="238" t="s">
        <v>739</v>
      </c>
      <c r="I159" s="238" t="s">
        <v>617</v>
      </c>
      <c r="J159" s="238" t="s">
        <v>618</v>
      </c>
      <c r="K159" s="238" t="s">
        <v>627</v>
      </c>
      <c r="L159" s="240">
        <v>45901</v>
      </c>
      <c r="M159" s="240">
        <v>46006</v>
      </c>
      <c r="N159" s="241">
        <f t="shared" si="13"/>
        <v>105</v>
      </c>
      <c r="O159" s="238" t="s">
        <v>619</v>
      </c>
      <c r="P159" s="238"/>
      <c r="Q159" s="238" t="s">
        <v>123</v>
      </c>
      <c r="R159" s="238" t="s">
        <v>740</v>
      </c>
      <c r="S159" s="238" t="s">
        <v>125</v>
      </c>
      <c r="T159" s="238" t="s">
        <v>621</v>
      </c>
      <c r="U159" s="238" t="s">
        <v>33</v>
      </c>
      <c r="V159" s="238"/>
      <c r="W159" s="238" t="s">
        <v>63</v>
      </c>
      <c r="X159" s="238"/>
      <c r="Y159" s="243" t="str">
        <f t="shared" si="14"/>
        <v xml:space="preserve">Talento Humano 
Tecnológicos </v>
      </c>
      <c r="Z159" s="238"/>
      <c r="AA159" s="238"/>
      <c r="AB159" s="238"/>
      <c r="AC159" s="244"/>
      <c r="AD159" s="245"/>
      <c r="AE159" s="238"/>
      <c r="AF159" s="238"/>
      <c r="AG159" s="244"/>
      <c r="AH159" s="245"/>
      <c r="AI159" s="238"/>
      <c r="AJ159" s="238"/>
      <c r="AK159" s="244"/>
      <c r="AL159" s="245"/>
      <c r="AM159" s="238"/>
      <c r="AN159" s="238"/>
      <c r="AO159" s="244"/>
      <c r="AP159" s="245"/>
      <c r="AQ159" s="238"/>
      <c r="AR159" s="238"/>
      <c r="AS159" s="244"/>
      <c r="AT159" s="245"/>
      <c r="AU159" s="238"/>
      <c r="AV159" s="238"/>
      <c r="AW159" s="244"/>
      <c r="AX159" s="238"/>
      <c r="AY159" s="238"/>
      <c r="AZ159" s="238"/>
      <c r="BA159" s="238"/>
      <c r="BB159" s="238"/>
      <c r="BC159" s="238"/>
      <c r="BD159" s="238"/>
      <c r="BE159" s="238"/>
      <c r="BF159" s="238"/>
      <c r="BG159" s="238"/>
      <c r="BH159" s="238" t="s">
        <v>28</v>
      </c>
      <c r="BI159" s="238" t="s">
        <v>127</v>
      </c>
      <c r="BJ159" s="238" t="s">
        <v>642</v>
      </c>
      <c r="BK159" s="238"/>
      <c r="BL159" s="238"/>
      <c r="BM159" s="238"/>
      <c r="BN159" s="238" t="s">
        <v>30</v>
      </c>
      <c r="BO159" s="238" t="s">
        <v>389</v>
      </c>
      <c r="BP159" s="238"/>
      <c r="BQ159" s="238"/>
      <c r="BR159" s="238"/>
      <c r="BS159" s="238"/>
      <c r="BT159" s="238"/>
      <c r="BU159" s="238"/>
      <c r="BV159" s="238" t="s">
        <v>88</v>
      </c>
      <c r="BW159" s="243" t="str">
        <f t="shared" si="15"/>
        <v>Programas de transparencia y ética pública 
Estrategia de participación ciudadana 
Operación del Sistema de Gestión Institucional_SGI</v>
      </c>
      <c r="BX159" s="238"/>
      <c r="BY159" s="238"/>
      <c r="BZ159" s="238" t="s">
        <v>35</v>
      </c>
      <c r="CA159" s="238"/>
      <c r="CB159" s="238" t="s">
        <v>37</v>
      </c>
      <c r="CC159" s="238"/>
      <c r="CD159" s="238"/>
      <c r="CE159" s="243" t="str">
        <f t="shared" si="16"/>
        <v xml:space="preserve">Gestión con valores para resultados 
Información y comunicación </v>
      </c>
      <c r="CF159" s="238"/>
      <c r="CG159" s="238"/>
      <c r="CH159" s="238"/>
      <c r="CI159" s="238"/>
      <c r="CJ159" s="238"/>
      <c r="CK159" s="238"/>
      <c r="CL159" s="238" t="s">
        <v>97</v>
      </c>
      <c r="CM159" s="238"/>
      <c r="CN159" s="238"/>
      <c r="CO159" s="238"/>
      <c r="CP159" s="238"/>
      <c r="CQ159" s="238"/>
      <c r="CR159" s="238"/>
      <c r="CS159" s="238"/>
      <c r="CT159" s="238" t="s">
        <v>105</v>
      </c>
      <c r="CU159" s="238"/>
      <c r="CV159" s="238"/>
      <c r="CW159" s="238"/>
      <c r="CX159" s="238"/>
      <c r="CY159" s="243" t="str">
        <f t="shared" si="17"/>
        <v>Gobierno Digital
Transparencia, acceso a la información pública y lucha contra la corrupción</v>
      </c>
      <c r="CZ159" s="238" t="s">
        <v>110</v>
      </c>
      <c r="DA159" s="238"/>
      <c r="DB159" s="238"/>
      <c r="DC159" s="238"/>
      <c r="DD159" s="238"/>
      <c r="DE159" s="238"/>
      <c r="DF159" s="238"/>
      <c r="DG159" s="238"/>
      <c r="DH159" s="238"/>
      <c r="DI159" s="238"/>
      <c r="DJ159" s="238"/>
      <c r="DK159" s="238"/>
      <c r="DL159" s="238"/>
      <c r="DM159" s="238"/>
      <c r="DN159" s="238"/>
      <c r="DO159" s="238"/>
      <c r="DP159" s="238"/>
      <c r="DQ159" s="238"/>
      <c r="DR159" s="238"/>
      <c r="DS159" s="238"/>
      <c r="DT159" s="238"/>
      <c r="DU159" s="6"/>
    </row>
    <row r="160" spans="2:125" s="9" customFormat="1" ht="84" customHeight="1">
      <c r="B160" s="6"/>
      <c r="C160" s="237" t="s">
        <v>745</v>
      </c>
      <c r="D160" s="238" t="s">
        <v>746</v>
      </c>
      <c r="E160" s="239" t="str">
        <f t="shared" si="18"/>
        <v>URF2025_139__Generar actualización de la caracterización de usuarios y grupos de valor</v>
      </c>
      <c r="F160" s="238" t="s">
        <v>747</v>
      </c>
      <c r="G160" s="238" t="s">
        <v>748</v>
      </c>
      <c r="H160" s="249" t="s">
        <v>749</v>
      </c>
      <c r="I160" s="238" t="s">
        <v>617</v>
      </c>
      <c r="J160" s="238" t="s">
        <v>618</v>
      </c>
      <c r="K160" s="238" t="s">
        <v>627</v>
      </c>
      <c r="L160" s="240">
        <v>45778</v>
      </c>
      <c r="M160" s="240">
        <v>45900</v>
      </c>
      <c r="N160" s="241">
        <f t="shared" si="13"/>
        <v>122</v>
      </c>
      <c r="O160" s="238" t="s">
        <v>619</v>
      </c>
      <c r="P160" s="238"/>
      <c r="Q160" s="238" t="s">
        <v>273</v>
      </c>
      <c r="R160" s="238" t="s">
        <v>750</v>
      </c>
      <c r="S160" s="238" t="s">
        <v>125</v>
      </c>
      <c r="T160" s="238" t="s">
        <v>621</v>
      </c>
      <c r="U160" s="238" t="s">
        <v>33</v>
      </c>
      <c r="V160" s="238"/>
      <c r="W160" s="238" t="s">
        <v>63</v>
      </c>
      <c r="X160" s="238"/>
      <c r="Y160" s="243" t="str">
        <f t="shared" si="14"/>
        <v xml:space="preserve">Talento Humano 
Tecnológicos </v>
      </c>
      <c r="Z160" s="238"/>
      <c r="AA160" s="238"/>
      <c r="AB160" s="238"/>
      <c r="AC160" s="244"/>
      <c r="AD160" s="245"/>
      <c r="AE160" s="238"/>
      <c r="AF160" s="238"/>
      <c r="AG160" s="244"/>
      <c r="AH160" s="245"/>
      <c r="AI160" s="238"/>
      <c r="AJ160" s="238"/>
      <c r="AK160" s="244"/>
      <c r="AL160" s="245"/>
      <c r="AM160" s="238"/>
      <c r="AN160" s="238"/>
      <c r="AO160" s="244"/>
      <c r="AP160" s="245"/>
      <c r="AQ160" s="238"/>
      <c r="AR160" s="238"/>
      <c r="AS160" s="244"/>
      <c r="AT160" s="245"/>
      <c r="AU160" s="238"/>
      <c r="AV160" s="238"/>
      <c r="AW160" s="244"/>
      <c r="AX160" s="238"/>
      <c r="AY160" s="238"/>
      <c r="AZ160" s="238"/>
      <c r="BA160" s="238"/>
      <c r="BB160" s="238"/>
      <c r="BC160" s="238"/>
      <c r="BD160" s="238"/>
      <c r="BE160" s="238"/>
      <c r="BF160" s="238"/>
      <c r="BG160" s="238"/>
      <c r="BH160" s="238" t="s">
        <v>28</v>
      </c>
      <c r="BI160" s="238" t="s">
        <v>200</v>
      </c>
      <c r="BJ160" s="238" t="s">
        <v>530</v>
      </c>
      <c r="BK160" s="238"/>
      <c r="BL160" s="238"/>
      <c r="BM160" s="238"/>
      <c r="BN160" s="238" t="s">
        <v>30</v>
      </c>
      <c r="BO160" s="238" t="s">
        <v>307</v>
      </c>
      <c r="BP160" s="238" t="s">
        <v>31</v>
      </c>
      <c r="BQ160" s="238" t="s">
        <v>643</v>
      </c>
      <c r="BR160" s="238"/>
      <c r="BS160" s="238"/>
      <c r="BT160" s="238"/>
      <c r="BU160" s="238"/>
      <c r="BV160" s="238" t="s">
        <v>88</v>
      </c>
      <c r="BW160" s="243" t="str">
        <f t="shared" si="15"/>
        <v>Programas de transparencia y ética pública 
Estrategia de participación ciudadana 
Estrategia de rendición de cuentas 
Operación del Sistema de Gestión Institucional_SGI</v>
      </c>
      <c r="BX160" s="238"/>
      <c r="BY160" s="238"/>
      <c r="BZ160" s="238"/>
      <c r="CA160" s="238"/>
      <c r="CB160" s="238" t="s">
        <v>37</v>
      </c>
      <c r="CC160" s="238"/>
      <c r="CD160" s="238"/>
      <c r="CE160" s="243" t="str">
        <f t="shared" si="16"/>
        <v xml:space="preserve">Información y comunicación </v>
      </c>
      <c r="CF160" s="238"/>
      <c r="CG160" s="238"/>
      <c r="CH160" s="238"/>
      <c r="CI160" s="238"/>
      <c r="CJ160" s="238"/>
      <c r="CK160" s="238"/>
      <c r="CL160" s="238"/>
      <c r="CM160" s="238"/>
      <c r="CN160" s="238"/>
      <c r="CO160" s="238"/>
      <c r="CP160" s="238" t="s">
        <v>101</v>
      </c>
      <c r="CQ160" s="238"/>
      <c r="CR160" s="238" t="s">
        <v>103</v>
      </c>
      <c r="CS160" s="238"/>
      <c r="CT160" s="238" t="s">
        <v>105</v>
      </c>
      <c r="CU160" s="238"/>
      <c r="CV160" s="238"/>
      <c r="CW160" s="238"/>
      <c r="CX160" s="238"/>
      <c r="CY160" s="243" t="str">
        <f t="shared" si="17"/>
        <v>Servicio al ciudadano
Participación ciudadana en la gestión pública
Transparencia, acceso a la información pública y lucha contra la corrupción</v>
      </c>
      <c r="CZ160" s="238" t="s">
        <v>110</v>
      </c>
      <c r="DA160" s="238"/>
      <c r="DB160" s="238"/>
      <c r="DC160" s="238"/>
      <c r="DD160" s="238"/>
      <c r="DE160" s="238"/>
      <c r="DF160" s="238"/>
      <c r="DG160" s="238"/>
      <c r="DH160" s="238"/>
      <c r="DI160" s="238"/>
      <c r="DJ160" s="238"/>
      <c r="DK160" s="238"/>
      <c r="DL160" s="238"/>
      <c r="DM160" s="238"/>
      <c r="DN160" s="238"/>
      <c r="DO160" s="238"/>
      <c r="DP160" s="238"/>
      <c r="DQ160" s="238"/>
      <c r="DR160" s="238"/>
      <c r="DS160" s="238"/>
      <c r="DT160" s="238"/>
      <c r="DU160" s="6"/>
    </row>
    <row r="161" spans="2:125" s="9" customFormat="1" ht="84" customHeight="1">
      <c r="B161" s="6"/>
      <c r="C161" s="237" t="s">
        <v>751</v>
      </c>
      <c r="D161" s="238" t="s">
        <v>752</v>
      </c>
      <c r="E161" s="239" t="str">
        <f t="shared" si="18"/>
        <v>URF2025_140__Compilar información insumo para la elaboración del boletín de Grupos de Valor primer semestre 2025</v>
      </c>
      <c r="F161" s="238" t="s">
        <v>753</v>
      </c>
      <c r="G161" s="238" t="s">
        <v>754</v>
      </c>
      <c r="H161" s="238" t="s">
        <v>755</v>
      </c>
      <c r="I161" s="238" t="s">
        <v>617</v>
      </c>
      <c r="J161" s="238" t="s">
        <v>618</v>
      </c>
      <c r="K161" s="238" t="s">
        <v>627</v>
      </c>
      <c r="L161" s="240">
        <v>45839</v>
      </c>
      <c r="M161" s="240">
        <v>45869</v>
      </c>
      <c r="N161" s="241">
        <f t="shared" ref="N161:N224" si="19">IF(M161-L161&gt;124,"El tiempo de ejecución de la actividad no puede superar 124 días",M161-L161)</f>
        <v>30</v>
      </c>
      <c r="O161" s="238" t="s">
        <v>619</v>
      </c>
      <c r="P161" s="238"/>
      <c r="Q161" s="238" t="s">
        <v>123</v>
      </c>
      <c r="R161" s="238" t="s">
        <v>756</v>
      </c>
      <c r="S161" s="238" t="s">
        <v>125</v>
      </c>
      <c r="T161" s="238" t="s">
        <v>621</v>
      </c>
      <c r="U161" s="238" t="s">
        <v>33</v>
      </c>
      <c r="V161" s="238"/>
      <c r="W161" s="238" t="s">
        <v>63</v>
      </c>
      <c r="X161" s="238" t="s">
        <v>64</v>
      </c>
      <c r="Y161" s="243" t="str">
        <f t="shared" si="14"/>
        <v xml:space="preserve">Talento Humano 
Tecnológicos 
Físicos </v>
      </c>
      <c r="Z161" s="238"/>
      <c r="AA161" s="238"/>
      <c r="AB161" s="238"/>
      <c r="AC161" s="244"/>
      <c r="AD161" s="245"/>
      <c r="AE161" s="238"/>
      <c r="AF161" s="238"/>
      <c r="AG161" s="244"/>
      <c r="AH161" s="245"/>
      <c r="AI161" s="238"/>
      <c r="AJ161" s="238"/>
      <c r="AK161" s="244"/>
      <c r="AL161" s="245"/>
      <c r="AM161" s="238"/>
      <c r="AN161" s="238"/>
      <c r="AO161" s="244"/>
      <c r="AP161" s="245"/>
      <c r="AQ161" s="238"/>
      <c r="AR161" s="238"/>
      <c r="AS161" s="244"/>
      <c r="AT161" s="245"/>
      <c r="AU161" s="238"/>
      <c r="AV161" s="238"/>
      <c r="AW161" s="244"/>
      <c r="AX161" s="238"/>
      <c r="AY161" s="238"/>
      <c r="AZ161" s="238"/>
      <c r="BA161" s="238"/>
      <c r="BB161" s="238"/>
      <c r="BC161" s="238"/>
      <c r="BD161" s="238"/>
      <c r="BE161" s="238"/>
      <c r="BF161" s="238"/>
      <c r="BG161" s="238"/>
      <c r="BH161" s="238" t="s">
        <v>28</v>
      </c>
      <c r="BI161" s="238" t="s">
        <v>127</v>
      </c>
      <c r="BJ161" s="238" t="s">
        <v>642</v>
      </c>
      <c r="BK161" s="238"/>
      <c r="BL161" s="238"/>
      <c r="BM161" s="238"/>
      <c r="BN161" s="238" t="s">
        <v>30</v>
      </c>
      <c r="BO161" s="238" t="s">
        <v>389</v>
      </c>
      <c r="BP161" s="238" t="s">
        <v>31</v>
      </c>
      <c r="BQ161" s="238" t="s">
        <v>151</v>
      </c>
      <c r="BR161" s="238"/>
      <c r="BS161" s="238"/>
      <c r="BT161" s="238"/>
      <c r="BU161" s="238"/>
      <c r="BV161" s="238" t="s">
        <v>88</v>
      </c>
      <c r="BW161" s="243" t="str">
        <f t="shared" si="15"/>
        <v>Programas de transparencia y ética pública 
Estrategia de participación ciudadana 
Estrategia de rendición de cuentas 
Operación del Sistema de Gestión Institucional_SGI</v>
      </c>
      <c r="BX161" s="238"/>
      <c r="BY161" s="238"/>
      <c r="BZ161" s="238" t="s">
        <v>35</v>
      </c>
      <c r="CA161" s="238"/>
      <c r="CB161" s="238" t="s">
        <v>37</v>
      </c>
      <c r="CC161" s="238"/>
      <c r="CD161" s="238"/>
      <c r="CE161" s="243" t="str">
        <f t="shared" si="16"/>
        <v xml:space="preserve">Gestión con valores para resultados 
Información y comunicación </v>
      </c>
      <c r="CF161" s="238"/>
      <c r="CG161" s="238"/>
      <c r="CH161" s="238"/>
      <c r="CI161" s="238"/>
      <c r="CJ161" s="238"/>
      <c r="CK161" s="238"/>
      <c r="CL161" s="238"/>
      <c r="CM161" s="238"/>
      <c r="CN161" s="238"/>
      <c r="CO161" s="238"/>
      <c r="CP161" s="238"/>
      <c r="CQ161" s="238"/>
      <c r="CR161" s="238" t="s">
        <v>103</v>
      </c>
      <c r="CS161" s="238"/>
      <c r="CT161" s="238" t="s">
        <v>105</v>
      </c>
      <c r="CU161" s="238"/>
      <c r="CV161" s="238"/>
      <c r="CW161" s="238"/>
      <c r="CX161" s="238"/>
      <c r="CY161" s="243" t="str">
        <f t="shared" si="17"/>
        <v>Participación ciudadana en la gestión pública
Transparencia, acceso a la información pública y lucha contra la corrupción</v>
      </c>
      <c r="CZ161" s="238" t="s">
        <v>110</v>
      </c>
      <c r="DA161" s="238"/>
      <c r="DB161" s="238"/>
      <c r="DC161" s="238"/>
      <c r="DD161" s="238"/>
      <c r="DE161" s="238"/>
      <c r="DF161" s="238"/>
      <c r="DG161" s="238"/>
      <c r="DH161" s="238"/>
      <c r="DI161" s="238"/>
      <c r="DJ161" s="238"/>
      <c r="DK161" s="238"/>
      <c r="DL161" s="238"/>
      <c r="DM161" s="238"/>
      <c r="DN161" s="238"/>
      <c r="DO161" s="238"/>
      <c r="DP161" s="238"/>
      <c r="DQ161" s="238"/>
      <c r="DR161" s="238"/>
      <c r="DS161" s="238"/>
      <c r="DT161" s="238"/>
      <c r="DU161" s="6"/>
    </row>
    <row r="162" spans="2:125" s="9" customFormat="1" ht="84" customHeight="1">
      <c r="B162" s="6"/>
      <c r="C162" s="237" t="s">
        <v>757</v>
      </c>
      <c r="D162" s="238" t="s">
        <v>758</v>
      </c>
      <c r="E162" s="239" t="str">
        <f t="shared" si="18"/>
        <v>URF2025_141__Actualizar el menú "Participa" de la página web de la URF</v>
      </c>
      <c r="F162" s="238" t="s">
        <v>759</v>
      </c>
      <c r="G162" s="238" t="s">
        <v>760</v>
      </c>
      <c r="H162" s="238" t="s">
        <v>761</v>
      </c>
      <c r="I162" s="238" t="s">
        <v>617</v>
      </c>
      <c r="J162" s="238" t="s">
        <v>618</v>
      </c>
      <c r="K162" s="238" t="s">
        <v>627</v>
      </c>
      <c r="L162" s="240">
        <v>45748</v>
      </c>
      <c r="M162" s="240">
        <v>45853</v>
      </c>
      <c r="N162" s="241">
        <f t="shared" si="19"/>
        <v>105</v>
      </c>
      <c r="O162" s="238" t="s">
        <v>619</v>
      </c>
      <c r="P162" s="238"/>
      <c r="Q162" s="238" t="s">
        <v>273</v>
      </c>
      <c r="R162" s="238" t="s">
        <v>762</v>
      </c>
      <c r="S162" s="238" t="s">
        <v>125</v>
      </c>
      <c r="T162" s="238" t="s">
        <v>621</v>
      </c>
      <c r="U162" s="238" t="s">
        <v>33</v>
      </c>
      <c r="V162" s="238"/>
      <c r="W162" s="238" t="s">
        <v>63</v>
      </c>
      <c r="X162" s="238"/>
      <c r="Y162" s="243" t="str">
        <f t="shared" si="14"/>
        <v xml:space="preserve">Talento Humano 
Tecnológicos </v>
      </c>
      <c r="Z162" s="238"/>
      <c r="AA162" s="238"/>
      <c r="AB162" s="238"/>
      <c r="AC162" s="244"/>
      <c r="AD162" s="245"/>
      <c r="AE162" s="238"/>
      <c r="AF162" s="238"/>
      <c r="AG162" s="244"/>
      <c r="AH162" s="245"/>
      <c r="AI162" s="238"/>
      <c r="AJ162" s="238"/>
      <c r="AK162" s="244"/>
      <c r="AL162" s="245"/>
      <c r="AM162" s="238"/>
      <c r="AN162" s="238"/>
      <c r="AO162" s="244"/>
      <c r="AP162" s="245"/>
      <c r="AQ162" s="238"/>
      <c r="AR162" s="238"/>
      <c r="AS162" s="244"/>
      <c r="AT162" s="245"/>
      <c r="AU162" s="238"/>
      <c r="AV162" s="238"/>
      <c r="AW162" s="244"/>
      <c r="AX162" s="238"/>
      <c r="AY162" s="238"/>
      <c r="AZ162" s="238"/>
      <c r="BA162" s="238"/>
      <c r="BB162" s="238"/>
      <c r="BC162" s="238"/>
      <c r="BD162" s="238"/>
      <c r="BE162" s="238"/>
      <c r="BF162" s="238"/>
      <c r="BG162" s="238"/>
      <c r="BH162" s="238" t="s">
        <v>28</v>
      </c>
      <c r="BI162" s="238" t="s">
        <v>127</v>
      </c>
      <c r="BJ162" s="238" t="s">
        <v>128</v>
      </c>
      <c r="BK162" s="238"/>
      <c r="BL162" s="238"/>
      <c r="BM162" s="238"/>
      <c r="BN162" s="238" t="s">
        <v>30</v>
      </c>
      <c r="BO162" s="238" t="s">
        <v>389</v>
      </c>
      <c r="BP162" s="238" t="s">
        <v>31</v>
      </c>
      <c r="BQ162" s="238" t="s">
        <v>151</v>
      </c>
      <c r="BR162" s="238"/>
      <c r="BS162" s="238"/>
      <c r="BT162" s="238"/>
      <c r="BU162" s="238"/>
      <c r="BV162" s="238" t="s">
        <v>88</v>
      </c>
      <c r="BW162" s="243" t="str">
        <f t="shared" si="15"/>
        <v>Programas de transparencia y ética pública 
Estrategia de participación ciudadana 
Estrategia de rendición de cuentas 
Operación del Sistema de Gestión Institucional_SGI</v>
      </c>
      <c r="BX162" s="238"/>
      <c r="BY162" s="238"/>
      <c r="BZ162" s="238" t="s">
        <v>35</v>
      </c>
      <c r="CA162" s="238"/>
      <c r="CB162" s="238" t="s">
        <v>37</v>
      </c>
      <c r="CC162" s="238"/>
      <c r="CD162" s="238"/>
      <c r="CE162" s="243" t="str">
        <f t="shared" si="16"/>
        <v xml:space="preserve">Gestión con valores para resultados 
Información y comunicación </v>
      </c>
      <c r="CF162" s="238"/>
      <c r="CG162" s="238"/>
      <c r="CH162" s="238"/>
      <c r="CI162" s="238"/>
      <c r="CJ162" s="238"/>
      <c r="CK162" s="238"/>
      <c r="CL162" s="238"/>
      <c r="CM162" s="238"/>
      <c r="CN162" s="238"/>
      <c r="CO162" s="238"/>
      <c r="CP162" s="238"/>
      <c r="CQ162" s="238"/>
      <c r="CR162" s="238" t="s">
        <v>103</v>
      </c>
      <c r="CS162" s="238"/>
      <c r="CT162" s="238" t="s">
        <v>105</v>
      </c>
      <c r="CU162" s="238"/>
      <c r="CV162" s="238"/>
      <c r="CW162" s="238"/>
      <c r="CX162" s="238"/>
      <c r="CY162" s="243" t="str">
        <f t="shared" si="17"/>
        <v>Participación ciudadana en la gestión pública
Transparencia, acceso a la información pública y lucha contra la corrupción</v>
      </c>
      <c r="CZ162" s="238" t="s">
        <v>932</v>
      </c>
      <c r="DA162" s="238" t="s">
        <v>932</v>
      </c>
      <c r="DB162" s="248">
        <v>45755</v>
      </c>
      <c r="DC162" s="248">
        <v>45755</v>
      </c>
      <c r="DD162" s="238" t="s">
        <v>4558</v>
      </c>
      <c r="DE162" s="238" t="s">
        <v>4559</v>
      </c>
      <c r="DF162" s="238"/>
      <c r="DG162" s="238"/>
      <c r="DH162" s="238"/>
      <c r="DI162" s="238"/>
      <c r="DJ162" s="238"/>
      <c r="DK162" s="238"/>
      <c r="DL162" s="238"/>
      <c r="DM162" s="238"/>
      <c r="DN162" s="238"/>
      <c r="DO162" s="238"/>
      <c r="DP162" s="238"/>
      <c r="DQ162" s="238"/>
      <c r="DR162" s="238"/>
      <c r="DS162" s="238"/>
      <c r="DT162" s="238"/>
      <c r="DU162" s="6"/>
    </row>
    <row r="163" spans="2:125" s="9" customFormat="1" ht="84" customHeight="1">
      <c r="B163" s="6"/>
      <c r="C163" s="237" t="s">
        <v>763</v>
      </c>
      <c r="D163" s="238" t="s">
        <v>764</v>
      </c>
      <c r="E163" s="239" t="str">
        <f t="shared" si="18"/>
        <v>URF2025_142__Actualizar los contenidos publicados en la sección de Información para grupos de Interés</v>
      </c>
      <c r="F163" s="238" t="s">
        <v>765</v>
      </c>
      <c r="G163" s="238" t="s">
        <v>766</v>
      </c>
      <c r="H163" s="238" t="s">
        <v>767</v>
      </c>
      <c r="I163" s="238" t="s">
        <v>617</v>
      </c>
      <c r="J163" s="238" t="s">
        <v>618</v>
      </c>
      <c r="K163" s="238" t="s">
        <v>627</v>
      </c>
      <c r="L163" s="240">
        <v>45870</v>
      </c>
      <c r="M163" s="240">
        <v>45915</v>
      </c>
      <c r="N163" s="241">
        <f t="shared" si="19"/>
        <v>45</v>
      </c>
      <c r="O163" s="238" t="s">
        <v>619</v>
      </c>
      <c r="P163" s="238"/>
      <c r="Q163" s="238" t="s">
        <v>273</v>
      </c>
      <c r="R163" s="238" t="s">
        <v>768</v>
      </c>
      <c r="S163" s="238" t="s">
        <v>125</v>
      </c>
      <c r="T163" s="238" t="s">
        <v>621</v>
      </c>
      <c r="U163" s="238" t="s">
        <v>33</v>
      </c>
      <c r="V163" s="238"/>
      <c r="W163" s="238" t="s">
        <v>63</v>
      </c>
      <c r="X163" s="238"/>
      <c r="Y163" s="243" t="str">
        <f t="shared" si="14"/>
        <v xml:space="preserve">Talento Humano 
Tecnológicos </v>
      </c>
      <c r="Z163" s="238"/>
      <c r="AA163" s="238"/>
      <c r="AB163" s="238"/>
      <c r="AC163" s="244"/>
      <c r="AD163" s="245"/>
      <c r="AE163" s="238"/>
      <c r="AF163" s="238"/>
      <c r="AG163" s="244"/>
      <c r="AH163" s="245"/>
      <c r="AI163" s="238"/>
      <c r="AJ163" s="238"/>
      <c r="AK163" s="244"/>
      <c r="AL163" s="245"/>
      <c r="AM163" s="238"/>
      <c r="AN163" s="238"/>
      <c r="AO163" s="244"/>
      <c r="AP163" s="245"/>
      <c r="AQ163" s="238"/>
      <c r="AR163" s="238"/>
      <c r="AS163" s="244"/>
      <c r="AT163" s="245"/>
      <c r="AU163" s="238"/>
      <c r="AV163" s="238"/>
      <c r="AW163" s="244"/>
      <c r="AX163" s="238"/>
      <c r="AY163" s="238"/>
      <c r="AZ163" s="238"/>
      <c r="BA163" s="238"/>
      <c r="BB163" s="238"/>
      <c r="BC163" s="238"/>
      <c r="BD163" s="238"/>
      <c r="BE163" s="238"/>
      <c r="BF163" s="238"/>
      <c r="BG163" s="238"/>
      <c r="BH163" s="238" t="s">
        <v>28</v>
      </c>
      <c r="BI163" s="238" t="s">
        <v>127</v>
      </c>
      <c r="BJ163" s="238" t="s">
        <v>128</v>
      </c>
      <c r="BK163" s="238"/>
      <c r="BL163" s="238"/>
      <c r="BM163" s="238"/>
      <c r="BN163" s="238" t="s">
        <v>30</v>
      </c>
      <c r="BO163" s="238" t="s">
        <v>389</v>
      </c>
      <c r="BP163" s="238" t="s">
        <v>31</v>
      </c>
      <c r="BQ163" s="238" t="s">
        <v>151</v>
      </c>
      <c r="BR163" s="238"/>
      <c r="BS163" s="238"/>
      <c r="BT163" s="238"/>
      <c r="BU163" s="238"/>
      <c r="BV163" s="238" t="s">
        <v>88</v>
      </c>
      <c r="BW163" s="243" t="str">
        <f t="shared" si="15"/>
        <v>Programas de transparencia y ética pública 
Estrategia de participación ciudadana 
Estrategia de rendición de cuentas 
Operación del Sistema de Gestión Institucional_SGI</v>
      </c>
      <c r="BX163" s="238"/>
      <c r="BY163" s="238"/>
      <c r="BZ163" s="238" t="s">
        <v>35</v>
      </c>
      <c r="CA163" s="238"/>
      <c r="CB163" s="238" t="s">
        <v>37</v>
      </c>
      <c r="CC163" s="238"/>
      <c r="CD163" s="238"/>
      <c r="CE163" s="243" t="str">
        <f t="shared" si="16"/>
        <v xml:space="preserve">Gestión con valores para resultados 
Información y comunicación </v>
      </c>
      <c r="CF163" s="238"/>
      <c r="CG163" s="238"/>
      <c r="CH163" s="238"/>
      <c r="CI163" s="238"/>
      <c r="CJ163" s="238"/>
      <c r="CK163" s="238"/>
      <c r="CL163" s="238"/>
      <c r="CM163" s="238"/>
      <c r="CN163" s="238"/>
      <c r="CO163" s="238"/>
      <c r="CP163" s="238" t="s">
        <v>101</v>
      </c>
      <c r="CQ163" s="238"/>
      <c r="CR163" s="238" t="s">
        <v>103</v>
      </c>
      <c r="CS163" s="238"/>
      <c r="CT163" s="238" t="s">
        <v>105</v>
      </c>
      <c r="CU163" s="238"/>
      <c r="CV163" s="238"/>
      <c r="CW163" s="238"/>
      <c r="CX163" s="238"/>
      <c r="CY163" s="243" t="str">
        <f t="shared" si="17"/>
        <v>Servicio al ciudadano
Participación ciudadana en la gestión pública
Transparencia, acceso a la información pública y lucha contra la corrupción</v>
      </c>
      <c r="CZ163" s="238" t="s">
        <v>932</v>
      </c>
      <c r="DA163" s="238" t="s">
        <v>932</v>
      </c>
      <c r="DB163" s="248">
        <v>45755</v>
      </c>
      <c r="DC163" s="248">
        <v>45755</v>
      </c>
      <c r="DD163" s="238" t="s">
        <v>4558</v>
      </c>
      <c r="DE163" s="238" t="s">
        <v>4560</v>
      </c>
      <c r="DF163" s="238" t="s">
        <v>932</v>
      </c>
      <c r="DG163" s="248">
        <v>45852</v>
      </c>
      <c r="DH163" s="248">
        <v>45853</v>
      </c>
      <c r="DI163" s="238" t="s">
        <v>4749</v>
      </c>
      <c r="DJ163" s="238" t="s">
        <v>4750</v>
      </c>
      <c r="DK163" s="238"/>
      <c r="DL163" s="238"/>
      <c r="DM163" s="238"/>
      <c r="DN163" s="238"/>
      <c r="DO163" s="238"/>
      <c r="DP163" s="238"/>
      <c r="DQ163" s="238"/>
      <c r="DR163" s="238"/>
      <c r="DS163" s="238"/>
      <c r="DT163" s="238"/>
      <c r="DU163" s="6"/>
    </row>
    <row r="164" spans="2:125" s="9" customFormat="1" ht="84" customHeight="1">
      <c r="B164" s="6"/>
      <c r="C164" s="237" t="s">
        <v>769</v>
      </c>
      <c r="D164" s="250" t="s">
        <v>770</v>
      </c>
      <c r="E164" s="239" t="str">
        <f t="shared" si="18"/>
        <v>URF2025_143__Actualizar el directorio institucional de grupos de valor y partes interesadas_Primer semestre</v>
      </c>
      <c r="F164" s="250" t="s">
        <v>771</v>
      </c>
      <c r="G164" s="250" t="s">
        <v>772</v>
      </c>
      <c r="H164" s="250" t="s">
        <v>773</v>
      </c>
      <c r="I164" s="238" t="s">
        <v>617</v>
      </c>
      <c r="J164" s="238" t="s">
        <v>618</v>
      </c>
      <c r="K164" s="238" t="s">
        <v>627</v>
      </c>
      <c r="L164" s="240">
        <v>45762</v>
      </c>
      <c r="M164" s="240">
        <v>45884</v>
      </c>
      <c r="N164" s="241">
        <f t="shared" si="19"/>
        <v>122</v>
      </c>
      <c r="O164" s="238" t="s">
        <v>619</v>
      </c>
      <c r="P164" s="238"/>
      <c r="Q164" s="238" t="s">
        <v>123</v>
      </c>
      <c r="R164" s="250" t="s">
        <v>240</v>
      </c>
      <c r="S164" s="238" t="s">
        <v>125</v>
      </c>
      <c r="T164" s="238" t="s">
        <v>621</v>
      </c>
      <c r="U164" s="238" t="s">
        <v>33</v>
      </c>
      <c r="V164" s="238"/>
      <c r="W164" s="238" t="s">
        <v>63</v>
      </c>
      <c r="X164" s="238"/>
      <c r="Y164" s="243" t="str">
        <f t="shared" si="14"/>
        <v xml:space="preserve">Talento Humano 
Tecnológicos </v>
      </c>
      <c r="Z164" s="238"/>
      <c r="AA164" s="238"/>
      <c r="AB164" s="238"/>
      <c r="AC164" s="244"/>
      <c r="AD164" s="245"/>
      <c r="AE164" s="238"/>
      <c r="AF164" s="238"/>
      <c r="AG164" s="244"/>
      <c r="AH164" s="245"/>
      <c r="AI164" s="238"/>
      <c r="AJ164" s="238"/>
      <c r="AK164" s="244"/>
      <c r="AL164" s="245"/>
      <c r="AM164" s="238"/>
      <c r="AN164" s="238"/>
      <c r="AO164" s="244"/>
      <c r="AP164" s="245"/>
      <c r="AQ164" s="238"/>
      <c r="AR164" s="238"/>
      <c r="AS164" s="244"/>
      <c r="AT164" s="245"/>
      <c r="AU164" s="238"/>
      <c r="AV164" s="238"/>
      <c r="AW164" s="244"/>
      <c r="AX164" s="238"/>
      <c r="AY164" s="238"/>
      <c r="AZ164" s="238"/>
      <c r="BA164" s="238"/>
      <c r="BB164" s="238"/>
      <c r="BC164" s="238"/>
      <c r="BD164" s="238"/>
      <c r="BE164" s="238"/>
      <c r="BF164" s="238"/>
      <c r="BG164" s="238"/>
      <c r="BH164" s="238" t="s">
        <v>28</v>
      </c>
      <c r="BI164" s="238" t="s">
        <v>127</v>
      </c>
      <c r="BJ164" s="238" t="s">
        <v>128</v>
      </c>
      <c r="BK164" s="238"/>
      <c r="BL164" s="238"/>
      <c r="BM164" s="238"/>
      <c r="BN164" s="238" t="s">
        <v>30</v>
      </c>
      <c r="BO164" s="238" t="s">
        <v>389</v>
      </c>
      <c r="BP164" s="238"/>
      <c r="BQ164" s="238"/>
      <c r="BR164" s="238"/>
      <c r="BS164" s="238"/>
      <c r="BT164" s="238"/>
      <c r="BU164" s="238"/>
      <c r="BV164" s="238" t="s">
        <v>88</v>
      </c>
      <c r="BW164" s="243" t="str">
        <f t="shared" si="15"/>
        <v>Programas de transparencia y ética pública 
Estrategia de participación ciudadana 
Operación del Sistema de Gestión Institucional_SGI</v>
      </c>
      <c r="BX164" s="238"/>
      <c r="BY164" s="238"/>
      <c r="BZ164" s="238" t="s">
        <v>35</v>
      </c>
      <c r="CA164" s="238"/>
      <c r="CB164" s="238" t="s">
        <v>37</v>
      </c>
      <c r="CC164" s="238"/>
      <c r="CD164" s="238"/>
      <c r="CE164" s="243" t="str">
        <f t="shared" si="16"/>
        <v xml:space="preserve">Gestión con valores para resultados 
Información y comunicación </v>
      </c>
      <c r="CF164" s="238"/>
      <c r="CG164" s="238"/>
      <c r="CH164" s="238"/>
      <c r="CI164" s="238"/>
      <c r="CJ164" s="238"/>
      <c r="CK164" s="238"/>
      <c r="CL164" s="238"/>
      <c r="CM164" s="238"/>
      <c r="CN164" s="238"/>
      <c r="CO164" s="238"/>
      <c r="CP164" s="238" t="s">
        <v>101</v>
      </c>
      <c r="CQ164" s="238"/>
      <c r="CR164" s="238" t="s">
        <v>103</v>
      </c>
      <c r="CS164" s="238"/>
      <c r="CT164" s="238" t="s">
        <v>105</v>
      </c>
      <c r="CU164" s="238"/>
      <c r="CV164" s="238"/>
      <c r="CW164" s="238"/>
      <c r="CX164" s="238"/>
      <c r="CY164" s="243" t="str">
        <f t="shared" si="17"/>
        <v>Servicio al ciudadano
Participación ciudadana en la gestión pública
Transparencia, acceso a la información pública y lucha contra la corrupción</v>
      </c>
      <c r="CZ164" s="238" t="s">
        <v>110</v>
      </c>
      <c r="DA164" s="238"/>
      <c r="DB164" s="238"/>
      <c r="DC164" s="238"/>
      <c r="DD164" s="238"/>
      <c r="DE164" s="238"/>
      <c r="DF164" s="238"/>
      <c r="DG164" s="238"/>
      <c r="DH164" s="238"/>
      <c r="DI164" s="238"/>
      <c r="DJ164" s="238"/>
      <c r="DK164" s="238"/>
      <c r="DL164" s="238"/>
      <c r="DM164" s="238"/>
      <c r="DN164" s="238"/>
      <c r="DO164" s="238"/>
      <c r="DP164" s="238"/>
      <c r="DQ164" s="238"/>
      <c r="DR164" s="238"/>
      <c r="DS164" s="238"/>
      <c r="DT164" s="238"/>
      <c r="DU164" s="6"/>
    </row>
    <row r="165" spans="2:125" s="9" customFormat="1" ht="84" customHeight="1">
      <c r="B165" s="6"/>
      <c r="C165" s="237" t="s">
        <v>774</v>
      </c>
      <c r="D165" s="250" t="s">
        <v>775</v>
      </c>
      <c r="E165" s="239" t="str">
        <f t="shared" si="18"/>
        <v>URF2025_144__Actualizar el directorio institucional de grupos de valor y partes interesadas_Segundo semestre</v>
      </c>
      <c r="F165" s="250" t="s">
        <v>771</v>
      </c>
      <c r="G165" s="250" t="s">
        <v>772</v>
      </c>
      <c r="H165" s="250" t="s">
        <v>773</v>
      </c>
      <c r="I165" s="238" t="s">
        <v>617</v>
      </c>
      <c r="J165" s="238" t="s">
        <v>618</v>
      </c>
      <c r="K165" s="238" t="s">
        <v>627</v>
      </c>
      <c r="L165" s="240">
        <v>45901</v>
      </c>
      <c r="M165" s="240">
        <v>46021</v>
      </c>
      <c r="N165" s="241">
        <f t="shared" si="19"/>
        <v>120</v>
      </c>
      <c r="O165" s="238" t="s">
        <v>619</v>
      </c>
      <c r="P165" s="238"/>
      <c r="Q165" s="238" t="s">
        <v>123</v>
      </c>
      <c r="R165" s="250" t="s">
        <v>240</v>
      </c>
      <c r="S165" s="238" t="s">
        <v>125</v>
      </c>
      <c r="T165" s="238" t="s">
        <v>621</v>
      </c>
      <c r="U165" s="238" t="s">
        <v>33</v>
      </c>
      <c r="V165" s="238"/>
      <c r="W165" s="238" t="s">
        <v>63</v>
      </c>
      <c r="X165" s="238"/>
      <c r="Y165" s="243" t="str">
        <f t="shared" si="14"/>
        <v xml:space="preserve">Talento Humano 
Tecnológicos </v>
      </c>
      <c r="Z165" s="238"/>
      <c r="AA165" s="238"/>
      <c r="AB165" s="238"/>
      <c r="AC165" s="244"/>
      <c r="AD165" s="245"/>
      <c r="AE165" s="238"/>
      <c r="AF165" s="238"/>
      <c r="AG165" s="244"/>
      <c r="AH165" s="245"/>
      <c r="AI165" s="238"/>
      <c r="AJ165" s="238"/>
      <c r="AK165" s="244"/>
      <c r="AL165" s="245"/>
      <c r="AM165" s="238"/>
      <c r="AN165" s="238"/>
      <c r="AO165" s="244"/>
      <c r="AP165" s="245"/>
      <c r="AQ165" s="238"/>
      <c r="AR165" s="238"/>
      <c r="AS165" s="244"/>
      <c r="AT165" s="245"/>
      <c r="AU165" s="238"/>
      <c r="AV165" s="238"/>
      <c r="AW165" s="244"/>
      <c r="AX165" s="238"/>
      <c r="AY165" s="238"/>
      <c r="AZ165" s="238"/>
      <c r="BA165" s="238"/>
      <c r="BB165" s="238"/>
      <c r="BC165" s="238"/>
      <c r="BD165" s="238"/>
      <c r="BE165" s="238"/>
      <c r="BF165" s="238"/>
      <c r="BG165" s="238"/>
      <c r="BH165" s="238" t="s">
        <v>28</v>
      </c>
      <c r="BI165" s="238" t="s">
        <v>127</v>
      </c>
      <c r="BJ165" s="238" t="s">
        <v>128</v>
      </c>
      <c r="BK165" s="238"/>
      <c r="BL165" s="238"/>
      <c r="BM165" s="238"/>
      <c r="BN165" s="238"/>
      <c r="BO165" s="238"/>
      <c r="BP165" s="238"/>
      <c r="BQ165" s="238"/>
      <c r="BR165" s="238"/>
      <c r="BS165" s="238"/>
      <c r="BT165" s="238"/>
      <c r="BU165" s="238"/>
      <c r="BV165" s="238" t="s">
        <v>88</v>
      </c>
      <c r="BW165" s="243" t="str">
        <f t="shared" si="15"/>
        <v>Programas de transparencia y ética pública 
Operación del Sistema de Gestión Institucional_SGI</v>
      </c>
      <c r="BX165" s="238"/>
      <c r="BY165" s="238"/>
      <c r="BZ165" s="238" t="s">
        <v>35</v>
      </c>
      <c r="CA165" s="238"/>
      <c r="CB165" s="238" t="s">
        <v>37</v>
      </c>
      <c r="CC165" s="238"/>
      <c r="CD165" s="238"/>
      <c r="CE165" s="243" t="str">
        <f t="shared" si="16"/>
        <v xml:space="preserve">Gestión con valores para resultados 
Información y comunicación </v>
      </c>
      <c r="CF165" s="238"/>
      <c r="CG165" s="238"/>
      <c r="CH165" s="238"/>
      <c r="CI165" s="238"/>
      <c r="CJ165" s="238"/>
      <c r="CK165" s="238"/>
      <c r="CL165" s="238"/>
      <c r="CM165" s="238"/>
      <c r="CN165" s="238"/>
      <c r="CO165" s="238"/>
      <c r="CP165" s="238" t="s">
        <v>101</v>
      </c>
      <c r="CQ165" s="238"/>
      <c r="CR165" s="238" t="s">
        <v>103</v>
      </c>
      <c r="CS165" s="238"/>
      <c r="CT165" s="238" t="s">
        <v>105</v>
      </c>
      <c r="CU165" s="238"/>
      <c r="CV165" s="238"/>
      <c r="CW165" s="238"/>
      <c r="CX165" s="238"/>
      <c r="CY165" s="243" t="str">
        <f t="shared" si="17"/>
        <v>Servicio al ciudadano
Participación ciudadana en la gestión pública
Transparencia, acceso a la información pública y lucha contra la corrupción</v>
      </c>
      <c r="CZ165" s="238" t="s">
        <v>110</v>
      </c>
      <c r="DA165" s="238"/>
      <c r="DB165" s="238"/>
      <c r="DC165" s="238"/>
      <c r="DD165" s="238"/>
      <c r="DE165" s="238"/>
      <c r="DF165" s="238"/>
      <c r="DG165" s="238"/>
      <c r="DH165" s="238"/>
      <c r="DI165" s="238"/>
      <c r="DJ165" s="238"/>
      <c r="DK165" s="238"/>
      <c r="DL165" s="238"/>
      <c r="DM165" s="238"/>
      <c r="DN165" s="238"/>
      <c r="DO165" s="238"/>
      <c r="DP165" s="238"/>
      <c r="DQ165" s="238"/>
      <c r="DR165" s="238"/>
      <c r="DS165" s="238"/>
      <c r="DT165" s="238"/>
      <c r="DU165" s="6"/>
    </row>
    <row r="166" spans="2:125" s="9" customFormat="1" ht="84" customHeight="1">
      <c r="B166" s="6"/>
      <c r="C166" s="237" t="s">
        <v>776</v>
      </c>
      <c r="D166" s="250" t="s">
        <v>777</v>
      </c>
      <c r="E166" s="239" t="str">
        <f t="shared" si="18"/>
        <v>URF2025_145__Generar informe de atención al ciudadano_primer trimestre</v>
      </c>
      <c r="F166" s="238" t="s">
        <v>778</v>
      </c>
      <c r="G166" s="238" t="s">
        <v>779</v>
      </c>
      <c r="H166" s="238" t="s">
        <v>780</v>
      </c>
      <c r="I166" s="238" t="s">
        <v>617</v>
      </c>
      <c r="J166" s="238" t="s">
        <v>618</v>
      </c>
      <c r="K166" s="238" t="s">
        <v>627</v>
      </c>
      <c r="L166" s="240">
        <v>45659</v>
      </c>
      <c r="M166" s="240">
        <v>45772</v>
      </c>
      <c r="N166" s="241">
        <f t="shared" si="19"/>
        <v>113</v>
      </c>
      <c r="O166" s="238" t="s">
        <v>619</v>
      </c>
      <c r="P166" s="238"/>
      <c r="Q166" s="238" t="s">
        <v>123</v>
      </c>
      <c r="R166" s="250" t="s">
        <v>781</v>
      </c>
      <c r="S166" s="238" t="s">
        <v>125</v>
      </c>
      <c r="T166" s="238" t="s">
        <v>621</v>
      </c>
      <c r="U166" s="238" t="s">
        <v>33</v>
      </c>
      <c r="V166" s="238"/>
      <c r="W166" s="238" t="s">
        <v>63</v>
      </c>
      <c r="X166" s="238"/>
      <c r="Y166" s="243" t="str">
        <f t="shared" si="14"/>
        <v xml:space="preserve">Talento Humano 
Tecnológicos </v>
      </c>
      <c r="Z166" s="238"/>
      <c r="AA166" s="238"/>
      <c r="AB166" s="238"/>
      <c r="AC166" s="244"/>
      <c r="AD166" s="245"/>
      <c r="AE166" s="238"/>
      <c r="AF166" s="238"/>
      <c r="AG166" s="244"/>
      <c r="AH166" s="245"/>
      <c r="AI166" s="238"/>
      <c r="AJ166" s="238"/>
      <c r="AK166" s="244"/>
      <c r="AL166" s="245"/>
      <c r="AM166" s="238"/>
      <c r="AN166" s="238"/>
      <c r="AO166" s="244"/>
      <c r="AP166" s="245"/>
      <c r="AQ166" s="238"/>
      <c r="AR166" s="238"/>
      <c r="AS166" s="244"/>
      <c r="AT166" s="245"/>
      <c r="AU166" s="238"/>
      <c r="AV166" s="238"/>
      <c r="AW166" s="244"/>
      <c r="AX166" s="238"/>
      <c r="AY166" s="238"/>
      <c r="AZ166" s="238"/>
      <c r="BA166" s="238"/>
      <c r="BB166" s="238"/>
      <c r="BC166" s="238"/>
      <c r="BD166" s="238"/>
      <c r="BE166" s="238"/>
      <c r="BF166" s="238"/>
      <c r="BG166" s="238"/>
      <c r="BH166" s="238" t="s">
        <v>28</v>
      </c>
      <c r="BI166" s="238" t="s">
        <v>127</v>
      </c>
      <c r="BJ166" s="238" t="s">
        <v>128</v>
      </c>
      <c r="BK166" s="238"/>
      <c r="BL166" s="238"/>
      <c r="BM166" s="238"/>
      <c r="BN166" s="238"/>
      <c r="BO166" s="238"/>
      <c r="BP166" s="238"/>
      <c r="BQ166" s="238"/>
      <c r="BR166" s="238"/>
      <c r="BS166" s="238"/>
      <c r="BT166" s="238"/>
      <c r="BU166" s="238"/>
      <c r="BV166" s="238" t="s">
        <v>88</v>
      </c>
      <c r="BW166" s="243" t="str">
        <f t="shared" si="15"/>
        <v>Programas de transparencia y ética pública 
Operación del Sistema de Gestión Institucional_SGI</v>
      </c>
      <c r="BX166" s="238"/>
      <c r="BY166" s="238"/>
      <c r="BZ166" s="238" t="s">
        <v>35</v>
      </c>
      <c r="CA166" s="238"/>
      <c r="CB166" s="238" t="s">
        <v>37</v>
      </c>
      <c r="CC166" s="238"/>
      <c r="CD166" s="238"/>
      <c r="CE166" s="243" t="str">
        <f t="shared" si="16"/>
        <v xml:space="preserve">Gestión con valores para resultados 
Información y comunicación </v>
      </c>
      <c r="CF166" s="238"/>
      <c r="CG166" s="238"/>
      <c r="CH166" s="238"/>
      <c r="CI166" s="238"/>
      <c r="CJ166" s="238"/>
      <c r="CK166" s="238"/>
      <c r="CL166" s="238"/>
      <c r="CM166" s="238"/>
      <c r="CN166" s="238"/>
      <c r="CO166" s="238"/>
      <c r="CP166" s="238" t="s">
        <v>101</v>
      </c>
      <c r="CQ166" s="238"/>
      <c r="CR166" s="238"/>
      <c r="CS166" s="238"/>
      <c r="CT166" s="238" t="s">
        <v>105</v>
      </c>
      <c r="CU166" s="238"/>
      <c r="CV166" s="238"/>
      <c r="CW166" s="238"/>
      <c r="CX166" s="238"/>
      <c r="CY166" s="243" t="str">
        <f t="shared" si="17"/>
        <v>Servicio al ciudadano
Transparencia, acceso a la información pública y lucha contra la corrupción</v>
      </c>
      <c r="CZ166" s="238" t="s">
        <v>110</v>
      </c>
      <c r="DA166" s="238"/>
      <c r="DB166" s="238"/>
      <c r="DC166" s="238"/>
      <c r="DD166" s="238"/>
      <c r="DE166" s="238"/>
      <c r="DF166" s="238"/>
      <c r="DG166" s="238"/>
      <c r="DH166" s="238"/>
      <c r="DI166" s="238"/>
      <c r="DJ166" s="238"/>
      <c r="DK166" s="238"/>
      <c r="DL166" s="238"/>
      <c r="DM166" s="238"/>
      <c r="DN166" s="238"/>
      <c r="DO166" s="238"/>
      <c r="DP166" s="238"/>
      <c r="DQ166" s="238"/>
      <c r="DR166" s="238"/>
      <c r="DS166" s="238"/>
      <c r="DT166" s="238"/>
      <c r="DU166" s="6"/>
    </row>
    <row r="167" spans="2:125" s="9" customFormat="1" ht="84" customHeight="1">
      <c r="B167" s="6"/>
      <c r="C167" s="237" t="s">
        <v>782</v>
      </c>
      <c r="D167" s="250" t="s">
        <v>783</v>
      </c>
      <c r="E167" s="239" t="str">
        <f t="shared" si="18"/>
        <v>URF2025_146__Generar informe de atención al ciudadano_Segundo trimestre</v>
      </c>
      <c r="F167" s="238" t="s">
        <v>778</v>
      </c>
      <c r="G167" s="238" t="s">
        <v>779</v>
      </c>
      <c r="H167" s="238" t="s">
        <v>780</v>
      </c>
      <c r="I167" s="238" t="s">
        <v>617</v>
      </c>
      <c r="J167" s="238" t="s">
        <v>618</v>
      </c>
      <c r="K167" s="238" t="s">
        <v>627</v>
      </c>
      <c r="L167" s="240">
        <v>45779</v>
      </c>
      <c r="M167" s="240">
        <v>45863</v>
      </c>
      <c r="N167" s="241">
        <f t="shared" si="19"/>
        <v>84</v>
      </c>
      <c r="O167" s="238" t="s">
        <v>619</v>
      </c>
      <c r="P167" s="238"/>
      <c r="Q167" s="238" t="s">
        <v>123</v>
      </c>
      <c r="R167" s="250" t="s">
        <v>781</v>
      </c>
      <c r="S167" s="238" t="s">
        <v>125</v>
      </c>
      <c r="T167" s="238" t="s">
        <v>621</v>
      </c>
      <c r="U167" s="238" t="s">
        <v>33</v>
      </c>
      <c r="V167" s="238"/>
      <c r="W167" s="238" t="s">
        <v>63</v>
      </c>
      <c r="X167" s="238"/>
      <c r="Y167" s="243" t="str">
        <f t="shared" si="14"/>
        <v xml:space="preserve">Talento Humano 
Tecnológicos </v>
      </c>
      <c r="Z167" s="238"/>
      <c r="AA167" s="238"/>
      <c r="AB167" s="238"/>
      <c r="AC167" s="244"/>
      <c r="AD167" s="245"/>
      <c r="AE167" s="238"/>
      <c r="AF167" s="238"/>
      <c r="AG167" s="244"/>
      <c r="AH167" s="245"/>
      <c r="AI167" s="238"/>
      <c r="AJ167" s="238"/>
      <c r="AK167" s="244"/>
      <c r="AL167" s="245"/>
      <c r="AM167" s="238"/>
      <c r="AN167" s="238"/>
      <c r="AO167" s="244"/>
      <c r="AP167" s="245"/>
      <c r="AQ167" s="238"/>
      <c r="AR167" s="238"/>
      <c r="AS167" s="244"/>
      <c r="AT167" s="245"/>
      <c r="AU167" s="238"/>
      <c r="AV167" s="238"/>
      <c r="AW167" s="244"/>
      <c r="AX167" s="238"/>
      <c r="AY167" s="238"/>
      <c r="AZ167" s="238"/>
      <c r="BA167" s="238"/>
      <c r="BB167" s="238"/>
      <c r="BC167" s="238"/>
      <c r="BD167" s="238"/>
      <c r="BE167" s="238"/>
      <c r="BF167" s="238"/>
      <c r="BG167" s="238"/>
      <c r="BH167" s="238" t="s">
        <v>28</v>
      </c>
      <c r="BI167" s="238" t="s">
        <v>127</v>
      </c>
      <c r="BJ167" s="238" t="s">
        <v>128</v>
      </c>
      <c r="BK167" s="238"/>
      <c r="BL167" s="238"/>
      <c r="BM167" s="238"/>
      <c r="BN167" s="238"/>
      <c r="BO167" s="238"/>
      <c r="BP167" s="238"/>
      <c r="BQ167" s="238"/>
      <c r="BR167" s="238"/>
      <c r="BS167" s="238"/>
      <c r="BT167" s="238"/>
      <c r="BU167" s="238"/>
      <c r="BV167" s="238" t="s">
        <v>88</v>
      </c>
      <c r="BW167" s="243" t="str">
        <f t="shared" si="15"/>
        <v>Programas de transparencia y ética pública 
Operación del Sistema de Gestión Institucional_SGI</v>
      </c>
      <c r="BX167" s="238"/>
      <c r="BY167" s="238"/>
      <c r="BZ167" s="238" t="s">
        <v>35</v>
      </c>
      <c r="CA167" s="238"/>
      <c r="CB167" s="238" t="s">
        <v>37</v>
      </c>
      <c r="CC167" s="238"/>
      <c r="CD167" s="238"/>
      <c r="CE167" s="243" t="str">
        <f t="shared" si="16"/>
        <v xml:space="preserve">Gestión con valores para resultados 
Información y comunicación </v>
      </c>
      <c r="CF167" s="238"/>
      <c r="CG167" s="238"/>
      <c r="CH167" s="238"/>
      <c r="CI167" s="238"/>
      <c r="CJ167" s="238"/>
      <c r="CK167" s="238"/>
      <c r="CL167" s="238"/>
      <c r="CM167" s="238"/>
      <c r="CN167" s="238"/>
      <c r="CO167" s="238"/>
      <c r="CP167" s="238" t="s">
        <v>101</v>
      </c>
      <c r="CQ167" s="238"/>
      <c r="CR167" s="238"/>
      <c r="CS167" s="238"/>
      <c r="CT167" s="238" t="s">
        <v>105</v>
      </c>
      <c r="CU167" s="238"/>
      <c r="CV167" s="238"/>
      <c r="CW167" s="238"/>
      <c r="CX167" s="238"/>
      <c r="CY167" s="243" t="str">
        <f t="shared" si="17"/>
        <v>Servicio al ciudadano
Transparencia, acceso a la información pública y lucha contra la corrupción</v>
      </c>
      <c r="CZ167" s="238" t="s">
        <v>110</v>
      </c>
      <c r="DA167" s="238"/>
      <c r="DB167" s="238"/>
      <c r="DC167" s="238"/>
      <c r="DD167" s="238"/>
      <c r="DE167" s="238"/>
      <c r="DF167" s="238"/>
      <c r="DG167" s="238"/>
      <c r="DH167" s="238"/>
      <c r="DI167" s="238"/>
      <c r="DJ167" s="238"/>
      <c r="DK167" s="238"/>
      <c r="DL167" s="238"/>
      <c r="DM167" s="238"/>
      <c r="DN167" s="238"/>
      <c r="DO167" s="238"/>
      <c r="DP167" s="238"/>
      <c r="DQ167" s="238"/>
      <c r="DR167" s="238"/>
      <c r="DS167" s="238"/>
      <c r="DT167" s="238"/>
      <c r="DU167" s="6"/>
    </row>
    <row r="168" spans="2:125" s="9" customFormat="1" ht="84" customHeight="1">
      <c r="B168" s="6"/>
      <c r="C168" s="237" t="s">
        <v>784</v>
      </c>
      <c r="D168" s="250" t="s">
        <v>785</v>
      </c>
      <c r="E168" s="239" t="str">
        <f t="shared" si="18"/>
        <v>URF2025_147__Generar informe de atención al ciudadano_Tercer trimestre</v>
      </c>
      <c r="F168" s="238" t="s">
        <v>778</v>
      </c>
      <c r="G168" s="238" t="s">
        <v>779</v>
      </c>
      <c r="H168" s="238" t="s">
        <v>780</v>
      </c>
      <c r="I168" s="238" t="s">
        <v>617</v>
      </c>
      <c r="J168" s="238" t="s">
        <v>618</v>
      </c>
      <c r="K168" s="238" t="s">
        <v>627</v>
      </c>
      <c r="L168" s="240">
        <v>45871</v>
      </c>
      <c r="M168" s="240">
        <v>45955</v>
      </c>
      <c r="N168" s="241">
        <f t="shared" si="19"/>
        <v>84</v>
      </c>
      <c r="O168" s="238" t="s">
        <v>619</v>
      </c>
      <c r="P168" s="238"/>
      <c r="Q168" s="238" t="s">
        <v>123</v>
      </c>
      <c r="R168" s="250" t="s">
        <v>781</v>
      </c>
      <c r="S168" s="238" t="s">
        <v>125</v>
      </c>
      <c r="T168" s="238" t="s">
        <v>621</v>
      </c>
      <c r="U168" s="238" t="s">
        <v>33</v>
      </c>
      <c r="V168" s="238"/>
      <c r="W168" s="238" t="s">
        <v>63</v>
      </c>
      <c r="X168" s="238"/>
      <c r="Y168" s="243" t="str">
        <f t="shared" si="14"/>
        <v xml:space="preserve">Talento Humano 
Tecnológicos </v>
      </c>
      <c r="Z168" s="238"/>
      <c r="AA168" s="238"/>
      <c r="AB168" s="238"/>
      <c r="AC168" s="244"/>
      <c r="AD168" s="245"/>
      <c r="AE168" s="238"/>
      <c r="AF168" s="238"/>
      <c r="AG168" s="244"/>
      <c r="AH168" s="245"/>
      <c r="AI168" s="238"/>
      <c r="AJ168" s="238"/>
      <c r="AK168" s="244"/>
      <c r="AL168" s="245"/>
      <c r="AM168" s="238"/>
      <c r="AN168" s="238"/>
      <c r="AO168" s="244"/>
      <c r="AP168" s="245"/>
      <c r="AQ168" s="238"/>
      <c r="AR168" s="238"/>
      <c r="AS168" s="244"/>
      <c r="AT168" s="245"/>
      <c r="AU168" s="238"/>
      <c r="AV168" s="238"/>
      <c r="AW168" s="244"/>
      <c r="AX168" s="238"/>
      <c r="AY168" s="238"/>
      <c r="AZ168" s="238"/>
      <c r="BA168" s="238"/>
      <c r="BB168" s="238"/>
      <c r="BC168" s="238"/>
      <c r="BD168" s="238"/>
      <c r="BE168" s="238"/>
      <c r="BF168" s="238"/>
      <c r="BG168" s="238"/>
      <c r="BH168" s="238" t="s">
        <v>28</v>
      </c>
      <c r="BI168" s="238" t="s">
        <v>127</v>
      </c>
      <c r="BJ168" s="238" t="s">
        <v>128</v>
      </c>
      <c r="BK168" s="238"/>
      <c r="BL168" s="238"/>
      <c r="BM168" s="238"/>
      <c r="BN168" s="238"/>
      <c r="BO168" s="238"/>
      <c r="BP168" s="238"/>
      <c r="BQ168" s="238"/>
      <c r="BR168" s="238"/>
      <c r="BS168" s="238"/>
      <c r="BT168" s="238"/>
      <c r="BU168" s="238"/>
      <c r="BV168" s="238" t="s">
        <v>88</v>
      </c>
      <c r="BW168" s="243" t="str">
        <f t="shared" si="15"/>
        <v>Programas de transparencia y ética pública 
Operación del Sistema de Gestión Institucional_SGI</v>
      </c>
      <c r="BX168" s="238"/>
      <c r="BY168" s="238"/>
      <c r="BZ168" s="238" t="s">
        <v>35</v>
      </c>
      <c r="CA168" s="238"/>
      <c r="CB168" s="238" t="s">
        <v>37</v>
      </c>
      <c r="CC168" s="238"/>
      <c r="CD168" s="238"/>
      <c r="CE168" s="243" t="str">
        <f t="shared" si="16"/>
        <v xml:space="preserve">Gestión con valores para resultados 
Información y comunicación </v>
      </c>
      <c r="CF168" s="238"/>
      <c r="CG168" s="238"/>
      <c r="CH168" s="238"/>
      <c r="CI168" s="238"/>
      <c r="CJ168" s="238"/>
      <c r="CK168" s="238"/>
      <c r="CL168" s="238"/>
      <c r="CM168" s="238"/>
      <c r="CN168" s="238"/>
      <c r="CO168" s="238"/>
      <c r="CP168" s="238" t="s">
        <v>101</v>
      </c>
      <c r="CQ168" s="238"/>
      <c r="CR168" s="238"/>
      <c r="CS168" s="238"/>
      <c r="CT168" s="238" t="s">
        <v>105</v>
      </c>
      <c r="CU168" s="238"/>
      <c r="CV168" s="238"/>
      <c r="CW168" s="238"/>
      <c r="CX168" s="238"/>
      <c r="CY168" s="243" t="str">
        <f t="shared" si="17"/>
        <v>Servicio al ciudadano
Transparencia, acceso a la información pública y lucha contra la corrupción</v>
      </c>
      <c r="CZ168" s="238" t="s">
        <v>110</v>
      </c>
      <c r="DA168" s="238"/>
      <c r="DB168" s="238"/>
      <c r="DC168" s="238"/>
      <c r="DD168" s="238"/>
      <c r="DE168" s="238"/>
      <c r="DF168" s="238"/>
      <c r="DG168" s="238"/>
      <c r="DH168" s="238"/>
      <c r="DI168" s="238"/>
      <c r="DJ168" s="238"/>
      <c r="DK168" s="238"/>
      <c r="DL168" s="238"/>
      <c r="DM168" s="238"/>
      <c r="DN168" s="238"/>
      <c r="DO168" s="238"/>
      <c r="DP168" s="238"/>
      <c r="DQ168" s="238"/>
      <c r="DR168" s="238"/>
      <c r="DS168" s="238"/>
      <c r="DT168" s="238"/>
      <c r="DU168" s="6"/>
    </row>
    <row r="169" spans="2:125" s="9" customFormat="1" ht="84" customHeight="1">
      <c r="B169" s="6"/>
      <c r="C169" s="237" t="s">
        <v>786</v>
      </c>
      <c r="D169" s="250" t="s">
        <v>787</v>
      </c>
      <c r="E169" s="239" t="str">
        <f t="shared" si="18"/>
        <v>URF2025_148__Generar informe de atención al ciudadano_cuarto trimestre 2024</v>
      </c>
      <c r="F169" s="238" t="s">
        <v>778</v>
      </c>
      <c r="G169" s="238" t="s">
        <v>779</v>
      </c>
      <c r="H169" s="238" t="s">
        <v>780</v>
      </c>
      <c r="I169" s="238" t="s">
        <v>617</v>
      </c>
      <c r="J169" s="238" t="s">
        <v>618</v>
      </c>
      <c r="K169" s="238" t="s">
        <v>627</v>
      </c>
      <c r="L169" s="240">
        <v>45659</v>
      </c>
      <c r="M169" s="240">
        <v>45682</v>
      </c>
      <c r="N169" s="241">
        <f t="shared" si="19"/>
        <v>23</v>
      </c>
      <c r="O169" s="238" t="s">
        <v>619</v>
      </c>
      <c r="P169" s="238"/>
      <c r="Q169" s="238" t="s">
        <v>123</v>
      </c>
      <c r="R169" s="250" t="s">
        <v>781</v>
      </c>
      <c r="S169" s="238" t="s">
        <v>125</v>
      </c>
      <c r="T169" s="238" t="s">
        <v>621</v>
      </c>
      <c r="U169" s="238" t="s">
        <v>33</v>
      </c>
      <c r="V169" s="238"/>
      <c r="W169" s="238" t="s">
        <v>63</v>
      </c>
      <c r="X169" s="238"/>
      <c r="Y169" s="243" t="str">
        <f t="shared" si="14"/>
        <v xml:space="preserve">Talento Humano 
Tecnológicos </v>
      </c>
      <c r="Z169" s="238"/>
      <c r="AA169" s="238"/>
      <c r="AB169" s="238"/>
      <c r="AC169" s="244"/>
      <c r="AD169" s="245"/>
      <c r="AE169" s="238"/>
      <c r="AF169" s="238"/>
      <c r="AG169" s="244"/>
      <c r="AH169" s="245"/>
      <c r="AI169" s="238"/>
      <c r="AJ169" s="238"/>
      <c r="AK169" s="244"/>
      <c r="AL169" s="245"/>
      <c r="AM169" s="238"/>
      <c r="AN169" s="238"/>
      <c r="AO169" s="244"/>
      <c r="AP169" s="245"/>
      <c r="AQ169" s="238"/>
      <c r="AR169" s="238"/>
      <c r="AS169" s="244"/>
      <c r="AT169" s="245"/>
      <c r="AU169" s="238"/>
      <c r="AV169" s="238"/>
      <c r="AW169" s="244"/>
      <c r="AX169" s="238"/>
      <c r="AY169" s="238"/>
      <c r="AZ169" s="238"/>
      <c r="BA169" s="238"/>
      <c r="BB169" s="238"/>
      <c r="BC169" s="238"/>
      <c r="BD169" s="238"/>
      <c r="BE169" s="238"/>
      <c r="BF169" s="238"/>
      <c r="BG169" s="238"/>
      <c r="BH169" s="238" t="s">
        <v>28</v>
      </c>
      <c r="BI169" s="238" t="s">
        <v>127</v>
      </c>
      <c r="BJ169" s="238" t="s">
        <v>128</v>
      </c>
      <c r="BK169" s="238"/>
      <c r="BL169" s="238"/>
      <c r="BM169" s="238"/>
      <c r="BN169" s="238"/>
      <c r="BO169" s="238"/>
      <c r="BP169" s="238"/>
      <c r="BQ169" s="238"/>
      <c r="BR169" s="238"/>
      <c r="BS169" s="238"/>
      <c r="BT169" s="238"/>
      <c r="BU169" s="238"/>
      <c r="BV169" s="238" t="s">
        <v>88</v>
      </c>
      <c r="BW169" s="243" t="str">
        <f t="shared" si="15"/>
        <v>Programas de transparencia y ética pública 
Operación del Sistema de Gestión Institucional_SGI</v>
      </c>
      <c r="BX169" s="238"/>
      <c r="BY169" s="238"/>
      <c r="BZ169" s="238" t="s">
        <v>35</v>
      </c>
      <c r="CA169" s="238"/>
      <c r="CB169" s="238" t="s">
        <v>37</v>
      </c>
      <c r="CC169" s="238"/>
      <c r="CD169" s="238"/>
      <c r="CE169" s="243" t="str">
        <f t="shared" si="16"/>
        <v xml:space="preserve">Gestión con valores para resultados 
Información y comunicación </v>
      </c>
      <c r="CF169" s="238"/>
      <c r="CG169" s="238"/>
      <c r="CH169" s="238"/>
      <c r="CI169" s="238"/>
      <c r="CJ169" s="238"/>
      <c r="CK169" s="238"/>
      <c r="CL169" s="238"/>
      <c r="CM169" s="238"/>
      <c r="CN169" s="238"/>
      <c r="CO169" s="238"/>
      <c r="CP169" s="238" t="s">
        <v>101</v>
      </c>
      <c r="CQ169" s="238"/>
      <c r="CR169" s="238"/>
      <c r="CS169" s="238"/>
      <c r="CT169" s="238" t="s">
        <v>105</v>
      </c>
      <c r="CU169" s="238"/>
      <c r="CV169" s="238"/>
      <c r="CW169" s="238"/>
      <c r="CX169" s="238"/>
      <c r="CY169" s="243" t="str">
        <f t="shared" si="17"/>
        <v>Servicio al ciudadano
Transparencia, acceso a la información pública y lucha contra la corrupción</v>
      </c>
      <c r="CZ169" s="238" t="s">
        <v>110</v>
      </c>
      <c r="DA169" s="238"/>
      <c r="DB169" s="238"/>
      <c r="DC169" s="238"/>
      <c r="DD169" s="238"/>
      <c r="DE169" s="238"/>
      <c r="DF169" s="238"/>
      <c r="DG169" s="238"/>
      <c r="DH169" s="238"/>
      <c r="DI169" s="238"/>
      <c r="DJ169" s="238"/>
      <c r="DK169" s="238"/>
      <c r="DL169" s="238"/>
      <c r="DM169" s="238"/>
      <c r="DN169" s="238"/>
      <c r="DO169" s="238"/>
      <c r="DP169" s="238"/>
      <c r="DQ169" s="238"/>
      <c r="DR169" s="238"/>
      <c r="DS169" s="238"/>
      <c r="DT169" s="238"/>
      <c r="DU169" s="6"/>
    </row>
    <row r="170" spans="2:125" s="9" customFormat="1" ht="84" customHeight="1">
      <c r="B170" s="6"/>
      <c r="C170" s="237" t="s">
        <v>788</v>
      </c>
      <c r="D170" s="239" t="s">
        <v>789</v>
      </c>
      <c r="E170" s="239" t="str">
        <f t="shared" si="18"/>
        <v>URF2025_149__Adelantar sensibilización de los servidores  para fortalecer la cultura de servicio al ciudadano_Primer semestre</v>
      </c>
      <c r="F170" s="238" t="s">
        <v>790</v>
      </c>
      <c r="G170" s="238" t="s">
        <v>4779</v>
      </c>
      <c r="H170" s="238" t="s">
        <v>4780</v>
      </c>
      <c r="I170" s="238" t="s">
        <v>617</v>
      </c>
      <c r="J170" s="238" t="s">
        <v>618</v>
      </c>
      <c r="K170" s="238" t="s">
        <v>627</v>
      </c>
      <c r="L170" s="240">
        <v>45761</v>
      </c>
      <c r="M170" s="240">
        <v>45869</v>
      </c>
      <c r="N170" s="241">
        <f t="shared" si="19"/>
        <v>108</v>
      </c>
      <c r="O170" s="238" t="s">
        <v>619</v>
      </c>
      <c r="P170" s="238"/>
      <c r="Q170" s="238" t="s">
        <v>123</v>
      </c>
      <c r="R170" s="250" t="s">
        <v>793</v>
      </c>
      <c r="S170" s="238" t="s">
        <v>125</v>
      </c>
      <c r="T170" s="238" t="s">
        <v>621</v>
      </c>
      <c r="U170" s="238" t="s">
        <v>33</v>
      </c>
      <c r="V170" s="238" t="s">
        <v>62</v>
      </c>
      <c r="W170" s="238" t="s">
        <v>63</v>
      </c>
      <c r="X170" s="238" t="s">
        <v>64</v>
      </c>
      <c r="Y170" s="243" t="str">
        <f t="shared" si="14"/>
        <v xml:space="preserve">Talento Humano 
Financieros 
Tecnológicos 
Físicos </v>
      </c>
      <c r="Z170" s="238"/>
      <c r="AA170" s="238"/>
      <c r="AB170" s="238"/>
      <c r="AC170" s="244"/>
      <c r="AD170" s="245"/>
      <c r="AE170" s="238"/>
      <c r="AF170" s="238"/>
      <c r="AG170" s="244"/>
      <c r="AH170" s="245"/>
      <c r="AI170" s="238"/>
      <c r="AJ170" s="238"/>
      <c r="AK170" s="244"/>
      <c r="AL170" s="245"/>
      <c r="AM170" s="238"/>
      <c r="AN170" s="238"/>
      <c r="AO170" s="244"/>
      <c r="AP170" s="245"/>
      <c r="AQ170" s="238"/>
      <c r="AR170" s="238"/>
      <c r="AS170" s="244"/>
      <c r="AT170" s="245"/>
      <c r="AU170" s="238"/>
      <c r="AV170" s="238"/>
      <c r="AW170" s="244"/>
      <c r="AX170" s="238"/>
      <c r="AY170" s="238"/>
      <c r="AZ170" s="238"/>
      <c r="BA170" s="238"/>
      <c r="BB170" s="238"/>
      <c r="BC170" s="238"/>
      <c r="BD170" s="238" t="s">
        <v>77</v>
      </c>
      <c r="BE170" s="238"/>
      <c r="BF170" s="238"/>
      <c r="BG170" s="238"/>
      <c r="BH170" s="238" t="s">
        <v>28</v>
      </c>
      <c r="BI170" s="238" t="s">
        <v>127</v>
      </c>
      <c r="BJ170" s="238" t="s">
        <v>128</v>
      </c>
      <c r="BK170" s="238"/>
      <c r="BL170" s="238"/>
      <c r="BM170" s="238"/>
      <c r="BN170" s="238"/>
      <c r="BO170" s="238"/>
      <c r="BP170" s="238"/>
      <c r="BQ170" s="238"/>
      <c r="BR170" s="238"/>
      <c r="BS170" s="238"/>
      <c r="BT170" s="238"/>
      <c r="BU170" s="238"/>
      <c r="BV170" s="238" t="s">
        <v>88</v>
      </c>
      <c r="BW170" s="243" t="str">
        <f t="shared" si="15"/>
        <v>Plan Institucional de Capacitación
Programas de transparencia y ética pública 
Operación del Sistema de Gestión Institucional_SGI</v>
      </c>
      <c r="BX170" s="238"/>
      <c r="BY170" s="238"/>
      <c r="BZ170" s="238" t="s">
        <v>35</v>
      </c>
      <c r="CA170" s="238"/>
      <c r="CB170" s="238" t="s">
        <v>37</v>
      </c>
      <c r="CC170" s="238"/>
      <c r="CD170" s="238"/>
      <c r="CE170" s="243" t="str">
        <f t="shared" si="16"/>
        <v xml:space="preserve">Gestión con valores para resultados 
Información y comunicación </v>
      </c>
      <c r="CF170" s="238" t="s">
        <v>91</v>
      </c>
      <c r="CG170" s="238"/>
      <c r="CH170" s="238"/>
      <c r="CI170" s="238"/>
      <c r="CJ170" s="238"/>
      <c r="CK170" s="238"/>
      <c r="CL170" s="238"/>
      <c r="CM170" s="238"/>
      <c r="CN170" s="238"/>
      <c r="CO170" s="238"/>
      <c r="CP170" s="238" t="s">
        <v>101</v>
      </c>
      <c r="CQ170" s="238"/>
      <c r="CR170" s="238"/>
      <c r="CS170" s="238"/>
      <c r="CT170" s="238" t="s">
        <v>105</v>
      </c>
      <c r="CU170" s="238"/>
      <c r="CV170" s="238"/>
      <c r="CW170" s="238"/>
      <c r="CX170" s="238"/>
      <c r="CY170" s="243" t="str">
        <f t="shared" si="17"/>
        <v>Gestión Estratégica del Talento Humano 
Servicio al ciudadano
Transparencia, acceso a la información pública y lucha contra la corrupción</v>
      </c>
      <c r="CZ170" s="238" t="s">
        <v>932</v>
      </c>
      <c r="DA170" s="238" t="s">
        <v>932</v>
      </c>
      <c r="DB170" s="248">
        <v>45866</v>
      </c>
      <c r="DC170" s="248">
        <v>45867</v>
      </c>
      <c r="DD170" s="238" t="s">
        <v>4781</v>
      </c>
      <c r="DE170" s="238" t="s">
        <v>4782</v>
      </c>
      <c r="DF170" s="238"/>
      <c r="DG170" s="238"/>
      <c r="DH170" s="238"/>
      <c r="DI170" s="238"/>
      <c r="DJ170" s="238"/>
      <c r="DK170" s="238"/>
      <c r="DL170" s="238"/>
      <c r="DM170" s="238"/>
      <c r="DN170" s="238"/>
      <c r="DO170" s="238"/>
      <c r="DP170" s="238"/>
      <c r="DQ170" s="238"/>
      <c r="DR170" s="238"/>
      <c r="DS170" s="238"/>
      <c r="DT170" s="238"/>
      <c r="DU170" s="6"/>
    </row>
    <row r="171" spans="2:125" s="9" customFormat="1" ht="84" customHeight="1">
      <c r="B171" s="6"/>
      <c r="C171" s="237" t="s">
        <v>794</v>
      </c>
      <c r="D171" s="250" t="s">
        <v>795</v>
      </c>
      <c r="E171" s="239" t="str">
        <f t="shared" si="18"/>
        <v>URF2025_150__Adelantar sensibilización de los servidores  para fortalecer la cultura de servicio al ciudadano_segundo semestre</v>
      </c>
      <c r="F171" s="238" t="s">
        <v>790</v>
      </c>
      <c r="G171" s="250" t="s">
        <v>791</v>
      </c>
      <c r="H171" s="238" t="s">
        <v>792</v>
      </c>
      <c r="I171" s="238" t="s">
        <v>617</v>
      </c>
      <c r="J171" s="238" t="s">
        <v>618</v>
      </c>
      <c r="K171" s="238" t="s">
        <v>627</v>
      </c>
      <c r="L171" s="240">
        <v>45884</v>
      </c>
      <c r="M171" s="240">
        <v>46006</v>
      </c>
      <c r="N171" s="241">
        <f t="shared" si="19"/>
        <v>122</v>
      </c>
      <c r="O171" s="238" t="s">
        <v>619</v>
      </c>
      <c r="P171" s="238"/>
      <c r="Q171" s="238" t="s">
        <v>123</v>
      </c>
      <c r="R171" s="250" t="s">
        <v>793</v>
      </c>
      <c r="S171" s="238" t="s">
        <v>125</v>
      </c>
      <c r="T171" s="238" t="s">
        <v>621</v>
      </c>
      <c r="U171" s="238" t="s">
        <v>33</v>
      </c>
      <c r="V171" s="238" t="s">
        <v>62</v>
      </c>
      <c r="W171" s="238" t="s">
        <v>63</v>
      </c>
      <c r="X171" s="238" t="s">
        <v>64</v>
      </c>
      <c r="Y171" s="243" t="str">
        <f t="shared" si="14"/>
        <v xml:space="preserve">Talento Humano 
Financieros 
Tecnológicos 
Físicos </v>
      </c>
      <c r="Z171" s="238"/>
      <c r="AA171" s="238"/>
      <c r="AB171" s="238"/>
      <c r="AC171" s="244"/>
      <c r="AD171" s="245"/>
      <c r="AE171" s="238"/>
      <c r="AF171" s="238"/>
      <c r="AG171" s="244"/>
      <c r="AH171" s="245"/>
      <c r="AI171" s="238"/>
      <c r="AJ171" s="238"/>
      <c r="AK171" s="244"/>
      <c r="AL171" s="245"/>
      <c r="AM171" s="238"/>
      <c r="AN171" s="238"/>
      <c r="AO171" s="244"/>
      <c r="AP171" s="245"/>
      <c r="AQ171" s="238"/>
      <c r="AR171" s="238"/>
      <c r="AS171" s="244"/>
      <c r="AT171" s="245"/>
      <c r="AU171" s="238"/>
      <c r="AV171" s="238"/>
      <c r="AW171" s="244"/>
      <c r="AX171" s="238"/>
      <c r="AY171" s="238"/>
      <c r="AZ171" s="238"/>
      <c r="BA171" s="238"/>
      <c r="BB171" s="238"/>
      <c r="BC171" s="238"/>
      <c r="BD171" s="238" t="s">
        <v>77</v>
      </c>
      <c r="BE171" s="238"/>
      <c r="BF171" s="238"/>
      <c r="BG171" s="238"/>
      <c r="BH171" s="238" t="s">
        <v>28</v>
      </c>
      <c r="BI171" s="238" t="s">
        <v>127</v>
      </c>
      <c r="BJ171" s="238" t="s">
        <v>128</v>
      </c>
      <c r="BK171" s="238"/>
      <c r="BL171" s="238"/>
      <c r="BM171" s="238"/>
      <c r="BN171" s="238"/>
      <c r="BO171" s="238"/>
      <c r="BP171" s="238"/>
      <c r="BQ171" s="238"/>
      <c r="BR171" s="238"/>
      <c r="BS171" s="238"/>
      <c r="BT171" s="238"/>
      <c r="BU171" s="238"/>
      <c r="BV171" s="238" t="s">
        <v>88</v>
      </c>
      <c r="BW171" s="243" t="str">
        <f t="shared" si="15"/>
        <v>Plan Institucional de Capacitación
Programas de transparencia y ética pública 
Operación del Sistema de Gestión Institucional_SGI</v>
      </c>
      <c r="BX171" s="238"/>
      <c r="BY171" s="238"/>
      <c r="BZ171" s="238" t="s">
        <v>35</v>
      </c>
      <c r="CA171" s="238"/>
      <c r="CB171" s="238" t="s">
        <v>37</v>
      </c>
      <c r="CC171" s="238"/>
      <c r="CD171" s="238"/>
      <c r="CE171" s="243" t="str">
        <f t="shared" si="16"/>
        <v xml:space="preserve">Gestión con valores para resultados 
Información y comunicación </v>
      </c>
      <c r="CF171" s="238" t="s">
        <v>91</v>
      </c>
      <c r="CG171" s="238"/>
      <c r="CH171" s="238"/>
      <c r="CI171" s="238"/>
      <c r="CJ171" s="238"/>
      <c r="CK171" s="238"/>
      <c r="CL171" s="238"/>
      <c r="CM171" s="238"/>
      <c r="CN171" s="238"/>
      <c r="CO171" s="238"/>
      <c r="CP171" s="238" t="s">
        <v>101</v>
      </c>
      <c r="CQ171" s="238"/>
      <c r="CR171" s="238"/>
      <c r="CS171" s="238"/>
      <c r="CT171" s="238" t="s">
        <v>105</v>
      </c>
      <c r="CU171" s="238"/>
      <c r="CV171" s="238"/>
      <c r="CW171" s="238"/>
      <c r="CX171" s="238"/>
      <c r="CY171" s="243" t="str">
        <f t="shared" si="17"/>
        <v>Gestión Estratégica del Talento Humano 
Servicio al ciudadano
Transparencia, acceso a la información pública y lucha contra la corrupción</v>
      </c>
      <c r="CZ171" s="238" t="s">
        <v>110</v>
      </c>
      <c r="DA171" s="238"/>
      <c r="DB171" s="238"/>
      <c r="DC171" s="238"/>
      <c r="DD171" s="238"/>
      <c r="DE171" s="238"/>
      <c r="DF171" s="238"/>
      <c r="DG171" s="238"/>
      <c r="DH171" s="238"/>
      <c r="DI171" s="238"/>
      <c r="DJ171" s="238"/>
      <c r="DK171" s="238"/>
      <c r="DL171" s="238"/>
      <c r="DM171" s="238"/>
      <c r="DN171" s="238"/>
      <c r="DO171" s="238"/>
      <c r="DP171" s="238"/>
      <c r="DQ171" s="238"/>
      <c r="DR171" s="238"/>
      <c r="DS171" s="238"/>
      <c r="DT171" s="238"/>
      <c r="DU171" s="6"/>
    </row>
    <row r="172" spans="2:125" s="9" customFormat="1" ht="84" customHeight="1">
      <c r="B172" s="6"/>
      <c r="C172" s="237" t="s">
        <v>796</v>
      </c>
      <c r="D172" s="250" t="s">
        <v>797</v>
      </c>
      <c r="E172" s="239" t="str">
        <f t="shared" si="18"/>
        <v>URF2025_151__Sensibilizar a los servidores de la Unidad sobre atención a los grupos de especial protección constitucional</v>
      </c>
      <c r="F172" s="250" t="s">
        <v>798</v>
      </c>
      <c r="G172" s="250" t="s">
        <v>791</v>
      </c>
      <c r="H172" s="238" t="s">
        <v>799</v>
      </c>
      <c r="I172" s="238" t="s">
        <v>617</v>
      </c>
      <c r="J172" s="238" t="s">
        <v>618</v>
      </c>
      <c r="K172" s="238" t="s">
        <v>627</v>
      </c>
      <c r="L172" s="240">
        <v>45884</v>
      </c>
      <c r="M172" s="240">
        <v>46006</v>
      </c>
      <c r="N172" s="241">
        <f t="shared" si="19"/>
        <v>122</v>
      </c>
      <c r="O172" s="238" t="s">
        <v>619</v>
      </c>
      <c r="P172" s="238"/>
      <c r="Q172" s="238" t="s">
        <v>123</v>
      </c>
      <c r="R172" s="250" t="s">
        <v>800</v>
      </c>
      <c r="S172" s="238" t="s">
        <v>125</v>
      </c>
      <c r="T172" s="238" t="s">
        <v>621</v>
      </c>
      <c r="U172" s="238" t="s">
        <v>33</v>
      </c>
      <c r="V172" s="238" t="s">
        <v>62</v>
      </c>
      <c r="W172" s="238" t="s">
        <v>63</v>
      </c>
      <c r="X172" s="238" t="s">
        <v>64</v>
      </c>
      <c r="Y172" s="243" t="str">
        <f t="shared" si="14"/>
        <v xml:space="preserve">Talento Humano 
Financieros 
Tecnológicos 
Físicos </v>
      </c>
      <c r="Z172" s="238"/>
      <c r="AA172" s="238"/>
      <c r="AB172" s="238"/>
      <c r="AC172" s="244"/>
      <c r="AD172" s="245"/>
      <c r="AE172" s="238"/>
      <c r="AF172" s="238"/>
      <c r="AG172" s="244"/>
      <c r="AH172" s="245"/>
      <c r="AI172" s="238"/>
      <c r="AJ172" s="238"/>
      <c r="AK172" s="244"/>
      <c r="AL172" s="245"/>
      <c r="AM172" s="238"/>
      <c r="AN172" s="238"/>
      <c r="AO172" s="244"/>
      <c r="AP172" s="245"/>
      <c r="AQ172" s="238"/>
      <c r="AR172" s="238"/>
      <c r="AS172" s="244"/>
      <c r="AT172" s="245"/>
      <c r="AU172" s="238"/>
      <c r="AV172" s="238"/>
      <c r="AW172" s="244"/>
      <c r="AX172" s="238"/>
      <c r="AY172" s="238"/>
      <c r="AZ172" s="238"/>
      <c r="BA172" s="238"/>
      <c r="BB172" s="238"/>
      <c r="BC172" s="238"/>
      <c r="BD172" s="238" t="s">
        <v>77</v>
      </c>
      <c r="BE172" s="238"/>
      <c r="BF172" s="238"/>
      <c r="BG172" s="238"/>
      <c r="BH172" s="238" t="s">
        <v>28</v>
      </c>
      <c r="BI172" s="238" t="s">
        <v>127</v>
      </c>
      <c r="BJ172" s="238" t="s">
        <v>128</v>
      </c>
      <c r="BK172" s="238"/>
      <c r="BL172" s="238"/>
      <c r="BM172" s="238"/>
      <c r="BN172" s="238"/>
      <c r="BO172" s="238"/>
      <c r="BP172" s="238"/>
      <c r="BQ172" s="238"/>
      <c r="BR172" s="238"/>
      <c r="BS172" s="238"/>
      <c r="BT172" s="238"/>
      <c r="BU172" s="238"/>
      <c r="BV172" s="238" t="s">
        <v>88</v>
      </c>
      <c r="BW172" s="243" t="str">
        <f t="shared" si="15"/>
        <v>Plan Institucional de Capacitación
Programas de transparencia y ética pública 
Operación del Sistema de Gestión Institucional_SGI</v>
      </c>
      <c r="BX172" s="238"/>
      <c r="BY172" s="238"/>
      <c r="BZ172" s="238" t="s">
        <v>35</v>
      </c>
      <c r="CA172" s="238"/>
      <c r="CB172" s="238" t="s">
        <v>37</v>
      </c>
      <c r="CC172" s="238"/>
      <c r="CD172" s="238"/>
      <c r="CE172" s="243" t="str">
        <f t="shared" si="16"/>
        <v xml:space="preserve">Gestión con valores para resultados 
Información y comunicación </v>
      </c>
      <c r="CF172" s="238" t="s">
        <v>91</v>
      </c>
      <c r="CG172" s="238"/>
      <c r="CH172" s="238"/>
      <c r="CI172" s="238"/>
      <c r="CJ172" s="238"/>
      <c r="CK172" s="238"/>
      <c r="CL172" s="238"/>
      <c r="CM172" s="238"/>
      <c r="CN172" s="238"/>
      <c r="CO172" s="238"/>
      <c r="CP172" s="238" t="s">
        <v>101</v>
      </c>
      <c r="CQ172" s="238"/>
      <c r="CR172" s="238"/>
      <c r="CS172" s="238"/>
      <c r="CT172" s="238" t="s">
        <v>105</v>
      </c>
      <c r="CU172" s="238"/>
      <c r="CV172" s="238"/>
      <c r="CW172" s="238"/>
      <c r="CX172" s="238"/>
      <c r="CY172" s="243" t="str">
        <f t="shared" si="17"/>
        <v>Gestión Estratégica del Talento Humano 
Servicio al ciudadano
Transparencia, acceso a la información pública y lucha contra la corrupción</v>
      </c>
      <c r="CZ172" s="238" t="s">
        <v>110</v>
      </c>
      <c r="DA172" s="238"/>
      <c r="DB172" s="238"/>
      <c r="DC172" s="238"/>
      <c r="DD172" s="238"/>
      <c r="DE172" s="238"/>
      <c r="DF172" s="238"/>
      <c r="DG172" s="238"/>
      <c r="DH172" s="238"/>
      <c r="DI172" s="238"/>
      <c r="DJ172" s="238"/>
      <c r="DK172" s="238"/>
      <c r="DL172" s="238"/>
      <c r="DM172" s="238"/>
      <c r="DN172" s="238"/>
      <c r="DO172" s="238"/>
      <c r="DP172" s="238"/>
      <c r="DQ172" s="238"/>
      <c r="DR172" s="238"/>
      <c r="DS172" s="238"/>
      <c r="DT172" s="238"/>
      <c r="DU172" s="6"/>
    </row>
    <row r="173" spans="2:125" s="9" customFormat="1" ht="84" customHeight="1">
      <c r="B173" s="6"/>
      <c r="C173" s="237" t="s">
        <v>801</v>
      </c>
      <c r="D173" s="238" t="s">
        <v>802</v>
      </c>
      <c r="E173" s="239" t="str">
        <f t="shared" si="18"/>
        <v xml:space="preserve">URF2025_152__Ejecutar el PAC de acuerdo con lo programado_Primer cuatrimestre </v>
      </c>
      <c r="F173" s="238" t="s">
        <v>803</v>
      </c>
      <c r="G173" s="238" t="s">
        <v>804</v>
      </c>
      <c r="H173" s="238" t="s">
        <v>805</v>
      </c>
      <c r="I173" s="238" t="s">
        <v>806</v>
      </c>
      <c r="J173" s="238" t="s">
        <v>437</v>
      </c>
      <c r="K173" s="238" t="s">
        <v>515</v>
      </c>
      <c r="L173" s="240">
        <v>45658</v>
      </c>
      <c r="M173" s="240">
        <v>45782</v>
      </c>
      <c r="N173" s="241">
        <f t="shared" si="19"/>
        <v>124</v>
      </c>
      <c r="O173" s="242" t="s">
        <v>437</v>
      </c>
      <c r="P173" s="238"/>
      <c r="Q173" s="238" t="s">
        <v>273</v>
      </c>
      <c r="R173" s="238" t="s">
        <v>807</v>
      </c>
      <c r="S173" s="238" t="s">
        <v>808</v>
      </c>
      <c r="T173" s="238" t="s">
        <v>809</v>
      </c>
      <c r="U173" s="238" t="s">
        <v>33</v>
      </c>
      <c r="V173" s="238" t="s">
        <v>62</v>
      </c>
      <c r="W173" s="238" t="s">
        <v>63</v>
      </c>
      <c r="X173" s="238"/>
      <c r="Y173" s="243" t="str">
        <f t="shared" si="14"/>
        <v xml:space="preserve">Talento Humano 
Financieros 
Tecnológicos </v>
      </c>
      <c r="Z173" s="238"/>
      <c r="AA173" s="238"/>
      <c r="AB173" s="238"/>
      <c r="AC173" s="244"/>
      <c r="AD173" s="245"/>
      <c r="AE173" s="238"/>
      <c r="AF173" s="238"/>
      <c r="AG173" s="244"/>
      <c r="AH173" s="245"/>
      <c r="AI173" s="238"/>
      <c r="AJ173" s="238"/>
      <c r="AK173" s="244"/>
      <c r="AL173" s="245"/>
      <c r="AM173" s="238"/>
      <c r="AN173" s="238"/>
      <c r="AO173" s="244"/>
      <c r="AP173" s="245"/>
      <c r="AQ173" s="238"/>
      <c r="AR173" s="238"/>
      <c r="AS173" s="244"/>
      <c r="AT173" s="245"/>
      <c r="AU173" s="238"/>
      <c r="AV173" s="238"/>
      <c r="AW173" s="244"/>
      <c r="AX173" s="238"/>
      <c r="AY173" s="238"/>
      <c r="AZ173" s="238"/>
      <c r="BA173" s="238"/>
      <c r="BB173" s="238"/>
      <c r="BC173" s="238"/>
      <c r="BD173" s="238"/>
      <c r="BE173" s="238"/>
      <c r="BF173" s="238"/>
      <c r="BG173" s="238"/>
      <c r="BH173" s="238"/>
      <c r="BI173" s="238"/>
      <c r="BJ173" s="238"/>
      <c r="BK173" s="238"/>
      <c r="BL173" s="238"/>
      <c r="BM173" s="238"/>
      <c r="BN173" s="238"/>
      <c r="BO173" s="238"/>
      <c r="BP173" s="238"/>
      <c r="BQ173" s="238"/>
      <c r="BR173" s="238"/>
      <c r="BS173" s="238"/>
      <c r="BT173" s="238"/>
      <c r="BU173" s="238"/>
      <c r="BV173" s="238" t="s">
        <v>88</v>
      </c>
      <c r="BW173" s="243" t="str">
        <f t="shared" si="15"/>
        <v>Operación del Sistema de Gestión Institucional_SGI</v>
      </c>
      <c r="BX173" s="238"/>
      <c r="BY173" s="238" t="s">
        <v>34</v>
      </c>
      <c r="BZ173" s="238"/>
      <c r="CA173" s="238"/>
      <c r="CB173" s="238"/>
      <c r="CC173" s="238"/>
      <c r="CD173" s="238"/>
      <c r="CE173" s="243" t="str">
        <f t="shared" si="16"/>
        <v xml:space="preserve">Direccionamiento Estratégico y Planeación </v>
      </c>
      <c r="CF173" s="238"/>
      <c r="CG173" s="238"/>
      <c r="CH173" s="238"/>
      <c r="CI173" s="238" t="s">
        <v>94</v>
      </c>
      <c r="CJ173" s="238"/>
      <c r="CK173" s="238"/>
      <c r="CL173" s="238"/>
      <c r="CM173" s="238"/>
      <c r="CN173" s="238"/>
      <c r="CO173" s="238"/>
      <c r="CP173" s="238"/>
      <c r="CQ173" s="238"/>
      <c r="CR173" s="238"/>
      <c r="CS173" s="238"/>
      <c r="CT173" s="238"/>
      <c r="CU173" s="238"/>
      <c r="CV173" s="238"/>
      <c r="CW173" s="238"/>
      <c r="CX173" s="238"/>
      <c r="CY173" s="243" t="str">
        <f t="shared" si="17"/>
        <v>Gestión Presupuestal y eficiencia del gasto público</v>
      </c>
      <c r="CZ173" s="238" t="s">
        <v>110</v>
      </c>
      <c r="DA173" s="238"/>
      <c r="DB173" s="238"/>
      <c r="DC173" s="238"/>
      <c r="DD173" s="238"/>
      <c r="DE173" s="238"/>
      <c r="DF173" s="238"/>
      <c r="DG173" s="238"/>
      <c r="DH173" s="238"/>
      <c r="DI173" s="238"/>
      <c r="DJ173" s="238"/>
      <c r="DK173" s="238"/>
      <c r="DL173" s="238"/>
      <c r="DM173" s="238"/>
      <c r="DN173" s="238"/>
      <c r="DO173" s="238"/>
      <c r="DP173" s="238"/>
      <c r="DQ173" s="238"/>
      <c r="DR173" s="238"/>
      <c r="DS173" s="238"/>
      <c r="DT173" s="238"/>
      <c r="DU173" s="6"/>
    </row>
    <row r="174" spans="2:125" s="9" customFormat="1" ht="84" customHeight="1">
      <c r="B174" s="6"/>
      <c r="C174" s="237" t="s">
        <v>810</v>
      </c>
      <c r="D174" s="238" t="s">
        <v>811</v>
      </c>
      <c r="E174" s="239" t="str">
        <f t="shared" si="18"/>
        <v xml:space="preserve">URF2025_153__Ejecutar el PAC de acuerdo con lo programado_Segundo cuatrimestre </v>
      </c>
      <c r="F174" s="238" t="s">
        <v>803</v>
      </c>
      <c r="G174" s="238" t="s">
        <v>804</v>
      </c>
      <c r="H174" s="238" t="s">
        <v>805</v>
      </c>
      <c r="I174" s="238" t="s">
        <v>806</v>
      </c>
      <c r="J174" s="238" t="s">
        <v>812</v>
      </c>
      <c r="K174" s="238" t="s">
        <v>515</v>
      </c>
      <c r="L174" s="240">
        <v>45778</v>
      </c>
      <c r="M174" s="240">
        <v>45902</v>
      </c>
      <c r="N174" s="241">
        <f t="shared" si="19"/>
        <v>124</v>
      </c>
      <c r="O174" s="242" t="s">
        <v>437</v>
      </c>
      <c r="P174" s="238"/>
      <c r="Q174" s="238" t="s">
        <v>273</v>
      </c>
      <c r="R174" s="238" t="s">
        <v>807</v>
      </c>
      <c r="S174" s="238" t="s">
        <v>808</v>
      </c>
      <c r="T174" s="238" t="s">
        <v>809</v>
      </c>
      <c r="U174" s="238" t="s">
        <v>33</v>
      </c>
      <c r="V174" s="238" t="s">
        <v>62</v>
      </c>
      <c r="W174" s="238" t="s">
        <v>63</v>
      </c>
      <c r="X174" s="238"/>
      <c r="Y174" s="243" t="str">
        <f t="shared" si="14"/>
        <v xml:space="preserve">Talento Humano 
Financieros 
Tecnológicos </v>
      </c>
      <c r="Z174" s="238"/>
      <c r="AA174" s="238"/>
      <c r="AB174" s="238"/>
      <c r="AC174" s="244"/>
      <c r="AD174" s="245"/>
      <c r="AE174" s="238"/>
      <c r="AF174" s="238"/>
      <c r="AG174" s="244"/>
      <c r="AH174" s="245"/>
      <c r="AI174" s="238"/>
      <c r="AJ174" s="238"/>
      <c r="AK174" s="244"/>
      <c r="AL174" s="245"/>
      <c r="AM174" s="238"/>
      <c r="AN174" s="238"/>
      <c r="AO174" s="244"/>
      <c r="AP174" s="245"/>
      <c r="AQ174" s="238"/>
      <c r="AR174" s="238"/>
      <c r="AS174" s="244"/>
      <c r="AT174" s="245"/>
      <c r="AU174" s="238"/>
      <c r="AV174" s="238"/>
      <c r="AW174" s="244"/>
      <c r="AX174" s="238"/>
      <c r="AY174" s="238"/>
      <c r="AZ174" s="238"/>
      <c r="BA174" s="238"/>
      <c r="BB174" s="238"/>
      <c r="BC174" s="238"/>
      <c r="BD174" s="238"/>
      <c r="BE174" s="238"/>
      <c r="BF174" s="238"/>
      <c r="BG174" s="238"/>
      <c r="BH174" s="238"/>
      <c r="BI174" s="238"/>
      <c r="BJ174" s="238"/>
      <c r="BK174" s="238"/>
      <c r="BL174" s="238"/>
      <c r="BM174" s="238"/>
      <c r="BN174" s="238"/>
      <c r="BO174" s="238"/>
      <c r="BP174" s="238"/>
      <c r="BQ174" s="238"/>
      <c r="BR174" s="238"/>
      <c r="BS174" s="238"/>
      <c r="BT174" s="238"/>
      <c r="BU174" s="238"/>
      <c r="BV174" s="238" t="s">
        <v>88</v>
      </c>
      <c r="BW174" s="243" t="str">
        <f t="shared" si="15"/>
        <v>Operación del Sistema de Gestión Institucional_SGI</v>
      </c>
      <c r="BX174" s="238"/>
      <c r="BY174" s="238" t="s">
        <v>34</v>
      </c>
      <c r="BZ174" s="238"/>
      <c r="CA174" s="238"/>
      <c r="CB174" s="238"/>
      <c r="CC174" s="238"/>
      <c r="CD174" s="238"/>
      <c r="CE174" s="243" t="str">
        <f t="shared" si="16"/>
        <v xml:space="preserve">Direccionamiento Estratégico y Planeación </v>
      </c>
      <c r="CF174" s="238"/>
      <c r="CG174" s="238"/>
      <c r="CH174" s="238"/>
      <c r="CI174" s="238" t="s">
        <v>94</v>
      </c>
      <c r="CJ174" s="238"/>
      <c r="CK174" s="238"/>
      <c r="CL174" s="238"/>
      <c r="CM174" s="238"/>
      <c r="CN174" s="238"/>
      <c r="CO174" s="238"/>
      <c r="CP174" s="238"/>
      <c r="CQ174" s="238"/>
      <c r="CR174" s="238"/>
      <c r="CS174" s="238"/>
      <c r="CT174" s="238"/>
      <c r="CU174" s="238"/>
      <c r="CV174" s="238"/>
      <c r="CW174" s="238"/>
      <c r="CX174" s="238"/>
      <c r="CY174" s="243" t="str">
        <f t="shared" si="17"/>
        <v>Gestión Presupuestal y eficiencia del gasto público</v>
      </c>
      <c r="CZ174" s="238" t="s">
        <v>110</v>
      </c>
      <c r="DA174" s="238"/>
      <c r="DB174" s="238"/>
      <c r="DC174" s="238"/>
      <c r="DD174" s="238"/>
      <c r="DE174" s="238"/>
      <c r="DF174" s="238"/>
      <c r="DG174" s="238"/>
      <c r="DH174" s="238"/>
      <c r="DI174" s="238"/>
      <c r="DJ174" s="238"/>
      <c r="DK174" s="238"/>
      <c r="DL174" s="238"/>
      <c r="DM174" s="238"/>
      <c r="DN174" s="238"/>
      <c r="DO174" s="238"/>
      <c r="DP174" s="238"/>
      <c r="DQ174" s="238"/>
      <c r="DR174" s="238"/>
      <c r="DS174" s="238"/>
      <c r="DT174" s="238"/>
      <c r="DU174" s="6"/>
    </row>
    <row r="175" spans="2:125" s="9" customFormat="1" ht="84" customHeight="1">
      <c r="B175" s="6"/>
      <c r="C175" s="237" t="s">
        <v>813</v>
      </c>
      <c r="D175" s="238" t="s">
        <v>814</v>
      </c>
      <c r="E175" s="239" t="str">
        <f t="shared" si="18"/>
        <v xml:space="preserve">URF2025_154__Ejecutar el PAC de acuerdo con lo programado_Tercer cuatrimestre </v>
      </c>
      <c r="F175" s="238" t="s">
        <v>803</v>
      </c>
      <c r="G175" s="238" t="s">
        <v>804</v>
      </c>
      <c r="H175" s="238" t="s">
        <v>805</v>
      </c>
      <c r="I175" s="238" t="s">
        <v>806</v>
      </c>
      <c r="J175" s="238" t="s">
        <v>812</v>
      </c>
      <c r="K175" s="238" t="s">
        <v>515</v>
      </c>
      <c r="L175" s="240">
        <v>45901</v>
      </c>
      <c r="M175" s="240">
        <v>46021</v>
      </c>
      <c r="N175" s="241">
        <f t="shared" si="19"/>
        <v>120</v>
      </c>
      <c r="O175" s="242" t="s">
        <v>437</v>
      </c>
      <c r="P175" s="238"/>
      <c r="Q175" s="238" t="s">
        <v>273</v>
      </c>
      <c r="R175" s="238" t="s">
        <v>807</v>
      </c>
      <c r="S175" s="238" t="s">
        <v>808</v>
      </c>
      <c r="T175" s="238" t="s">
        <v>809</v>
      </c>
      <c r="U175" s="238" t="s">
        <v>33</v>
      </c>
      <c r="V175" s="238" t="s">
        <v>62</v>
      </c>
      <c r="W175" s="238" t="s">
        <v>63</v>
      </c>
      <c r="X175" s="238"/>
      <c r="Y175" s="243" t="str">
        <f t="shared" si="14"/>
        <v xml:space="preserve">Talento Humano 
Financieros 
Tecnológicos </v>
      </c>
      <c r="Z175" s="238"/>
      <c r="AA175" s="238"/>
      <c r="AB175" s="238"/>
      <c r="AC175" s="244"/>
      <c r="AD175" s="245"/>
      <c r="AE175" s="238"/>
      <c r="AF175" s="238"/>
      <c r="AG175" s="244"/>
      <c r="AH175" s="245"/>
      <c r="AI175" s="238"/>
      <c r="AJ175" s="238"/>
      <c r="AK175" s="244"/>
      <c r="AL175" s="245"/>
      <c r="AM175" s="238"/>
      <c r="AN175" s="238"/>
      <c r="AO175" s="244"/>
      <c r="AP175" s="245"/>
      <c r="AQ175" s="238"/>
      <c r="AR175" s="238"/>
      <c r="AS175" s="244"/>
      <c r="AT175" s="245"/>
      <c r="AU175" s="238"/>
      <c r="AV175" s="238"/>
      <c r="AW175" s="244"/>
      <c r="AX175" s="238"/>
      <c r="AY175" s="238"/>
      <c r="AZ175" s="238"/>
      <c r="BA175" s="238"/>
      <c r="BB175" s="238"/>
      <c r="BC175" s="238"/>
      <c r="BD175" s="238"/>
      <c r="BE175" s="238"/>
      <c r="BF175" s="238"/>
      <c r="BG175" s="238"/>
      <c r="BH175" s="238"/>
      <c r="BI175" s="238"/>
      <c r="BJ175" s="238"/>
      <c r="BK175" s="238"/>
      <c r="BL175" s="238"/>
      <c r="BM175" s="238"/>
      <c r="BN175" s="238"/>
      <c r="BO175" s="238"/>
      <c r="BP175" s="238"/>
      <c r="BQ175" s="238"/>
      <c r="BR175" s="238"/>
      <c r="BS175" s="238"/>
      <c r="BT175" s="238"/>
      <c r="BU175" s="238"/>
      <c r="BV175" s="238" t="s">
        <v>88</v>
      </c>
      <c r="BW175" s="243" t="str">
        <f t="shared" si="15"/>
        <v>Operación del Sistema de Gestión Institucional_SGI</v>
      </c>
      <c r="BX175" s="238"/>
      <c r="BY175" s="238" t="s">
        <v>34</v>
      </c>
      <c r="BZ175" s="238"/>
      <c r="CA175" s="238"/>
      <c r="CB175" s="238"/>
      <c r="CC175" s="238"/>
      <c r="CD175" s="238"/>
      <c r="CE175" s="243" t="str">
        <f t="shared" si="16"/>
        <v xml:space="preserve">Direccionamiento Estratégico y Planeación </v>
      </c>
      <c r="CF175" s="238"/>
      <c r="CG175" s="238"/>
      <c r="CH175" s="238"/>
      <c r="CI175" s="238" t="s">
        <v>94</v>
      </c>
      <c r="CJ175" s="238"/>
      <c r="CK175" s="238"/>
      <c r="CL175" s="238"/>
      <c r="CM175" s="238"/>
      <c r="CN175" s="238"/>
      <c r="CO175" s="238"/>
      <c r="CP175" s="238"/>
      <c r="CQ175" s="238"/>
      <c r="CR175" s="238"/>
      <c r="CS175" s="238"/>
      <c r="CT175" s="238"/>
      <c r="CU175" s="238"/>
      <c r="CV175" s="238"/>
      <c r="CW175" s="238"/>
      <c r="CX175" s="238"/>
      <c r="CY175" s="243" t="str">
        <f t="shared" si="17"/>
        <v>Gestión Presupuestal y eficiencia del gasto público</v>
      </c>
      <c r="CZ175" s="238" t="s">
        <v>110</v>
      </c>
      <c r="DA175" s="238"/>
      <c r="DB175" s="238"/>
      <c r="DC175" s="238"/>
      <c r="DD175" s="238"/>
      <c r="DE175" s="238"/>
      <c r="DF175" s="238"/>
      <c r="DG175" s="238"/>
      <c r="DH175" s="238"/>
      <c r="DI175" s="238"/>
      <c r="DJ175" s="238"/>
      <c r="DK175" s="238"/>
      <c r="DL175" s="238"/>
      <c r="DM175" s="238"/>
      <c r="DN175" s="238"/>
      <c r="DO175" s="238"/>
      <c r="DP175" s="238"/>
      <c r="DQ175" s="238"/>
      <c r="DR175" s="238"/>
      <c r="DS175" s="238"/>
      <c r="DT175" s="238"/>
      <c r="DU175" s="6"/>
    </row>
    <row r="176" spans="2:125" s="9" customFormat="1" ht="84" customHeight="1">
      <c r="B176" s="6"/>
      <c r="C176" s="237" t="s">
        <v>815</v>
      </c>
      <c r="D176" s="238" t="s">
        <v>816</v>
      </c>
      <c r="E176" s="239" t="str">
        <f t="shared" si="18"/>
        <v xml:space="preserve">URF2025_155__Ejecutar el presupuesto 2025_Primer trimestre </v>
      </c>
      <c r="F176" s="238" t="s">
        <v>817</v>
      </c>
      <c r="G176" s="238" t="s">
        <v>818</v>
      </c>
      <c r="H176" s="238" t="s">
        <v>819</v>
      </c>
      <c r="I176" s="238" t="s">
        <v>806</v>
      </c>
      <c r="J176" s="238" t="s">
        <v>812</v>
      </c>
      <c r="K176" s="238" t="s">
        <v>515</v>
      </c>
      <c r="L176" s="240">
        <v>45658</v>
      </c>
      <c r="M176" s="240">
        <v>45749</v>
      </c>
      <c r="N176" s="241">
        <f t="shared" si="19"/>
        <v>91</v>
      </c>
      <c r="O176" s="242" t="s">
        <v>437</v>
      </c>
      <c r="P176" s="238"/>
      <c r="Q176" s="238" t="s">
        <v>273</v>
      </c>
      <c r="R176" s="238" t="s">
        <v>820</v>
      </c>
      <c r="S176" s="238" t="s">
        <v>808</v>
      </c>
      <c r="T176" s="238" t="s">
        <v>809</v>
      </c>
      <c r="U176" s="238" t="s">
        <v>33</v>
      </c>
      <c r="V176" s="238" t="s">
        <v>62</v>
      </c>
      <c r="W176" s="238" t="s">
        <v>63</v>
      </c>
      <c r="X176" s="238"/>
      <c r="Y176" s="243" t="str">
        <f t="shared" si="14"/>
        <v xml:space="preserve">Talento Humano 
Financieros 
Tecnológicos </v>
      </c>
      <c r="Z176" s="238"/>
      <c r="AA176" s="238"/>
      <c r="AB176" s="238"/>
      <c r="AC176" s="244"/>
      <c r="AD176" s="245"/>
      <c r="AE176" s="238"/>
      <c r="AF176" s="238"/>
      <c r="AG176" s="244"/>
      <c r="AH176" s="245"/>
      <c r="AI176" s="238"/>
      <c r="AJ176" s="238"/>
      <c r="AK176" s="244"/>
      <c r="AL176" s="245"/>
      <c r="AM176" s="238"/>
      <c r="AN176" s="238"/>
      <c r="AO176" s="244"/>
      <c r="AP176" s="245"/>
      <c r="AQ176" s="238"/>
      <c r="AR176" s="238"/>
      <c r="AS176" s="244"/>
      <c r="AT176" s="245"/>
      <c r="AU176" s="238"/>
      <c r="AV176" s="238"/>
      <c r="AW176" s="244"/>
      <c r="AX176" s="238"/>
      <c r="AY176" s="238"/>
      <c r="AZ176" s="238"/>
      <c r="BA176" s="238"/>
      <c r="BB176" s="238"/>
      <c r="BC176" s="238"/>
      <c r="BD176" s="238"/>
      <c r="BE176" s="238"/>
      <c r="BF176" s="238"/>
      <c r="BG176" s="238"/>
      <c r="BH176" s="238" t="s">
        <v>28</v>
      </c>
      <c r="BI176" s="238" t="s">
        <v>821</v>
      </c>
      <c r="BJ176" s="238" t="s">
        <v>822</v>
      </c>
      <c r="BK176" s="238"/>
      <c r="BL176" s="238"/>
      <c r="BM176" s="238"/>
      <c r="BN176" s="238"/>
      <c r="BO176" s="238"/>
      <c r="BP176" s="238"/>
      <c r="BQ176" s="238"/>
      <c r="BR176" s="238"/>
      <c r="BS176" s="238" t="s">
        <v>32</v>
      </c>
      <c r="BT176" s="238" t="s">
        <v>823</v>
      </c>
      <c r="BU176" s="238"/>
      <c r="BV176" s="238" t="s">
        <v>88</v>
      </c>
      <c r="BW176" s="243" t="str">
        <f t="shared" si="15"/>
        <v>Programas de transparencia y ética pública 
Plan anual de austeridad 
Operación del Sistema de Gestión Institucional_SGI</v>
      </c>
      <c r="BX176" s="238"/>
      <c r="BY176" s="238" t="s">
        <v>34</v>
      </c>
      <c r="BZ176" s="238"/>
      <c r="CA176" s="238"/>
      <c r="CB176" s="238"/>
      <c r="CC176" s="238"/>
      <c r="CD176" s="238"/>
      <c r="CE176" s="243" t="str">
        <f t="shared" si="16"/>
        <v xml:space="preserve">Direccionamiento Estratégico y Planeación </v>
      </c>
      <c r="CF176" s="238"/>
      <c r="CG176" s="238"/>
      <c r="CH176" s="238"/>
      <c r="CI176" s="238" t="s">
        <v>94</v>
      </c>
      <c r="CJ176" s="238"/>
      <c r="CK176" s="238"/>
      <c r="CL176" s="238"/>
      <c r="CM176" s="238"/>
      <c r="CN176" s="238"/>
      <c r="CO176" s="238"/>
      <c r="CP176" s="238"/>
      <c r="CQ176" s="238"/>
      <c r="CR176" s="238"/>
      <c r="CS176" s="238"/>
      <c r="CT176" s="238"/>
      <c r="CU176" s="238"/>
      <c r="CV176" s="238"/>
      <c r="CW176" s="238"/>
      <c r="CX176" s="238"/>
      <c r="CY176" s="243" t="str">
        <f t="shared" si="17"/>
        <v>Gestión Presupuestal y eficiencia del gasto público</v>
      </c>
      <c r="CZ176" s="238" t="s">
        <v>110</v>
      </c>
      <c r="DA176" s="238"/>
      <c r="DB176" s="238"/>
      <c r="DC176" s="238"/>
      <c r="DD176" s="238"/>
      <c r="DE176" s="238"/>
      <c r="DF176" s="238"/>
      <c r="DG176" s="238"/>
      <c r="DH176" s="238"/>
      <c r="DI176" s="238"/>
      <c r="DJ176" s="238"/>
      <c r="DK176" s="238"/>
      <c r="DL176" s="238"/>
      <c r="DM176" s="238"/>
      <c r="DN176" s="238"/>
      <c r="DO176" s="238"/>
      <c r="DP176" s="238"/>
      <c r="DQ176" s="238"/>
      <c r="DR176" s="238"/>
      <c r="DS176" s="238"/>
      <c r="DT176" s="238"/>
      <c r="DU176" s="6"/>
    </row>
    <row r="177" spans="2:125" s="9" customFormat="1" ht="84" customHeight="1">
      <c r="B177" s="6"/>
      <c r="C177" s="237" t="s">
        <v>824</v>
      </c>
      <c r="D177" s="238" t="s">
        <v>825</v>
      </c>
      <c r="E177" s="239" t="str">
        <f t="shared" si="18"/>
        <v>URF2025_156__Ejecutar el presupuesto 2025_Segundo trimestre</v>
      </c>
      <c r="F177" s="238" t="s">
        <v>817</v>
      </c>
      <c r="G177" s="238" t="s">
        <v>818</v>
      </c>
      <c r="H177" s="238" t="s">
        <v>819</v>
      </c>
      <c r="I177" s="238" t="s">
        <v>806</v>
      </c>
      <c r="J177" s="238" t="s">
        <v>812</v>
      </c>
      <c r="K177" s="238" t="s">
        <v>515</v>
      </c>
      <c r="L177" s="240">
        <v>45748</v>
      </c>
      <c r="M177" s="240">
        <v>45840</v>
      </c>
      <c r="N177" s="241">
        <f t="shared" si="19"/>
        <v>92</v>
      </c>
      <c r="O177" s="242" t="s">
        <v>437</v>
      </c>
      <c r="P177" s="238"/>
      <c r="Q177" s="238" t="s">
        <v>273</v>
      </c>
      <c r="R177" s="238" t="s">
        <v>820</v>
      </c>
      <c r="S177" s="238" t="s">
        <v>808</v>
      </c>
      <c r="T177" s="238" t="s">
        <v>809</v>
      </c>
      <c r="U177" s="238" t="s">
        <v>33</v>
      </c>
      <c r="V177" s="238" t="s">
        <v>62</v>
      </c>
      <c r="W177" s="238" t="s">
        <v>63</v>
      </c>
      <c r="X177" s="238"/>
      <c r="Y177" s="243" t="str">
        <f t="shared" si="14"/>
        <v xml:space="preserve">Talento Humano 
Financieros 
Tecnológicos </v>
      </c>
      <c r="Z177" s="238"/>
      <c r="AA177" s="238"/>
      <c r="AB177" s="238"/>
      <c r="AC177" s="244"/>
      <c r="AD177" s="245"/>
      <c r="AE177" s="238"/>
      <c r="AF177" s="238"/>
      <c r="AG177" s="244"/>
      <c r="AH177" s="245"/>
      <c r="AI177" s="238"/>
      <c r="AJ177" s="238"/>
      <c r="AK177" s="244"/>
      <c r="AL177" s="245"/>
      <c r="AM177" s="238"/>
      <c r="AN177" s="238"/>
      <c r="AO177" s="244"/>
      <c r="AP177" s="245"/>
      <c r="AQ177" s="238"/>
      <c r="AR177" s="238"/>
      <c r="AS177" s="244"/>
      <c r="AT177" s="245"/>
      <c r="AU177" s="238"/>
      <c r="AV177" s="238"/>
      <c r="AW177" s="244"/>
      <c r="AX177" s="238"/>
      <c r="AY177" s="238"/>
      <c r="AZ177" s="238"/>
      <c r="BA177" s="238"/>
      <c r="BB177" s="238"/>
      <c r="BC177" s="238"/>
      <c r="BD177" s="238"/>
      <c r="BE177" s="238"/>
      <c r="BF177" s="238"/>
      <c r="BG177" s="238"/>
      <c r="BH177" s="238" t="s">
        <v>28</v>
      </c>
      <c r="BI177" s="238" t="s">
        <v>821</v>
      </c>
      <c r="BJ177" s="238" t="s">
        <v>822</v>
      </c>
      <c r="BK177" s="238"/>
      <c r="BL177" s="238"/>
      <c r="BM177" s="238"/>
      <c r="BN177" s="238"/>
      <c r="BO177" s="238"/>
      <c r="BP177" s="238"/>
      <c r="BQ177" s="238"/>
      <c r="BR177" s="238"/>
      <c r="BS177" s="238" t="s">
        <v>32</v>
      </c>
      <c r="BT177" s="238" t="s">
        <v>823</v>
      </c>
      <c r="BU177" s="238"/>
      <c r="BV177" s="238" t="s">
        <v>88</v>
      </c>
      <c r="BW177" s="243" t="str">
        <f t="shared" si="15"/>
        <v>Programas de transparencia y ética pública 
Plan anual de austeridad 
Operación del Sistema de Gestión Institucional_SGI</v>
      </c>
      <c r="BX177" s="238"/>
      <c r="BY177" s="238" t="s">
        <v>34</v>
      </c>
      <c r="BZ177" s="238"/>
      <c r="CA177" s="238"/>
      <c r="CB177" s="238"/>
      <c r="CC177" s="238"/>
      <c r="CD177" s="238"/>
      <c r="CE177" s="243" t="str">
        <f t="shared" si="16"/>
        <v xml:space="preserve">Direccionamiento Estratégico y Planeación </v>
      </c>
      <c r="CF177" s="238"/>
      <c r="CG177" s="238"/>
      <c r="CH177" s="238"/>
      <c r="CI177" s="238" t="s">
        <v>94</v>
      </c>
      <c r="CJ177" s="238"/>
      <c r="CK177" s="238"/>
      <c r="CL177" s="238"/>
      <c r="CM177" s="238"/>
      <c r="CN177" s="238"/>
      <c r="CO177" s="238"/>
      <c r="CP177" s="238"/>
      <c r="CQ177" s="238"/>
      <c r="CR177" s="238"/>
      <c r="CS177" s="238"/>
      <c r="CT177" s="238"/>
      <c r="CU177" s="238"/>
      <c r="CV177" s="238"/>
      <c r="CW177" s="238"/>
      <c r="CX177" s="238"/>
      <c r="CY177" s="243" t="str">
        <f t="shared" si="17"/>
        <v>Gestión Presupuestal y eficiencia del gasto público</v>
      </c>
      <c r="CZ177" s="238" t="s">
        <v>110</v>
      </c>
      <c r="DA177" s="238"/>
      <c r="DB177" s="238"/>
      <c r="DC177" s="238"/>
      <c r="DD177" s="238"/>
      <c r="DE177" s="238"/>
      <c r="DF177" s="238"/>
      <c r="DG177" s="238"/>
      <c r="DH177" s="238"/>
      <c r="DI177" s="238"/>
      <c r="DJ177" s="238"/>
      <c r="DK177" s="238"/>
      <c r="DL177" s="238"/>
      <c r="DM177" s="238"/>
      <c r="DN177" s="238"/>
      <c r="DO177" s="238"/>
      <c r="DP177" s="238"/>
      <c r="DQ177" s="238"/>
      <c r="DR177" s="238"/>
      <c r="DS177" s="238"/>
      <c r="DT177" s="238"/>
      <c r="DU177" s="6"/>
    </row>
    <row r="178" spans="2:125" s="9" customFormat="1" ht="84" customHeight="1">
      <c r="B178" s="6"/>
      <c r="C178" s="237" t="s">
        <v>826</v>
      </c>
      <c r="D178" s="238" t="s">
        <v>827</v>
      </c>
      <c r="E178" s="239" t="str">
        <f t="shared" si="18"/>
        <v xml:space="preserve">URF2025_157__Ejecutar el presupuesto 2025_Tercer trimestre </v>
      </c>
      <c r="F178" s="238" t="s">
        <v>817</v>
      </c>
      <c r="G178" s="238" t="s">
        <v>818</v>
      </c>
      <c r="H178" s="238" t="s">
        <v>819</v>
      </c>
      <c r="I178" s="238" t="s">
        <v>806</v>
      </c>
      <c r="J178" s="238" t="s">
        <v>812</v>
      </c>
      <c r="K178" s="238" t="s">
        <v>515</v>
      </c>
      <c r="L178" s="240">
        <v>45839</v>
      </c>
      <c r="M178" s="240">
        <v>45932</v>
      </c>
      <c r="N178" s="241">
        <f t="shared" si="19"/>
        <v>93</v>
      </c>
      <c r="O178" s="242" t="s">
        <v>437</v>
      </c>
      <c r="P178" s="238"/>
      <c r="Q178" s="238" t="s">
        <v>273</v>
      </c>
      <c r="R178" s="238" t="s">
        <v>820</v>
      </c>
      <c r="S178" s="238" t="s">
        <v>808</v>
      </c>
      <c r="T178" s="238" t="s">
        <v>809</v>
      </c>
      <c r="U178" s="238" t="s">
        <v>33</v>
      </c>
      <c r="V178" s="238" t="s">
        <v>62</v>
      </c>
      <c r="W178" s="238" t="s">
        <v>63</v>
      </c>
      <c r="X178" s="238"/>
      <c r="Y178" s="243" t="str">
        <f t="shared" si="14"/>
        <v xml:space="preserve">Talento Humano 
Financieros 
Tecnológicos </v>
      </c>
      <c r="Z178" s="238"/>
      <c r="AA178" s="238"/>
      <c r="AB178" s="238"/>
      <c r="AC178" s="244"/>
      <c r="AD178" s="245"/>
      <c r="AE178" s="238"/>
      <c r="AF178" s="238"/>
      <c r="AG178" s="244"/>
      <c r="AH178" s="245"/>
      <c r="AI178" s="238"/>
      <c r="AJ178" s="238"/>
      <c r="AK178" s="244"/>
      <c r="AL178" s="245"/>
      <c r="AM178" s="238"/>
      <c r="AN178" s="238"/>
      <c r="AO178" s="244"/>
      <c r="AP178" s="245"/>
      <c r="AQ178" s="238"/>
      <c r="AR178" s="238"/>
      <c r="AS178" s="244"/>
      <c r="AT178" s="245"/>
      <c r="AU178" s="238"/>
      <c r="AV178" s="238"/>
      <c r="AW178" s="244"/>
      <c r="AX178" s="238"/>
      <c r="AY178" s="238"/>
      <c r="AZ178" s="238"/>
      <c r="BA178" s="238"/>
      <c r="BB178" s="238"/>
      <c r="BC178" s="238"/>
      <c r="BD178" s="238"/>
      <c r="BE178" s="238"/>
      <c r="BF178" s="238"/>
      <c r="BG178" s="238"/>
      <c r="BH178" s="238" t="s">
        <v>28</v>
      </c>
      <c r="BI178" s="238" t="s">
        <v>821</v>
      </c>
      <c r="BJ178" s="238" t="s">
        <v>822</v>
      </c>
      <c r="BK178" s="238"/>
      <c r="BL178" s="238"/>
      <c r="BM178" s="238"/>
      <c r="BN178" s="238"/>
      <c r="BO178" s="238"/>
      <c r="BP178" s="238"/>
      <c r="BQ178" s="238"/>
      <c r="BR178" s="238"/>
      <c r="BS178" s="238" t="s">
        <v>32</v>
      </c>
      <c r="BT178" s="238" t="s">
        <v>823</v>
      </c>
      <c r="BU178" s="238"/>
      <c r="BV178" s="238" t="s">
        <v>88</v>
      </c>
      <c r="BW178" s="243" t="str">
        <f t="shared" si="15"/>
        <v>Programas de transparencia y ética pública 
Plan anual de austeridad 
Operación del Sistema de Gestión Institucional_SGI</v>
      </c>
      <c r="BX178" s="238"/>
      <c r="BY178" s="238" t="s">
        <v>34</v>
      </c>
      <c r="BZ178" s="238"/>
      <c r="CA178" s="238"/>
      <c r="CB178" s="238"/>
      <c r="CC178" s="238"/>
      <c r="CD178" s="238"/>
      <c r="CE178" s="243" t="str">
        <f t="shared" si="16"/>
        <v xml:space="preserve">Direccionamiento Estratégico y Planeación </v>
      </c>
      <c r="CF178" s="238"/>
      <c r="CG178" s="238"/>
      <c r="CH178" s="238"/>
      <c r="CI178" s="238" t="s">
        <v>94</v>
      </c>
      <c r="CJ178" s="238"/>
      <c r="CK178" s="238"/>
      <c r="CL178" s="238"/>
      <c r="CM178" s="238"/>
      <c r="CN178" s="238"/>
      <c r="CO178" s="238"/>
      <c r="CP178" s="238"/>
      <c r="CQ178" s="238"/>
      <c r="CR178" s="238"/>
      <c r="CS178" s="238"/>
      <c r="CT178" s="238"/>
      <c r="CU178" s="238"/>
      <c r="CV178" s="238"/>
      <c r="CW178" s="238"/>
      <c r="CX178" s="238"/>
      <c r="CY178" s="243" t="str">
        <f t="shared" si="17"/>
        <v>Gestión Presupuestal y eficiencia del gasto público</v>
      </c>
      <c r="CZ178" s="238" t="s">
        <v>110</v>
      </c>
      <c r="DA178" s="238"/>
      <c r="DB178" s="238"/>
      <c r="DC178" s="238"/>
      <c r="DD178" s="238"/>
      <c r="DE178" s="238"/>
      <c r="DF178" s="238"/>
      <c r="DG178" s="238"/>
      <c r="DH178" s="238"/>
      <c r="DI178" s="238"/>
      <c r="DJ178" s="238"/>
      <c r="DK178" s="238"/>
      <c r="DL178" s="238"/>
      <c r="DM178" s="238"/>
      <c r="DN178" s="238"/>
      <c r="DO178" s="238"/>
      <c r="DP178" s="238"/>
      <c r="DQ178" s="238"/>
      <c r="DR178" s="238"/>
      <c r="DS178" s="238"/>
      <c r="DT178" s="238"/>
      <c r="DU178" s="6"/>
    </row>
    <row r="179" spans="2:125" s="9" customFormat="1" ht="84" customHeight="1">
      <c r="B179" s="6"/>
      <c r="C179" s="237" t="s">
        <v>828</v>
      </c>
      <c r="D179" s="238" t="s">
        <v>829</v>
      </c>
      <c r="E179" s="239" t="str">
        <f t="shared" si="18"/>
        <v xml:space="preserve">URF2025_158__Ejecutar el presupuesto 2025_Cuarto trimestre </v>
      </c>
      <c r="F179" s="238" t="s">
        <v>817</v>
      </c>
      <c r="G179" s="238" t="s">
        <v>818</v>
      </c>
      <c r="H179" s="238" t="s">
        <v>819</v>
      </c>
      <c r="I179" s="238" t="s">
        <v>806</v>
      </c>
      <c r="J179" s="238" t="s">
        <v>812</v>
      </c>
      <c r="K179" s="238" t="s">
        <v>515</v>
      </c>
      <c r="L179" s="240">
        <v>45931</v>
      </c>
      <c r="M179" s="240">
        <v>46022</v>
      </c>
      <c r="N179" s="241">
        <f t="shared" si="19"/>
        <v>91</v>
      </c>
      <c r="O179" s="242" t="s">
        <v>437</v>
      </c>
      <c r="P179" s="238"/>
      <c r="Q179" s="238" t="s">
        <v>273</v>
      </c>
      <c r="R179" s="238" t="s">
        <v>820</v>
      </c>
      <c r="S179" s="238" t="s">
        <v>808</v>
      </c>
      <c r="T179" s="238" t="s">
        <v>809</v>
      </c>
      <c r="U179" s="238" t="s">
        <v>33</v>
      </c>
      <c r="V179" s="238" t="s">
        <v>62</v>
      </c>
      <c r="W179" s="238" t="s">
        <v>63</v>
      </c>
      <c r="X179" s="238"/>
      <c r="Y179" s="243" t="str">
        <f t="shared" si="14"/>
        <v xml:space="preserve">Talento Humano 
Financieros 
Tecnológicos </v>
      </c>
      <c r="Z179" s="238"/>
      <c r="AA179" s="238"/>
      <c r="AB179" s="238"/>
      <c r="AC179" s="244"/>
      <c r="AD179" s="245"/>
      <c r="AE179" s="238"/>
      <c r="AF179" s="238"/>
      <c r="AG179" s="244"/>
      <c r="AH179" s="245"/>
      <c r="AI179" s="238"/>
      <c r="AJ179" s="238"/>
      <c r="AK179" s="244"/>
      <c r="AL179" s="245"/>
      <c r="AM179" s="238"/>
      <c r="AN179" s="238"/>
      <c r="AO179" s="244"/>
      <c r="AP179" s="245"/>
      <c r="AQ179" s="238"/>
      <c r="AR179" s="238"/>
      <c r="AS179" s="244"/>
      <c r="AT179" s="245"/>
      <c r="AU179" s="238"/>
      <c r="AV179" s="238"/>
      <c r="AW179" s="244"/>
      <c r="AX179" s="238"/>
      <c r="AY179" s="238"/>
      <c r="AZ179" s="238"/>
      <c r="BA179" s="238"/>
      <c r="BB179" s="238"/>
      <c r="BC179" s="238"/>
      <c r="BD179" s="238"/>
      <c r="BE179" s="238"/>
      <c r="BF179" s="238"/>
      <c r="BG179" s="238"/>
      <c r="BH179" s="238" t="s">
        <v>28</v>
      </c>
      <c r="BI179" s="238" t="s">
        <v>821</v>
      </c>
      <c r="BJ179" s="238" t="s">
        <v>822</v>
      </c>
      <c r="BK179" s="238"/>
      <c r="BL179" s="238"/>
      <c r="BM179" s="238"/>
      <c r="BN179" s="238"/>
      <c r="BO179" s="238"/>
      <c r="BP179" s="238"/>
      <c r="BQ179" s="238"/>
      <c r="BR179" s="238"/>
      <c r="BS179" s="238" t="s">
        <v>32</v>
      </c>
      <c r="BT179" s="238" t="s">
        <v>823</v>
      </c>
      <c r="BU179" s="238"/>
      <c r="BV179" s="238" t="s">
        <v>88</v>
      </c>
      <c r="BW179" s="243" t="str">
        <f t="shared" si="15"/>
        <v>Programas de transparencia y ética pública 
Plan anual de austeridad 
Operación del Sistema de Gestión Institucional_SGI</v>
      </c>
      <c r="BX179" s="238"/>
      <c r="BY179" s="238" t="s">
        <v>34</v>
      </c>
      <c r="BZ179" s="238"/>
      <c r="CA179" s="238"/>
      <c r="CB179" s="238"/>
      <c r="CC179" s="238"/>
      <c r="CD179" s="238"/>
      <c r="CE179" s="243" t="str">
        <f t="shared" si="16"/>
        <v xml:space="preserve">Direccionamiento Estratégico y Planeación </v>
      </c>
      <c r="CF179" s="238"/>
      <c r="CG179" s="238"/>
      <c r="CH179" s="238"/>
      <c r="CI179" s="238" t="s">
        <v>94</v>
      </c>
      <c r="CJ179" s="238"/>
      <c r="CK179" s="238"/>
      <c r="CL179" s="238"/>
      <c r="CM179" s="238"/>
      <c r="CN179" s="238"/>
      <c r="CO179" s="238"/>
      <c r="CP179" s="238"/>
      <c r="CQ179" s="238"/>
      <c r="CR179" s="238"/>
      <c r="CS179" s="238"/>
      <c r="CT179" s="238"/>
      <c r="CU179" s="238"/>
      <c r="CV179" s="238"/>
      <c r="CW179" s="238"/>
      <c r="CX179" s="238"/>
      <c r="CY179" s="243" t="str">
        <f t="shared" si="17"/>
        <v>Gestión Presupuestal y eficiencia del gasto público</v>
      </c>
      <c r="CZ179" s="238" t="s">
        <v>110</v>
      </c>
      <c r="DA179" s="238"/>
      <c r="DB179" s="238"/>
      <c r="DC179" s="238"/>
      <c r="DD179" s="238"/>
      <c r="DE179" s="238"/>
      <c r="DF179" s="238"/>
      <c r="DG179" s="238"/>
      <c r="DH179" s="238"/>
      <c r="DI179" s="238"/>
      <c r="DJ179" s="238"/>
      <c r="DK179" s="238"/>
      <c r="DL179" s="238"/>
      <c r="DM179" s="238"/>
      <c r="DN179" s="238"/>
      <c r="DO179" s="238"/>
      <c r="DP179" s="238"/>
      <c r="DQ179" s="238"/>
      <c r="DR179" s="238"/>
      <c r="DS179" s="238"/>
      <c r="DT179" s="238"/>
      <c r="DU179" s="6"/>
    </row>
    <row r="180" spans="2:125" s="9" customFormat="1" ht="84" customHeight="1">
      <c r="B180" s="6"/>
      <c r="C180" s="237" t="s">
        <v>830</v>
      </c>
      <c r="D180" s="238" t="s">
        <v>831</v>
      </c>
      <c r="E180" s="239" t="str">
        <f t="shared" si="18"/>
        <v>URF2025_159__Fortalecer los ambientes de Desarrollo y Producción del aplicativo de nómina SARA_Cuarto Trimestre 2025</v>
      </c>
      <c r="F180" s="238" t="s">
        <v>832</v>
      </c>
      <c r="G180" s="238" t="s">
        <v>833</v>
      </c>
      <c r="H180" s="238" t="s">
        <v>834</v>
      </c>
      <c r="I180" s="238" t="s">
        <v>806</v>
      </c>
      <c r="J180" s="238" t="s">
        <v>812</v>
      </c>
      <c r="K180" s="238" t="s">
        <v>515</v>
      </c>
      <c r="L180" s="240">
        <v>45931</v>
      </c>
      <c r="M180" s="240">
        <v>46022</v>
      </c>
      <c r="N180" s="241">
        <f t="shared" si="19"/>
        <v>91</v>
      </c>
      <c r="O180" s="242" t="s">
        <v>437</v>
      </c>
      <c r="P180" s="238"/>
      <c r="Q180" s="238" t="s">
        <v>273</v>
      </c>
      <c r="R180" s="238" t="s">
        <v>835</v>
      </c>
      <c r="S180" s="238" t="s">
        <v>836</v>
      </c>
      <c r="T180" s="238" t="s">
        <v>837</v>
      </c>
      <c r="U180" s="238" t="s">
        <v>33</v>
      </c>
      <c r="V180" s="238" t="s">
        <v>62</v>
      </c>
      <c r="W180" s="238" t="s">
        <v>63</v>
      </c>
      <c r="X180" s="238"/>
      <c r="Y180" s="243" t="str">
        <f t="shared" si="14"/>
        <v xml:space="preserve">Talento Humano 
Financieros 
Tecnológicos </v>
      </c>
      <c r="Z180" s="238"/>
      <c r="AA180" s="238"/>
      <c r="AB180" s="238"/>
      <c r="AC180" s="244"/>
      <c r="AD180" s="245"/>
      <c r="AE180" s="238"/>
      <c r="AF180" s="238"/>
      <c r="AG180" s="244"/>
      <c r="AH180" s="245"/>
      <c r="AI180" s="238"/>
      <c r="AJ180" s="238"/>
      <c r="AK180" s="244"/>
      <c r="AL180" s="245"/>
      <c r="AM180" s="238"/>
      <c r="AN180" s="238"/>
      <c r="AO180" s="244"/>
      <c r="AP180" s="245"/>
      <c r="AQ180" s="238"/>
      <c r="AR180" s="238"/>
      <c r="AS180" s="244"/>
      <c r="AT180" s="245"/>
      <c r="AU180" s="238"/>
      <c r="AV180" s="238"/>
      <c r="AW180" s="244"/>
      <c r="AX180" s="238" t="s">
        <v>71</v>
      </c>
      <c r="AY180" s="238"/>
      <c r="AZ180" s="238"/>
      <c r="BA180" s="238"/>
      <c r="BB180" s="238"/>
      <c r="BC180" s="238"/>
      <c r="BD180" s="238"/>
      <c r="BE180" s="238"/>
      <c r="BF180" s="238"/>
      <c r="BG180" s="238"/>
      <c r="BH180" s="238"/>
      <c r="BI180" s="238"/>
      <c r="BJ180" s="238"/>
      <c r="BK180" s="238"/>
      <c r="BL180" s="238"/>
      <c r="BM180" s="238"/>
      <c r="BN180" s="238"/>
      <c r="BO180" s="238"/>
      <c r="BP180" s="238"/>
      <c r="BQ180" s="238"/>
      <c r="BR180" s="238"/>
      <c r="BS180" s="238"/>
      <c r="BT180" s="238"/>
      <c r="BU180" s="238"/>
      <c r="BV180" s="238" t="s">
        <v>88</v>
      </c>
      <c r="BW180" s="243" t="str">
        <f t="shared" si="15"/>
        <v>Plan Estratégico de Tecnologías de la Información y las Comunicaciones_PETI
Operación del Sistema de Gestión Institucional_SGI</v>
      </c>
      <c r="BX180" s="238"/>
      <c r="BY180" s="238" t="s">
        <v>34</v>
      </c>
      <c r="BZ180" s="238" t="s">
        <v>35</v>
      </c>
      <c r="CA180" s="238"/>
      <c r="CB180" s="238"/>
      <c r="CC180" s="238"/>
      <c r="CD180" s="238"/>
      <c r="CE180" s="243" t="str">
        <f t="shared" si="16"/>
        <v xml:space="preserve">Direccionamiento Estratégico y Planeación 
Gestión con valores para resultados </v>
      </c>
      <c r="CF180" s="238"/>
      <c r="CG180" s="238"/>
      <c r="CH180" s="238"/>
      <c r="CI180" s="238" t="s">
        <v>94</v>
      </c>
      <c r="CJ180" s="238"/>
      <c r="CK180" s="238"/>
      <c r="CL180" s="238" t="s">
        <v>97</v>
      </c>
      <c r="CM180" s="238"/>
      <c r="CN180" s="238"/>
      <c r="CO180" s="238"/>
      <c r="CP180" s="238"/>
      <c r="CQ180" s="238"/>
      <c r="CR180" s="238"/>
      <c r="CS180" s="238"/>
      <c r="CT180" s="238"/>
      <c r="CU180" s="238"/>
      <c r="CV180" s="238"/>
      <c r="CW180" s="238"/>
      <c r="CX180" s="238"/>
      <c r="CY180" s="243" t="str">
        <f t="shared" si="17"/>
        <v>Gestión Presupuestal y eficiencia del gasto público
Gobierno Digital</v>
      </c>
      <c r="CZ180" s="238" t="s">
        <v>110</v>
      </c>
      <c r="DA180" s="238"/>
      <c r="DB180" s="238"/>
      <c r="DC180" s="238"/>
      <c r="DD180" s="238"/>
      <c r="DE180" s="238"/>
      <c r="DF180" s="238"/>
      <c r="DG180" s="238"/>
      <c r="DH180" s="238"/>
      <c r="DI180" s="238"/>
      <c r="DJ180" s="238"/>
      <c r="DK180" s="238"/>
      <c r="DL180" s="238"/>
      <c r="DM180" s="238"/>
      <c r="DN180" s="238"/>
      <c r="DO180" s="238"/>
      <c r="DP180" s="238"/>
      <c r="DQ180" s="238"/>
      <c r="DR180" s="238"/>
      <c r="DS180" s="238"/>
      <c r="DT180" s="238"/>
      <c r="DU180" s="6"/>
    </row>
    <row r="181" spans="2:125" s="9" customFormat="1" ht="84" customHeight="1">
      <c r="B181" s="6"/>
      <c r="C181" s="237" t="s">
        <v>838</v>
      </c>
      <c r="D181" s="238" t="s">
        <v>839</v>
      </c>
      <c r="E181" s="239" t="str">
        <f t="shared" si="18"/>
        <v>URF2025_160__Fortalecer los ambientes de Desarrollo y Producción del aplicativo de nómina SARA_Primer Trimestre 2025</v>
      </c>
      <c r="F181" s="238" t="s">
        <v>832</v>
      </c>
      <c r="G181" s="238" t="s">
        <v>833</v>
      </c>
      <c r="H181" s="238" t="s">
        <v>834</v>
      </c>
      <c r="I181" s="238" t="s">
        <v>806</v>
      </c>
      <c r="J181" s="238" t="s">
        <v>812</v>
      </c>
      <c r="K181" s="238" t="s">
        <v>515</v>
      </c>
      <c r="L181" s="240">
        <v>45658</v>
      </c>
      <c r="M181" s="240">
        <v>45777</v>
      </c>
      <c r="N181" s="241">
        <f t="shared" si="19"/>
        <v>119</v>
      </c>
      <c r="O181" s="242" t="s">
        <v>437</v>
      </c>
      <c r="P181" s="238"/>
      <c r="Q181" s="238" t="s">
        <v>273</v>
      </c>
      <c r="R181" s="238" t="s">
        <v>835</v>
      </c>
      <c r="S181" s="238" t="s">
        <v>836</v>
      </c>
      <c r="T181" s="238" t="s">
        <v>837</v>
      </c>
      <c r="U181" s="238" t="s">
        <v>33</v>
      </c>
      <c r="V181" s="238" t="s">
        <v>62</v>
      </c>
      <c r="W181" s="238" t="s">
        <v>63</v>
      </c>
      <c r="X181" s="238"/>
      <c r="Y181" s="243" t="str">
        <f t="shared" si="14"/>
        <v xml:space="preserve">Talento Humano 
Financieros 
Tecnológicos </v>
      </c>
      <c r="Z181" s="238"/>
      <c r="AA181" s="238"/>
      <c r="AB181" s="238"/>
      <c r="AC181" s="244"/>
      <c r="AD181" s="245"/>
      <c r="AE181" s="238"/>
      <c r="AF181" s="238"/>
      <c r="AG181" s="244"/>
      <c r="AH181" s="245"/>
      <c r="AI181" s="238"/>
      <c r="AJ181" s="238"/>
      <c r="AK181" s="244"/>
      <c r="AL181" s="245"/>
      <c r="AM181" s="238"/>
      <c r="AN181" s="238"/>
      <c r="AO181" s="244"/>
      <c r="AP181" s="245"/>
      <c r="AQ181" s="238"/>
      <c r="AR181" s="238"/>
      <c r="AS181" s="244"/>
      <c r="AT181" s="245"/>
      <c r="AU181" s="238"/>
      <c r="AV181" s="238"/>
      <c r="AW181" s="244"/>
      <c r="AX181" s="238" t="s">
        <v>71</v>
      </c>
      <c r="AY181" s="238"/>
      <c r="AZ181" s="238"/>
      <c r="BA181" s="238"/>
      <c r="BB181" s="238"/>
      <c r="BC181" s="238"/>
      <c r="BD181" s="238"/>
      <c r="BE181" s="238"/>
      <c r="BF181" s="238"/>
      <c r="BG181" s="238"/>
      <c r="BH181" s="238"/>
      <c r="BI181" s="238"/>
      <c r="BJ181" s="238"/>
      <c r="BK181" s="238"/>
      <c r="BL181" s="238"/>
      <c r="BM181" s="238"/>
      <c r="BN181" s="238"/>
      <c r="BO181" s="238"/>
      <c r="BP181" s="238"/>
      <c r="BQ181" s="238"/>
      <c r="BR181" s="238"/>
      <c r="BS181" s="238"/>
      <c r="BT181" s="238"/>
      <c r="BU181" s="238"/>
      <c r="BV181" s="238" t="s">
        <v>88</v>
      </c>
      <c r="BW181" s="243" t="str">
        <f t="shared" si="15"/>
        <v>Plan Estratégico de Tecnologías de la Información y las Comunicaciones_PETI
Operación del Sistema de Gestión Institucional_SGI</v>
      </c>
      <c r="BX181" s="238"/>
      <c r="BY181" s="238" t="s">
        <v>34</v>
      </c>
      <c r="BZ181" s="238" t="s">
        <v>35</v>
      </c>
      <c r="CA181" s="238"/>
      <c r="CB181" s="238"/>
      <c r="CC181" s="238"/>
      <c r="CD181" s="238"/>
      <c r="CE181" s="243" t="str">
        <f t="shared" si="16"/>
        <v xml:space="preserve">Direccionamiento Estratégico y Planeación 
Gestión con valores para resultados </v>
      </c>
      <c r="CF181" s="238"/>
      <c r="CG181" s="238"/>
      <c r="CH181" s="238"/>
      <c r="CI181" s="238" t="s">
        <v>94</v>
      </c>
      <c r="CJ181" s="238"/>
      <c r="CK181" s="238"/>
      <c r="CL181" s="238" t="s">
        <v>97</v>
      </c>
      <c r="CM181" s="238"/>
      <c r="CN181" s="238"/>
      <c r="CO181" s="238"/>
      <c r="CP181" s="238"/>
      <c r="CQ181" s="238"/>
      <c r="CR181" s="238"/>
      <c r="CS181" s="238"/>
      <c r="CT181" s="238"/>
      <c r="CU181" s="238"/>
      <c r="CV181" s="238"/>
      <c r="CW181" s="238"/>
      <c r="CX181" s="238"/>
      <c r="CY181" s="243" t="str">
        <f t="shared" si="17"/>
        <v>Gestión Presupuestal y eficiencia del gasto público
Gobierno Digital</v>
      </c>
      <c r="CZ181" s="238" t="s">
        <v>110</v>
      </c>
      <c r="DA181" s="238"/>
      <c r="DB181" s="238"/>
      <c r="DC181" s="238"/>
      <c r="DD181" s="238"/>
      <c r="DE181" s="238"/>
      <c r="DF181" s="238"/>
      <c r="DG181" s="238"/>
      <c r="DH181" s="238"/>
      <c r="DI181" s="238"/>
      <c r="DJ181" s="238"/>
      <c r="DK181" s="238"/>
      <c r="DL181" s="238"/>
      <c r="DM181" s="238"/>
      <c r="DN181" s="238"/>
      <c r="DO181" s="238"/>
      <c r="DP181" s="238"/>
      <c r="DQ181" s="238"/>
      <c r="DR181" s="238"/>
      <c r="DS181" s="238"/>
      <c r="DT181" s="238"/>
      <c r="DU181" s="6"/>
    </row>
    <row r="182" spans="2:125" s="9" customFormat="1" ht="84" customHeight="1">
      <c r="B182" s="6"/>
      <c r="C182" s="237" t="s">
        <v>840</v>
      </c>
      <c r="D182" s="238" t="s">
        <v>841</v>
      </c>
      <c r="E182" s="239" t="str">
        <f t="shared" si="18"/>
        <v>URF2025_161__Fortalecer los ambientes de Desarrollo y Producción del aplicativo de nómina SARA_Segundo Trimestre 2025</v>
      </c>
      <c r="F182" s="238" t="s">
        <v>832</v>
      </c>
      <c r="G182" s="238" t="s">
        <v>833</v>
      </c>
      <c r="H182" s="238" t="s">
        <v>834</v>
      </c>
      <c r="I182" s="238" t="s">
        <v>806</v>
      </c>
      <c r="J182" s="238" t="s">
        <v>812</v>
      </c>
      <c r="K182" s="238" t="s">
        <v>515</v>
      </c>
      <c r="L182" s="240">
        <v>45748</v>
      </c>
      <c r="M182" s="240">
        <v>45869</v>
      </c>
      <c r="N182" s="241">
        <f t="shared" si="19"/>
        <v>121</v>
      </c>
      <c r="O182" s="242" t="s">
        <v>437</v>
      </c>
      <c r="P182" s="238"/>
      <c r="Q182" s="238" t="s">
        <v>273</v>
      </c>
      <c r="R182" s="238" t="s">
        <v>835</v>
      </c>
      <c r="S182" s="238" t="s">
        <v>836</v>
      </c>
      <c r="T182" s="238" t="s">
        <v>837</v>
      </c>
      <c r="U182" s="238" t="s">
        <v>33</v>
      </c>
      <c r="V182" s="238" t="s">
        <v>62</v>
      </c>
      <c r="W182" s="238" t="s">
        <v>63</v>
      </c>
      <c r="X182" s="238"/>
      <c r="Y182" s="243" t="str">
        <f t="shared" si="14"/>
        <v xml:space="preserve">Talento Humano 
Financieros 
Tecnológicos </v>
      </c>
      <c r="Z182" s="238"/>
      <c r="AA182" s="238"/>
      <c r="AB182" s="238"/>
      <c r="AC182" s="244"/>
      <c r="AD182" s="245"/>
      <c r="AE182" s="238"/>
      <c r="AF182" s="238"/>
      <c r="AG182" s="244"/>
      <c r="AH182" s="245"/>
      <c r="AI182" s="238"/>
      <c r="AJ182" s="238"/>
      <c r="AK182" s="244"/>
      <c r="AL182" s="245"/>
      <c r="AM182" s="238"/>
      <c r="AN182" s="238"/>
      <c r="AO182" s="244"/>
      <c r="AP182" s="245"/>
      <c r="AQ182" s="238"/>
      <c r="AR182" s="238"/>
      <c r="AS182" s="244"/>
      <c r="AT182" s="245"/>
      <c r="AU182" s="238"/>
      <c r="AV182" s="238"/>
      <c r="AW182" s="244"/>
      <c r="AX182" s="238" t="s">
        <v>71</v>
      </c>
      <c r="AY182" s="238"/>
      <c r="AZ182" s="238"/>
      <c r="BA182" s="238"/>
      <c r="BB182" s="238"/>
      <c r="BC182" s="238"/>
      <c r="BD182" s="238"/>
      <c r="BE182" s="238"/>
      <c r="BF182" s="238"/>
      <c r="BG182" s="238"/>
      <c r="BH182" s="238"/>
      <c r="BI182" s="238"/>
      <c r="BJ182" s="238"/>
      <c r="BK182" s="238"/>
      <c r="BL182" s="238"/>
      <c r="BM182" s="238"/>
      <c r="BN182" s="238"/>
      <c r="BO182" s="238"/>
      <c r="BP182" s="238"/>
      <c r="BQ182" s="238"/>
      <c r="BR182" s="238"/>
      <c r="BS182" s="238"/>
      <c r="BT182" s="238"/>
      <c r="BU182" s="238"/>
      <c r="BV182" s="238" t="s">
        <v>88</v>
      </c>
      <c r="BW182" s="243" t="str">
        <f t="shared" si="15"/>
        <v>Plan Estratégico de Tecnologías de la Información y las Comunicaciones_PETI
Operación del Sistema de Gestión Institucional_SGI</v>
      </c>
      <c r="BX182" s="238"/>
      <c r="BY182" s="238" t="s">
        <v>34</v>
      </c>
      <c r="BZ182" s="238" t="s">
        <v>35</v>
      </c>
      <c r="CA182" s="238"/>
      <c r="CB182" s="238"/>
      <c r="CC182" s="238"/>
      <c r="CD182" s="238"/>
      <c r="CE182" s="243" t="str">
        <f t="shared" si="16"/>
        <v xml:space="preserve">Direccionamiento Estratégico y Planeación 
Gestión con valores para resultados </v>
      </c>
      <c r="CF182" s="238"/>
      <c r="CG182" s="238"/>
      <c r="CH182" s="238"/>
      <c r="CI182" s="238" t="s">
        <v>94</v>
      </c>
      <c r="CJ182" s="238"/>
      <c r="CK182" s="238"/>
      <c r="CL182" s="238" t="s">
        <v>97</v>
      </c>
      <c r="CM182" s="238"/>
      <c r="CN182" s="238"/>
      <c r="CO182" s="238"/>
      <c r="CP182" s="238"/>
      <c r="CQ182" s="238"/>
      <c r="CR182" s="238"/>
      <c r="CS182" s="238"/>
      <c r="CT182" s="238"/>
      <c r="CU182" s="238"/>
      <c r="CV182" s="238"/>
      <c r="CW182" s="238"/>
      <c r="CX182" s="238"/>
      <c r="CY182" s="243" t="str">
        <f t="shared" si="17"/>
        <v>Gestión Presupuestal y eficiencia del gasto público
Gobierno Digital</v>
      </c>
      <c r="CZ182" s="238" t="s">
        <v>110</v>
      </c>
      <c r="DA182" s="238"/>
      <c r="DB182" s="238"/>
      <c r="DC182" s="238"/>
      <c r="DD182" s="238"/>
      <c r="DE182" s="238"/>
      <c r="DF182" s="238"/>
      <c r="DG182" s="238"/>
      <c r="DH182" s="238"/>
      <c r="DI182" s="238"/>
      <c r="DJ182" s="238"/>
      <c r="DK182" s="238"/>
      <c r="DL182" s="238"/>
      <c r="DM182" s="238"/>
      <c r="DN182" s="238"/>
      <c r="DO182" s="238"/>
      <c r="DP182" s="238"/>
      <c r="DQ182" s="238"/>
      <c r="DR182" s="238"/>
      <c r="DS182" s="238"/>
      <c r="DT182" s="238"/>
      <c r="DU182" s="6"/>
    </row>
    <row r="183" spans="2:125" s="9" customFormat="1" ht="84" customHeight="1">
      <c r="B183" s="6"/>
      <c r="C183" s="237" t="s">
        <v>842</v>
      </c>
      <c r="D183" s="238" t="s">
        <v>843</v>
      </c>
      <c r="E183" s="239" t="str">
        <f t="shared" si="18"/>
        <v>URF2025_162__Fortalecer los ambientes de Desarrollo y Producción del aplicativo de nómina SARA_Tercer Trimestre 2025</v>
      </c>
      <c r="F183" s="238" t="s">
        <v>832</v>
      </c>
      <c r="G183" s="238" t="s">
        <v>833</v>
      </c>
      <c r="H183" s="238" t="s">
        <v>834</v>
      </c>
      <c r="I183" s="238" t="s">
        <v>806</v>
      </c>
      <c r="J183" s="238" t="s">
        <v>812</v>
      </c>
      <c r="K183" s="238" t="s">
        <v>515</v>
      </c>
      <c r="L183" s="240">
        <v>45839</v>
      </c>
      <c r="M183" s="240">
        <v>45961</v>
      </c>
      <c r="N183" s="241">
        <f t="shared" si="19"/>
        <v>122</v>
      </c>
      <c r="O183" s="242" t="s">
        <v>437</v>
      </c>
      <c r="P183" s="238"/>
      <c r="Q183" s="238" t="s">
        <v>273</v>
      </c>
      <c r="R183" s="238" t="s">
        <v>835</v>
      </c>
      <c r="S183" s="238" t="s">
        <v>836</v>
      </c>
      <c r="T183" s="238" t="s">
        <v>837</v>
      </c>
      <c r="U183" s="238" t="s">
        <v>33</v>
      </c>
      <c r="V183" s="238" t="s">
        <v>62</v>
      </c>
      <c r="W183" s="238" t="s">
        <v>63</v>
      </c>
      <c r="X183" s="238"/>
      <c r="Y183" s="243" t="str">
        <f t="shared" si="14"/>
        <v xml:space="preserve">Talento Humano 
Financieros 
Tecnológicos </v>
      </c>
      <c r="Z183" s="238"/>
      <c r="AA183" s="238"/>
      <c r="AB183" s="238"/>
      <c r="AC183" s="244"/>
      <c r="AD183" s="245"/>
      <c r="AE183" s="238"/>
      <c r="AF183" s="238"/>
      <c r="AG183" s="244"/>
      <c r="AH183" s="245"/>
      <c r="AI183" s="238"/>
      <c r="AJ183" s="238"/>
      <c r="AK183" s="244"/>
      <c r="AL183" s="245"/>
      <c r="AM183" s="238"/>
      <c r="AN183" s="238"/>
      <c r="AO183" s="244"/>
      <c r="AP183" s="245"/>
      <c r="AQ183" s="238"/>
      <c r="AR183" s="238"/>
      <c r="AS183" s="244"/>
      <c r="AT183" s="245"/>
      <c r="AU183" s="238"/>
      <c r="AV183" s="238"/>
      <c r="AW183" s="244"/>
      <c r="AX183" s="238" t="s">
        <v>71</v>
      </c>
      <c r="AY183" s="238"/>
      <c r="AZ183" s="238"/>
      <c r="BA183" s="238"/>
      <c r="BB183" s="238"/>
      <c r="BC183" s="238"/>
      <c r="BD183" s="238"/>
      <c r="BE183" s="238"/>
      <c r="BF183" s="238"/>
      <c r="BG183" s="238"/>
      <c r="BH183" s="238"/>
      <c r="BI183" s="238"/>
      <c r="BJ183" s="238"/>
      <c r="BK183" s="238"/>
      <c r="BL183" s="238"/>
      <c r="BM183" s="238"/>
      <c r="BN183" s="238"/>
      <c r="BO183" s="238"/>
      <c r="BP183" s="238"/>
      <c r="BQ183" s="238"/>
      <c r="BR183" s="238"/>
      <c r="BS183" s="238"/>
      <c r="BT183" s="238"/>
      <c r="BU183" s="238"/>
      <c r="BV183" s="238" t="s">
        <v>88</v>
      </c>
      <c r="BW183" s="243" t="str">
        <f t="shared" si="15"/>
        <v>Plan Estratégico de Tecnologías de la Información y las Comunicaciones_PETI
Operación del Sistema de Gestión Institucional_SGI</v>
      </c>
      <c r="BX183" s="238"/>
      <c r="BY183" s="238" t="s">
        <v>34</v>
      </c>
      <c r="BZ183" s="238" t="s">
        <v>35</v>
      </c>
      <c r="CA183" s="238"/>
      <c r="CB183" s="238"/>
      <c r="CC183" s="238"/>
      <c r="CD183" s="238"/>
      <c r="CE183" s="243" t="str">
        <f t="shared" si="16"/>
        <v xml:space="preserve">Direccionamiento Estratégico y Planeación 
Gestión con valores para resultados </v>
      </c>
      <c r="CF183" s="238"/>
      <c r="CG183" s="238"/>
      <c r="CH183" s="238"/>
      <c r="CI183" s="238" t="s">
        <v>94</v>
      </c>
      <c r="CJ183" s="238"/>
      <c r="CK183" s="238"/>
      <c r="CL183" s="238" t="s">
        <v>97</v>
      </c>
      <c r="CM183" s="238"/>
      <c r="CN183" s="238"/>
      <c r="CO183" s="238"/>
      <c r="CP183" s="238"/>
      <c r="CQ183" s="238"/>
      <c r="CR183" s="238"/>
      <c r="CS183" s="238"/>
      <c r="CT183" s="238"/>
      <c r="CU183" s="238"/>
      <c r="CV183" s="238"/>
      <c r="CW183" s="238"/>
      <c r="CX183" s="238"/>
      <c r="CY183" s="243" t="str">
        <f t="shared" si="17"/>
        <v>Gestión Presupuestal y eficiencia del gasto público
Gobierno Digital</v>
      </c>
      <c r="CZ183" s="238" t="s">
        <v>110</v>
      </c>
      <c r="DA183" s="238"/>
      <c r="DB183" s="238"/>
      <c r="DC183" s="238"/>
      <c r="DD183" s="238"/>
      <c r="DE183" s="238"/>
      <c r="DF183" s="238"/>
      <c r="DG183" s="238"/>
      <c r="DH183" s="238"/>
      <c r="DI183" s="238"/>
      <c r="DJ183" s="238"/>
      <c r="DK183" s="238"/>
      <c r="DL183" s="238"/>
      <c r="DM183" s="238"/>
      <c r="DN183" s="238"/>
      <c r="DO183" s="238"/>
      <c r="DP183" s="238"/>
      <c r="DQ183" s="238"/>
      <c r="DR183" s="238"/>
      <c r="DS183" s="238"/>
      <c r="DT183" s="238"/>
      <c r="DU183" s="6"/>
    </row>
    <row r="184" spans="2:125" s="9" customFormat="1" ht="84" customHeight="1">
      <c r="B184" s="6"/>
      <c r="C184" s="237" t="s">
        <v>844</v>
      </c>
      <c r="D184" s="238" t="s">
        <v>845</v>
      </c>
      <c r="E184" s="239" t="str">
        <f t="shared" si="18"/>
        <v>URF2025_163__Gestionar el cargue de los pagos en el SECOP_Primer cuatrimestre</v>
      </c>
      <c r="F184" s="238" t="s">
        <v>846</v>
      </c>
      <c r="G184" s="238" t="s">
        <v>847</v>
      </c>
      <c r="H184" s="238" t="s">
        <v>848</v>
      </c>
      <c r="I184" s="238" t="s">
        <v>806</v>
      </c>
      <c r="J184" s="238" t="s">
        <v>812</v>
      </c>
      <c r="K184" s="238" t="s">
        <v>515</v>
      </c>
      <c r="L184" s="240">
        <v>45658</v>
      </c>
      <c r="M184" s="240">
        <v>45777</v>
      </c>
      <c r="N184" s="241">
        <f t="shared" si="19"/>
        <v>119</v>
      </c>
      <c r="O184" s="242" t="s">
        <v>437</v>
      </c>
      <c r="P184" s="238"/>
      <c r="Q184" s="238" t="s">
        <v>273</v>
      </c>
      <c r="R184" s="238" t="s">
        <v>849</v>
      </c>
      <c r="S184" s="238" t="s">
        <v>808</v>
      </c>
      <c r="T184" s="238" t="s">
        <v>809</v>
      </c>
      <c r="U184" s="238" t="s">
        <v>33</v>
      </c>
      <c r="V184" s="238" t="s">
        <v>62</v>
      </c>
      <c r="W184" s="238" t="s">
        <v>63</v>
      </c>
      <c r="X184" s="238"/>
      <c r="Y184" s="243" t="str">
        <f t="shared" si="14"/>
        <v xml:space="preserve">Talento Humano 
Financieros 
Tecnológicos </v>
      </c>
      <c r="Z184" s="238"/>
      <c r="AA184" s="238"/>
      <c r="AB184" s="238"/>
      <c r="AC184" s="244"/>
      <c r="AD184" s="245"/>
      <c r="AE184" s="238"/>
      <c r="AF184" s="238"/>
      <c r="AG184" s="244"/>
      <c r="AH184" s="245"/>
      <c r="AI184" s="238"/>
      <c r="AJ184" s="238"/>
      <c r="AK184" s="244"/>
      <c r="AL184" s="245"/>
      <c r="AM184" s="238"/>
      <c r="AN184" s="238"/>
      <c r="AO184" s="244"/>
      <c r="AP184" s="245"/>
      <c r="AQ184" s="238"/>
      <c r="AR184" s="238"/>
      <c r="AS184" s="244"/>
      <c r="AT184" s="245"/>
      <c r="AU184" s="238"/>
      <c r="AV184" s="238"/>
      <c r="AW184" s="244"/>
      <c r="AX184" s="238"/>
      <c r="AY184" s="238"/>
      <c r="AZ184" s="238"/>
      <c r="BA184" s="238"/>
      <c r="BB184" s="238"/>
      <c r="BC184" s="238"/>
      <c r="BD184" s="238"/>
      <c r="BE184" s="238"/>
      <c r="BF184" s="238"/>
      <c r="BG184" s="238"/>
      <c r="BH184" s="238"/>
      <c r="BI184" s="238"/>
      <c r="BJ184" s="238"/>
      <c r="BK184" s="238"/>
      <c r="BL184" s="238"/>
      <c r="BM184" s="238"/>
      <c r="BN184" s="238"/>
      <c r="BO184" s="238"/>
      <c r="BP184" s="238"/>
      <c r="BQ184" s="238"/>
      <c r="BR184" s="238"/>
      <c r="BS184" s="238"/>
      <c r="BT184" s="238"/>
      <c r="BU184" s="238"/>
      <c r="BV184" s="238" t="s">
        <v>88</v>
      </c>
      <c r="BW184" s="243" t="str">
        <f t="shared" si="15"/>
        <v>Operación del Sistema de Gestión Institucional_SGI</v>
      </c>
      <c r="BX184" s="238"/>
      <c r="BY184" s="238" t="s">
        <v>34</v>
      </c>
      <c r="BZ184" s="238"/>
      <c r="CA184" s="238"/>
      <c r="CB184" s="238"/>
      <c r="CC184" s="238"/>
      <c r="CD184" s="238"/>
      <c r="CE184" s="243" t="str">
        <f t="shared" si="16"/>
        <v xml:space="preserve">Direccionamiento Estratégico y Planeación </v>
      </c>
      <c r="CF184" s="238"/>
      <c r="CG184" s="238"/>
      <c r="CH184" s="238"/>
      <c r="CI184" s="238" t="s">
        <v>94</v>
      </c>
      <c r="CJ184" s="238" t="s">
        <v>95</v>
      </c>
      <c r="CK184" s="238"/>
      <c r="CL184" s="238"/>
      <c r="CM184" s="238"/>
      <c r="CN184" s="238"/>
      <c r="CO184" s="238"/>
      <c r="CP184" s="238"/>
      <c r="CQ184" s="238"/>
      <c r="CR184" s="238"/>
      <c r="CS184" s="238"/>
      <c r="CT184" s="238"/>
      <c r="CU184" s="238"/>
      <c r="CV184" s="238"/>
      <c r="CW184" s="238"/>
      <c r="CX184" s="238"/>
      <c r="CY184" s="243" t="str">
        <f t="shared" si="17"/>
        <v>Gestión Presupuestal y eficiencia del gasto público
 Compras y Contratación Pública</v>
      </c>
      <c r="CZ184" s="238" t="s">
        <v>110</v>
      </c>
      <c r="DA184" s="238"/>
      <c r="DB184" s="238"/>
      <c r="DC184" s="238"/>
      <c r="DD184" s="238"/>
      <c r="DE184" s="238"/>
      <c r="DF184" s="238"/>
      <c r="DG184" s="238"/>
      <c r="DH184" s="238"/>
      <c r="DI184" s="238"/>
      <c r="DJ184" s="238"/>
      <c r="DK184" s="238"/>
      <c r="DL184" s="238"/>
      <c r="DM184" s="238"/>
      <c r="DN184" s="238"/>
      <c r="DO184" s="238"/>
      <c r="DP184" s="238"/>
      <c r="DQ184" s="238"/>
      <c r="DR184" s="238"/>
      <c r="DS184" s="238"/>
      <c r="DT184" s="238"/>
      <c r="DU184" s="6"/>
    </row>
    <row r="185" spans="2:125" s="9" customFormat="1" ht="84" customHeight="1">
      <c r="B185" s="6"/>
      <c r="C185" s="237" t="s">
        <v>850</v>
      </c>
      <c r="D185" s="238" t="s">
        <v>851</v>
      </c>
      <c r="E185" s="239" t="str">
        <f t="shared" si="18"/>
        <v>URF2025_164__Gestionar el cargue de los pagos en el SECOP_Segundo cuatrimestre</v>
      </c>
      <c r="F185" s="238" t="s">
        <v>846</v>
      </c>
      <c r="G185" s="238" t="s">
        <v>847</v>
      </c>
      <c r="H185" s="238" t="s">
        <v>848</v>
      </c>
      <c r="I185" s="238" t="s">
        <v>806</v>
      </c>
      <c r="J185" s="238" t="s">
        <v>812</v>
      </c>
      <c r="K185" s="238" t="s">
        <v>515</v>
      </c>
      <c r="L185" s="240">
        <v>45778</v>
      </c>
      <c r="M185" s="240">
        <v>45900</v>
      </c>
      <c r="N185" s="241">
        <f t="shared" si="19"/>
        <v>122</v>
      </c>
      <c r="O185" s="242" t="s">
        <v>437</v>
      </c>
      <c r="P185" s="238"/>
      <c r="Q185" s="238" t="s">
        <v>273</v>
      </c>
      <c r="R185" s="238" t="s">
        <v>849</v>
      </c>
      <c r="S185" s="238" t="s">
        <v>808</v>
      </c>
      <c r="T185" s="238" t="s">
        <v>809</v>
      </c>
      <c r="U185" s="238" t="s">
        <v>33</v>
      </c>
      <c r="V185" s="238"/>
      <c r="W185" s="238" t="s">
        <v>63</v>
      </c>
      <c r="X185" s="238"/>
      <c r="Y185" s="243" t="str">
        <f t="shared" si="14"/>
        <v xml:space="preserve">Talento Humano 
Tecnológicos </v>
      </c>
      <c r="Z185" s="238"/>
      <c r="AA185" s="238"/>
      <c r="AB185" s="238"/>
      <c r="AC185" s="244"/>
      <c r="AD185" s="245"/>
      <c r="AE185" s="238"/>
      <c r="AF185" s="238"/>
      <c r="AG185" s="244"/>
      <c r="AH185" s="245"/>
      <c r="AI185" s="238"/>
      <c r="AJ185" s="238"/>
      <c r="AK185" s="244"/>
      <c r="AL185" s="245"/>
      <c r="AM185" s="238"/>
      <c r="AN185" s="238"/>
      <c r="AO185" s="244"/>
      <c r="AP185" s="245"/>
      <c r="AQ185" s="238"/>
      <c r="AR185" s="238"/>
      <c r="AS185" s="244"/>
      <c r="AT185" s="245"/>
      <c r="AU185" s="238"/>
      <c r="AV185" s="238"/>
      <c r="AW185" s="244"/>
      <c r="AX185" s="238"/>
      <c r="AY185" s="238"/>
      <c r="AZ185" s="238"/>
      <c r="BA185" s="238"/>
      <c r="BB185" s="238"/>
      <c r="BC185" s="238"/>
      <c r="BD185" s="238"/>
      <c r="BE185" s="238"/>
      <c r="BF185" s="238"/>
      <c r="BG185" s="238"/>
      <c r="BH185" s="238"/>
      <c r="BI185" s="238"/>
      <c r="BJ185" s="238"/>
      <c r="BK185" s="238"/>
      <c r="BL185" s="238"/>
      <c r="BM185" s="238"/>
      <c r="BN185" s="238"/>
      <c r="BO185" s="238"/>
      <c r="BP185" s="238"/>
      <c r="BQ185" s="238"/>
      <c r="BR185" s="238"/>
      <c r="BS185" s="238"/>
      <c r="BT185" s="238"/>
      <c r="BU185" s="238"/>
      <c r="BV185" s="238" t="s">
        <v>88</v>
      </c>
      <c r="BW185" s="243" t="str">
        <f t="shared" si="15"/>
        <v>Operación del Sistema de Gestión Institucional_SGI</v>
      </c>
      <c r="BX185" s="238"/>
      <c r="BY185" s="238" t="s">
        <v>34</v>
      </c>
      <c r="BZ185" s="238"/>
      <c r="CA185" s="238"/>
      <c r="CB185" s="238"/>
      <c r="CC185" s="238"/>
      <c r="CD185" s="238"/>
      <c r="CE185" s="243" t="str">
        <f t="shared" si="16"/>
        <v xml:space="preserve">Direccionamiento Estratégico y Planeación </v>
      </c>
      <c r="CF185" s="238"/>
      <c r="CG185" s="238"/>
      <c r="CH185" s="238"/>
      <c r="CI185" s="238" t="s">
        <v>94</v>
      </c>
      <c r="CJ185" s="238" t="s">
        <v>95</v>
      </c>
      <c r="CK185" s="238"/>
      <c r="CL185" s="238"/>
      <c r="CM185" s="238"/>
      <c r="CN185" s="238"/>
      <c r="CO185" s="238"/>
      <c r="CP185" s="238"/>
      <c r="CQ185" s="238"/>
      <c r="CR185" s="238"/>
      <c r="CS185" s="238"/>
      <c r="CT185" s="238"/>
      <c r="CU185" s="238"/>
      <c r="CV185" s="238"/>
      <c r="CW185" s="238"/>
      <c r="CX185" s="238"/>
      <c r="CY185" s="243" t="str">
        <f t="shared" si="17"/>
        <v>Gestión Presupuestal y eficiencia del gasto público
 Compras y Contratación Pública</v>
      </c>
      <c r="CZ185" s="238" t="s">
        <v>110</v>
      </c>
      <c r="DA185" s="238"/>
      <c r="DB185" s="238"/>
      <c r="DC185" s="238"/>
      <c r="DD185" s="238"/>
      <c r="DE185" s="238"/>
      <c r="DF185" s="238"/>
      <c r="DG185" s="238"/>
      <c r="DH185" s="238"/>
      <c r="DI185" s="238"/>
      <c r="DJ185" s="238"/>
      <c r="DK185" s="238"/>
      <c r="DL185" s="238"/>
      <c r="DM185" s="238"/>
      <c r="DN185" s="238"/>
      <c r="DO185" s="238"/>
      <c r="DP185" s="238"/>
      <c r="DQ185" s="238"/>
      <c r="DR185" s="238"/>
      <c r="DS185" s="238"/>
      <c r="DT185" s="238"/>
      <c r="DU185" s="6"/>
    </row>
    <row r="186" spans="2:125" s="9" customFormat="1" ht="84" customHeight="1">
      <c r="B186" s="6"/>
      <c r="C186" s="237" t="s">
        <v>852</v>
      </c>
      <c r="D186" s="238" t="s">
        <v>853</v>
      </c>
      <c r="E186" s="239" t="str">
        <f t="shared" si="18"/>
        <v>URF2025_165__Gestionar el cargue de los pagos en el SECOP_Tercer cuatrimestre</v>
      </c>
      <c r="F186" s="238" t="s">
        <v>846</v>
      </c>
      <c r="G186" s="238" t="s">
        <v>847</v>
      </c>
      <c r="H186" s="238" t="s">
        <v>848</v>
      </c>
      <c r="I186" s="238" t="s">
        <v>806</v>
      </c>
      <c r="J186" s="238" t="s">
        <v>812</v>
      </c>
      <c r="K186" s="238" t="s">
        <v>515</v>
      </c>
      <c r="L186" s="240">
        <v>45901</v>
      </c>
      <c r="M186" s="240">
        <v>46021</v>
      </c>
      <c r="N186" s="241">
        <f t="shared" si="19"/>
        <v>120</v>
      </c>
      <c r="O186" s="242" t="s">
        <v>437</v>
      </c>
      <c r="P186" s="238"/>
      <c r="Q186" s="238" t="s">
        <v>273</v>
      </c>
      <c r="R186" s="238" t="s">
        <v>849</v>
      </c>
      <c r="S186" s="238" t="s">
        <v>808</v>
      </c>
      <c r="T186" s="238" t="s">
        <v>809</v>
      </c>
      <c r="U186" s="238" t="s">
        <v>33</v>
      </c>
      <c r="V186" s="238"/>
      <c r="W186" s="238" t="s">
        <v>63</v>
      </c>
      <c r="X186" s="238"/>
      <c r="Y186" s="243" t="str">
        <f t="shared" si="14"/>
        <v xml:space="preserve">Talento Humano 
Tecnológicos </v>
      </c>
      <c r="Z186" s="238"/>
      <c r="AA186" s="238"/>
      <c r="AB186" s="238"/>
      <c r="AC186" s="244"/>
      <c r="AD186" s="245"/>
      <c r="AE186" s="238"/>
      <c r="AF186" s="238"/>
      <c r="AG186" s="244"/>
      <c r="AH186" s="245"/>
      <c r="AI186" s="238"/>
      <c r="AJ186" s="238"/>
      <c r="AK186" s="244"/>
      <c r="AL186" s="245"/>
      <c r="AM186" s="238"/>
      <c r="AN186" s="238"/>
      <c r="AO186" s="244"/>
      <c r="AP186" s="245"/>
      <c r="AQ186" s="238"/>
      <c r="AR186" s="238"/>
      <c r="AS186" s="244"/>
      <c r="AT186" s="245"/>
      <c r="AU186" s="238"/>
      <c r="AV186" s="238"/>
      <c r="AW186" s="244"/>
      <c r="AX186" s="238"/>
      <c r="AY186" s="238"/>
      <c r="AZ186" s="238"/>
      <c r="BA186" s="238"/>
      <c r="BB186" s="238"/>
      <c r="BC186" s="238"/>
      <c r="BD186" s="238"/>
      <c r="BE186" s="238"/>
      <c r="BF186" s="238"/>
      <c r="BG186" s="238"/>
      <c r="BH186" s="238"/>
      <c r="BI186" s="238"/>
      <c r="BJ186" s="238"/>
      <c r="BK186" s="238"/>
      <c r="BL186" s="238"/>
      <c r="BM186" s="238"/>
      <c r="BN186" s="238"/>
      <c r="BO186" s="238"/>
      <c r="BP186" s="238"/>
      <c r="BQ186" s="238"/>
      <c r="BR186" s="238"/>
      <c r="BS186" s="238"/>
      <c r="BT186" s="238"/>
      <c r="BU186" s="238"/>
      <c r="BV186" s="238" t="s">
        <v>88</v>
      </c>
      <c r="BW186" s="243" t="str">
        <f t="shared" si="15"/>
        <v>Operación del Sistema de Gestión Institucional_SGI</v>
      </c>
      <c r="BX186" s="238"/>
      <c r="BY186" s="238" t="s">
        <v>34</v>
      </c>
      <c r="BZ186" s="238"/>
      <c r="CA186" s="238"/>
      <c r="CB186" s="238"/>
      <c r="CC186" s="238"/>
      <c r="CD186" s="238"/>
      <c r="CE186" s="243" t="str">
        <f t="shared" si="16"/>
        <v xml:space="preserve">Direccionamiento Estratégico y Planeación </v>
      </c>
      <c r="CF186" s="238"/>
      <c r="CG186" s="238"/>
      <c r="CH186" s="238"/>
      <c r="CI186" s="238" t="s">
        <v>94</v>
      </c>
      <c r="CJ186" s="238" t="s">
        <v>95</v>
      </c>
      <c r="CK186" s="238"/>
      <c r="CL186" s="238"/>
      <c r="CM186" s="238"/>
      <c r="CN186" s="238"/>
      <c r="CO186" s="238"/>
      <c r="CP186" s="238"/>
      <c r="CQ186" s="238"/>
      <c r="CR186" s="238"/>
      <c r="CS186" s="238"/>
      <c r="CT186" s="238"/>
      <c r="CU186" s="238"/>
      <c r="CV186" s="238"/>
      <c r="CW186" s="238"/>
      <c r="CX186" s="238"/>
      <c r="CY186" s="243" t="str">
        <f t="shared" si="17"/>
        <v>Gestión Presupuestal y eficiencia del gasto público
 Compras y Contratación Pública</v>
      </c>
      <c r="CZ186" s="238" t="s">
        <v>110</v>
      </c>
      <c r="DA186" s="238"/>
      <c r="DB186" s="238"/>
      <c r="DC186" s="238"/>
      <c r="DD186" s="238"/>
      <c r="DE186" s="238"/>
      <c r="DF186" s="238"/>
      <c r="DG186" s="238"/>
      <c r="DH186" s="238"/>
      <c r="DI186" s="238"/>
      <c r="DJ186" s="238"/>
      <c r="DK186" s="238"/>
      <c r="DL186" s="238"/>
      <c r="DM186" s="238"/>
      <c r="DN186" s="238"/>
      <c r="DO186" s="238"/>
      <c r="DP186" s="238"/>
      <c r="DQ186" s="238"/>
      <c r="DR186" s="238"/>
      <c r="DS186" s="238"/>
      <c r="DT186" s="238"/>
      <c r="DU186" s="6"/>
    </row>
    <row r="187" spans="2:125" s="9" customFormat="1" ht="84" customHeight="1">
      <c r="B187" s="6"/>
      <c r="C187" s="237" t="s">
        <v>854</v>
      </c>
      <c r="D187" s="238" t="s">
        <v>855</v>
      </c>
      <c r="E187" s="239" t="str">
        <f t="shared" si="18"/>
        <v>URF2025_166__Realizar el proceso de liquidación de nómina de los servidores públicos de la URF_Primer cuatrimestre</v>
      </c>
      <c r="F187" s="238" t="s">
        <v>856</v>
      </c>
      <c r="G187" s="238" t="s">
        <v>857</v>
      </c>
      <c r="H187" s="238" t="s">
        <v>858</v>
      </c>
      <c r="I187" s="238" t="s">
        <v>806</v>
      </c>
      <c r="J187" s="238" t="s">
        <v>812</v>
      </c>
      <c r="K187" s="238" t="s">
        <v>515</v>
      </c>
      <c r="L187" s="240">
        <v>45658</v>
      </c>
      <c r="M187" s="240">
        <v>45777</v>
      </c>
      <c r="N187" s="241">
        <f t="shared" si="19"/>
        <v>119</v>
      </c>
      <c r="O187" s="242" t="s">
        <v>437</v>
      </c>
      <c r="P187" s="238"/>
      <c r="Q187" s="238" t="s">
        <v>123</v>
      </c>
      <c r="R187" s="238" t="s">
        <v>859</v>
      </c>
      <c r="S187" s="238" t="s">
        <v>808</v>
      </c>
      <c r="T187" s="238" t="s">
        <v>809</v>
      </c>
      <c r="U187" s="238" t="s">
        <v>33</v>
      </c>
      <c r="V187" s="238"/>
      <c r="W187" s="238" t="s">
        <v>63</v>
      </c>
      <c r="X187" s="238"/>
      <c r="Y187" s="243" t="str">
        <f t="shared" si="14"/>
        <v xml:space="preserve">Talento Humano 
Tecnológicos </v>
      </c>
      <c r="Z187" s="238"/>
      <c r="AA187" s="238"/>
      <c r="AB187" s="238"/>
      <c r="AC187" s="244"/>
      <c r="AD187" s="245"/>
      <c r="AE187" s="238"/>
      <c r="AF187" s="238"/>
      <c r="AG187" s="244"/>
      <c r="AH187" s="245"/>
      <c r="AI187" s="238"/>
      <c r="AJ187" s="238"/>
      <c r="AK187" s="244"/>
      <c r="AL187" s="245"/>
      <c r="AM187" s="238"/>
      <c r="AN187" s="238"/>
      <c r="AO187" s="244"/>
      <c r="AP187" s="245"/>
      <c r="AQ187" s="238"/>
      <c r="AR187" s="238"/>
      <c r="AS187" s="244"/>
      <c r="AT187" s="245"/>
      <c r="AU187" s="238"/>
      <c r="AV187" s="238"/>
      <c r="AW187" s="244"/>
      <c r="AX187" s="238"/>
      <c r="AY187" s="238"/>
      <c r="AZ187" s="238"/>
      <c r="BA187" s="238"/>
      <c r="BB187" s="238"/>
      <c r="BC187" s="238"/>
      <c r="BD187" s="238"/>
      <c r="BE187" s="238"/>
      <c r="BF187" s="238"/>
      <c r="BG187" s="238"/>
      <c r="BH187" s="238"/>
      <c r="BI187" s="238"/>
      <c r="BJ187" s="238"/>
      <c r="BK187" s="238"/>
      <c r="BL187" s="238"/>
      <c r="BM187" s="238"/>
      <c r="BN187" s="238"/>
      <c r="BO187" s="238"/>
      <c r="BP187" s="238"/>
      <c r="BQ187" s="238"/>
      <c r="BR187" s="238"/>
      <c r="BS187" s="238"/>
      <c r="BT187" s="238"/>
      <c r="BU187" s="238"/>
      <c r="BV187" s="238" t="s">
        <v>88</v>
      </c>
      <c r="BW187" s="243" t="str">
        <f t="shared" si="15"/>
        <v>Operación del Sistema de Gestión Institucional_SGI</v>
      </c>
      <c r="BX187" s="238" t="s">
        <v>33</v>
      </c>
      <c r="BY187" s="238" t="s">
        <v>34</v>
      </c>
      <c r="BZ187" s="238"/>
      <c r="CA187" s="238"/>
      <c r="CB187" s="238"/>
      <c r="CC187" s="238"/>
      <c r="CD187" s="238"/>
      <c r="CE187" s="243" t="str">
        <f t="shared" si="16"/>
        <v xml:space="preserve">Talento Humano 
Direccionamiento Estratégico y Planeación </v>
      </c>
      <c r="CF187" s="238" t="s">
        <v>91</v>
      </c>
      <c r="CG187" s="238"/>
      <c r="CH187" s="238"/>
      <c r="CI187" s="238" t="s">
        <v>94</v>
      </c>
      <c r="CJ187" s="238"/>
      <c r="CK187" s="238"/>
      <c r="CL187" s="238"/>
      <c r="CM187" s="238"/>
      <c r="CN187" s="238"/>
      <c r="CO187" s="238"/>
      <c r="CP187" s="238"/>
      <c r="CQ187" s="238"/>
      <c r="CR187" s="238"/>
      <c r="CS187" s="238"/>
      <c r="CT187" s="238"/>
      <c r="CU187" s="238"/>
      <c r="CV187" s="238"/>
      <c r="CW187" s="238"/>
      <c r="CX187" s="238"/>
      <c r="CY187" s="243" t="str">
        <f t="shared" si="17"/>
        <v>Gestión Estratégica del Talento Humano 
Gestión Presupuestal y eficiencia del gasto público</v>
      </c>
      <c r="CZ187" s="238" t="s">
        <v>110</v>
      </c>
      <c r="DA187" s="238"/>
      <c r="DB187" s="238"/>
      <c r="DC187" s="238"/>
      <c r="DD187" s="238"/>
      <c r="DE187" s="238"/>
      <c r="DF187" s="238"/>
      <c r="DG187" s="238"/>
      <c r="DH187" s="238"/>
      <c r="DI187" s="238"/>
      <c r="DJ187" s="238"/>
      <c r="DK187" s="238"/>
      <c r="DL187" s="238"/>
      <c r="DM187" s="238"/>
      <c r="DN187" s="238"/>
      <c r="DO187" s="238"/>
      <c r="DP187" s="238"/>
      <c r="DQ187" s="238"/>
      <c r="DR187" s="238"/>
      <c r="DS187" s="238"/>
      <c r="DT187" s="238"/>
      <c r="DU187" s="6"/>
    </row>
    <row r="188" spans="2:125" s="9" customFormat="1" ht="84" customHeight="1">
      <c r="B188" s="6"/>
      <c r="C188" s="237" t="s">
        <v>860</v>
      </c>
      <c r="D188" s="238" t="s">
        <v>861</v>
      </c>
      <c r="E188" s="239" t="str">
        <f t="shared" si="18"/>
        <v>URF2025_167__Realizar el proceso de liquidación de nómina de los servidores públicos de la URF_Segundo cuatrimestre</v>
      </c>
      <c r="F188" s="238" t="s">
        <v>856</v>
      </c>
      <c r="G188" s="238" t="s">
        <v>857</v>
      </c>
      <c r="H188" s="238" t="s">
        <v>858</v>
      </c>
      <c r="I188" s="238" t="s">
        <v>806</v>
      </c>
      <c r="J188" s="238" t="s">
        <v>812</v>
      </c>
      <c r="K188" s="238" t="s">
        <v>515</v>
      </c>
      <c r="L188" s="240">
        <v>45778</v>
      </c>
      <c r="M188" s="240">
        <v>45900</v>
      </c>
      <c r="N188" s="241">
        <f t="shared" si="19"/>
        <v>122</v>
      </c>
      <c r="O188" s="242" t="s">
        <v>437</v>
      </c>
      <c r="P188" s="238"/>
      <c r="Q188" s="238" t="s">
        <v>123</v>
      </c>
      <c r="R188" s="238" t="s">
        <v>859</v>
      </c>
      <c r="S188" s="238" t="s">
        <v>808</v>
      </c>
      <c r="T188" s="238" t="s">
        <v>809</v>
      </c>
      <c r="U188" s="238" t="s">
        <v>33</v>
      </c>
      <c r="V188" s="238"/>
      <c r="W188" s="238" t="s">
        <v>63</v>
      </c>
      <c r="X188" s="238"/>
      <c r="Y188" s="243" t="str">
        <f t="shared" si="14"/>
        <v xml:space="preserve">Talento Humano 
Tecnológicos </v>
      </c>
      <c r="Z188" s="238"/>
      <c r="AA188" s="238"/>
      <c r="AB188" s="238"/>
      <c r="AC188" s="244"/>
      <c r="AD188" s="245"/>
      <c r="AE188" s="238"/>
      <c r="AF188" s="238"/>
      <c r="AG188" s="244"/>
      <c r="AH188" s="245"/>
      <c r="AI188" s="238"/>
      <c r="AJ188" s="238"/>
      <c r="AK188" s="244"/>
      <c r="AL188" s="245"/>
      <c r="AM188" s="238"/>
      <c r="AN188" s="238"/>
      <c r="AO188" s="244"/>
      <c r="AP188" s="245"/>
      <c r="AQ188" s="238"/>
      <c r="AR188" s="238"/>
      <c r="AS188" s="244"/>
      <c r="AT188" s="245"/>
      <c r="AU188" s="238"/>
      <c r="AV188" s="238"/>
      <c r="AW188" s="244"/>
      <c r="AX188" s="238"/>
      <c r="AY188" s="238"/>
      <c r="AZ188" s="238"/>
      <c r="BA188" s="238"/>
      <c r="BB188" s="238"/>
      <c r="BC188" s="238"/>
      <c r="BD188" s="238"/>
      <c r="BE188" s="238"/>
      <c r="BF188" s="238"/>
      <c r="BG188" s="238"/>
      <c r="BH188" s="238"/>
      <c r="BI188" s="238"/>
      <c r="BJ188" s="238"/>
      <c r="BK188" s="238"/>
      <c r="BL188" s="238"/>
      <c r="BM188" s="238"/>
      <c r="BN188" s="238"/>
      <c r="BO188" s="238"/>
      <c r="BP188" s="238"/>
      <c r="BQ188" s="238"/>
      <c r="BR188" s="238"/>
      <c r="BS188" s="238"/>
      <c r="BT188" s="238"/>
      <c r="BU188" s="238"/>
      <c r="BV188" s="238" t="s">
        <v>88</v>
      </c>
      <c r="BW188" s="243" t="str">
        <f t="shared" si="15"/>
        <v>Operación del Sistema de Gestión Institucional_SGI</v>
      </c>
      <c r="BX188" s="238" t="s">
        <v>33</v>
      </c>
      <c r="BY188" s="238" t="s">
        <v>34</v>
      </c>
      <c r="BZ188" s="238"/>
      <c r="CA188" s="238"/>
      <c r="CB188" s="238"/>
      <c r="CC188" s="238"/>
      <c r="CD188" s="238"/>
      <c r="CE188" s="243" t="str">
        <f t="shared" si="16"/>
        <v xml:space="preserve">Talento Humano 
Direccionamiento Estratégico y Planeación </v>
      </c>
      <c r="CF188" s="238" t="s">
        <v>91</v>
      </c>
      <c r="CG188" s="238"/>
      <c r="CH188" s="238"/>
      <c r="CI188" s="238" t="s">
        <v>94</v>
      </c>
      <c r="CJ188" s="238"/>
      <c r="CK188" s="238"/>
      <c r="CL188" s="238"/>
      <c r="CM188" s="238"/>
      <c r="CN188" s="238"/>
      <c r="CO188" s="238"/>
      <c r="CP188" s="238"/>
      <c r="CQ188" s="238"/>
      <c r="CR188" s="238"/>
      <c r="CS188" s="238"/>
      <c r="CT188" s="238"/>
      <c r="CU188" s="238"/>
      <c r="CV188" s="238"/>
      <c r="CW188" s="238"/>
      <c r="CX188" s="238"/>
      <c r="CY188" s="243" t="str">
        <f t="shared" si="17"/>
        <v>Gestión Estratégica del Talento Humano 
Gestión Presupuestal y eficiencia del gasto público</v>
      </c>
      <c r="CZ188" s="238" t="s">
        <v>110</v>
      </c>
      <c r="DA188" s="238"/>
      <c r="DB188" s="238"/>
      <c r="DC188" s="238"/>
      <c r="DD188" s="238"/>
      <c r="DE188" s="238"/>
      <c r="DF188" s="238"/>
      <c r="DG188" s="238"/>
      <c r="DH188" s="238"/>
      <c r="DI188" s="238"/>
      <c r="DJ188" s="238"/>
      <c r="DK188" s="238"/>
      <c r="DL188" s="238"/>
      <c r="DM188" s="238"/>
      <c r="DN188" s="238"/>
      <c r="DO188" s="238"/>
      <c r="DP188" s="238"/>
      <c r="DQ188" s="238"/>
      <c r="DR188" s="238"/>
      <c r="DS188" s="238"/>
      <c r="DT188" s="238"/>
      <c r="DU188" s="6"/>
    </row>
    <row r="189" spans="2:125" s="9" customFormat="1" ht="84" customHeight="1">
      <c r="B189" s="6"/>
      <c r="C189" s="237" t="s">
        <v>862</v>
      </c>
      <c r="D189" s="238" t="s">
        <v>863</v>
      </c>
      <c r="E189" s="239" t="str">
        <f t="shared" si="18"/>
        <v>URF2025_168__Realizar el proceso de liquidación de nómina de los servidores públicos de la URF_Tercer cuatrimestre</v>
      </c>
      <c r="F189" s="238" t="s">
        <v>856</v>
      </c>
      <c r="G189" s="238" t="s">
        <v>857</v>
      </c>
      <c r="H189" s="238" t="s">
        <v>858</v>
      </c>
      <c r="I189" s="238" t="s">
        <v>806</v>
      </c>
      <c r="J189" s="238" t="s">
        <v>812</v>
      </c>
      <c r="K189" s="238" t="s">
        <v>515</v>
      </c>
      <c r="L189" s="240">
        <v>45901</v>
      </c>
      <c r="M189" s="240">
        <v>46021</v>
      </c>
      <c r="N189" s="241">
        <f t="shared" si="19"/>
        <v>120</v>
      </c>
      <c r="O189" s="242" t="s">
        <v>437</v>
      </c>
      <c r="P189" s="238"/>
      <c r="Q189" s="238" t="s">
        <v>123</v>
      </c>
      <c r="R189" s="238" t="s">
        <v>859</v>
      </c>
      <c r="S189" s="238" t="s">
        <v>808</v>
      </c>
      <c r="T189" s="238" t="s">
        <v>809</v>
      </c>
      <c r="U189" s="238" t="s">
        <v>33</v>
      </c>
      <c r="V189" s="238"/>
      <c r="W189" s="238" t="s">
        <v>63</v>
      </c>
      <c r="X189" s="238"/>
      <c r="Y189" s="243" t="str">
        <f t="shared" si="14"/>
        <v xml:space="preserve">Talento Humano 
Tecnológicos </v>
      </c>
      <c r="Z189" s="238"/>
      <c r="AA189" s="238"/>
      <c r="AB189" s="238"/>
      <c r="AC189" s="244"/>
      <c r="AD189" s="245"/>
      <c r="AE189" s="238"/>
      <c r="AF189" s="238"/>
      <c r="AG189" s="244"/>
      <c r="AH189" s="245"/>
      <c r="AI189" s="238"/>
      <c r="AJ189" s="238"/>
      <c r="AK189" s="244"/>
      <c r="AL189" s="245"/>
      <c r="AM189" s="238"/>
      <c r="AN189" s="238"/>
      <c r="AO189" s="244"/>
      <c r="AP189" s="245"/>
      <c r="AQ189" s="238"/>
      <c r="AR189" s="238"/>
      <c r="AS189" s="244"/>
      <c r="AT189" s="245"/>
      <c r="AU189" s="238"/>
      <c r="AV189" s="238"/>
      <c r="AW189" s="244"/>
      <c r="AX189" s="238"/>
      <c r="AY189" s="238"/>
      <c r="AZ189" s="238"/>
      <c r="BA189" s="238"/>
      <c r="BB189" s="238"/>
      <c r="BC189" s="238"/>
      <c r="BD189" s="238"/>
      <c r="BE189" s="238"/>
      <c r="BF189" s="238"/>
      <c r="BG189" s="238"/>
      <c r="BH189" s="238" t="s">
        <v>28</v>
      </c>
      <c r="BI189" s="238" t="s">
        <v>127</v>
      </c>
      <c r="BJ189" s="238" t="s">
        <v>128</v>
      </c>
      <c r="BK189" s="238"/>
      <c r="BL189" s="238"/>
      <c r="BM189" s="238"/>
      <c r="BN189" s="238"/>
      <c r="BO189" s="238"/>
      <c r="BP189" s="238"/>
      <c r="BQ189" s="238"/>
      <c r="BR189" s="238"/>
      <c r="BS189" s="238"/>
      <c r="BT189" s="238"/>
      <c r="BU189" s="238"/>
      <c r="BV189" s="238" t="s">
        <v>88</v>
      </c>
      <c r="BW189" s="243" t="str">
        <f t="shared" si="15"/>
        <v>Programas de transparencia y ética pública 
Operación del Sistema de Gestión Institucional_SGI</v>
      </c>
      <c r="BX189" s="238" t="s">
        <v>33</v>
      </c>
      <c r="BY189" s="238" t="s">
        <v>34</v>
      </c>
      <c r="BZ189" s="238"/>
      <c r="CA189" s="238"/>
      <c r="CB189" s="238"/>
      <c r="CC189" s="238"/>
      <c r="CD189" s="238"/>
      <c r="CE189" s="243" t="str">
        <f t="shared" si="16"/>
        <v xml:space="preserve">Talento Humano 
Direccionamiento Estratégico y Planeación </v>
      </c>
      <c r="CF189" s="238" t="s">
        <v>91</v>
      </c>
      <c r="CG189" s="238"/>
      <c r="CH189" s="238"/>
      <c r="CI189" s="238" t="s">
        <v>94</v>
      </c>
      <c r="CJ189" s="238"/>
      <c r="CK189" s="238"/>
      <c r="CL189" s="238"/>
      <c r="CM189" s="238"/>
      <c r="CN189" s="238"/>
      <c r="CO189" s="238"/>
      <c r="CP189" s="238"/>
      <c r="CQ189" s="238"/>
      <c r="CR189" s="238"/>
      <c r="CS189" s="238"/>
      <c r="CT189" s="238"/>
      <c r="CU189" s="238"/>
      <c r="CV189" s="238"/>
      <c r="CW189" s="238"/>
      <c r="CX189" s="238"/>
      <c r="CY189" s="243" t="str">
        <f t="shared" si="17"/>
        <v>Gestión Estratégica del Talento Humano 
Gestión Presupuestal y eficiencia del gasto público</v>
      </c>
      <c r="CZ189" s="238" t="s">
        <v>110</v>
      </c>
      <c r="DA189" s="238"/>
      <c r="DB189" s="238"/>
      <c r="DC189" s="238"/>
      <c r="DD189" s="238"/>
      <c r="DE189" s="238"/>
      <c r="DF189" s="238"/>
      <c r="DG189" s="238"/>
      <c r="DH189" s="238"/>
      <c r="DI189" s="238"/>
      <c r="DJ189" s="238"/>
      <c r="DK189" s="238"/>
      <c r="DL189" s="238"/>
      <c r="DM189" s="238"/>
      <c r="DN189" s="238"/>
      <c r="DO189" s="238"/>
      <c r="DP189" s="238"/>
      <c r="DQ189" s="238"/>
      <c r="DR189" s="238"/>
      <c r="DS189" s="238"/>
      <c r="DT189" s="238"/>
      <c r="DU189" s="6"/>
    </row>
    <row r="190" spans="2:125" s="9" customFormat="1" ht="84" customHeight="1">
      <c r="B190" s="6"/>
      <c r="C190" s="237" t="s">
        <v>864</v>
      </c>
      <c r="D190" s="238" t="s">
        <v>865</v>
      </c>
      <c r="E190" s="239" t="str">
        <f t="shared" si="18"/>
        <v>URF2025_169__Realizar la presentación de Estados Financieros_ Cuarto trimestre 2024</v>
      </c>
      <c r="F190" s="238" t="s">
        <v>866</v>
      </c>
      <c r="G190" s="238" t="s">
        <v>867</v>
      </c>
      <c r="H190" s="238" t="s">
        <v>868</v>
      </c>
      <c r="I190" s="238" t="s">
        <v>806</v>
      </c>
      <c r="J190" s="238" t="s">
        <v>812</v>
      </c>
      <c r="K190" s="238" t="s">
        <v>515</v>
      </c>
      <c r="L190" s="240">
        <v>45931</v>
      </c>
      <c r="M190" s="240">
        <v>46022</v>
      </c>
      <c r="N190" s="241">
        <f t="shared" si="19"/>
        <v>91</v>
      </c>
      <c r="O190" s="242" t="s">
        <v>437</v>
      </c>
      <c r="P190" s="238"/>
      <c r="Q190" s="238" t="s">
        <v>273</v>
      </c>
      <c r="R190" s="238" t="s">
        <v>869</v>
      </c>
      <c r="S190" s="238" t="s">
        <v>808</v>
      </c>
      <c r="T190" s="238" t="s">
        <v>809</v>
      </c>
      <c r="U190" s="238" t="s">
        <v>33</v>
      </c>
      <c r="V190" s="238"/>
      <c r="W190" s="238" t="s">
        <v>63</v>
      </c>
      <c r="X190" s="238"/>
      <c r="Y190" s="243" t="str">
        <f t="shared" si="14"/>
        <v xml:space="preserve">Talento Humano 
Tecnológicos </v>
      </c>
      <c r="Z190" s="238"/>
      <c r="AA190" s="238"/>
      <c r="AB190" s="238"/>
      <c r="AC190" s="244"/>
      <c r="AD190" s="245"/>
      <c r="AE190" s="238"/>
      <c r="AF190" s="238"/>
      <c r="AG190" s="244"/>
      <c r="AH190" s="245"/>
      <c r="AI190" s="238"/>
      <c r="AJ190" s="238"/>
      <c r="AK190" s="244"/>
      <c r="AL190" s="245"/>
      <c r="AM190" s="238"/>
      <c r="AN190" s="238"/>
      <c r="AO190" s="244"/>
      <c r="AP190" s="245"/>
      <c r="AQ190" s="238"/>
      <c r="AR190" s="238"/>
      <c r="AS190" s="244"/>
      <c r="AT190" s="245"/>
      <c r="AU190" s="238"/>
      <c r="AV190" s="238"/>
      <c r="AW190" s="244"/>
      <c r="AX190" s="238"/>
      <c r="AY190" s="238"/>
      <c r="AZ190" s="238"/>
      <c r="BA190" s="238"/>
      <c r="BB190" s="238"/>
      <c r="BC190" s="238"/>
      <c r="BD190" s="238"/>
      <c r="BE190" s="238"/>
      <c r="BF190" s="238"/>
      <c r="BG190" s="238"/>
      <c r="BH190" s="238" t="s">
        <v>28</v>
      </c>
      <c r="BI190" s="238" t="s">
        <v>127</v>
      </c>
      <c r="BJ190" s="238" t="s">
        <v>128</v>
      </c>
      <c r="BK190" s="238"/>
      <c r="BL190" s="238"/>
      <c r="BM190" s="238"/>
      <c r="BN190" s="238"/>
      <c r="BO190" s="238"/>
      <c r="BP190" s="238"/>
      <c r="BQ190" s="238"/>
      <c r="BR190" s="238"/>
      <c r="BS190" s="238"/>
      <c r="BT190" s="238"/>
      <c r="BU190" s="238"/>
      <c r="BV190" s="238" t="s">
        <v>88</v>
      </c>
      <c r="BW190" s="243" t="str">
        <f t="shared" si="15"/>
        <v>Programas de transparencia y ética pública 
Operación del Sistema de Gestión Institucional_SGI</v>
      </c>
      <c r="BX190" s="238"/>
      <c r="BY190" s="238" t="s">
        <v>34</v>
      </c>
      <c r="BZ190" s="238"/>
      <c r="CA190" s="238"/>
      <c r="CB190" s="238" t="s">
        <v>37</v>
      </c>
      <c r="CC190" s="238"/>
      <c r="CD190" s="238"/>
      <c r="CE190" s="243" t="str">
        <f t="shared" si="16"/>
        <v xml:space="preserve">Direccionamiento Estratégico y Planeación 
Información y comunicación </v>
      </c>
      <c r="CF190" s="238"/>
      <c r="CG190" s="238"/>
      <c r="CH190" s="238"/>
      <c r="CI190" s="238" t="s">
        <v>94</v>
      </c>
      <c r="CJ190" s="238"/>
      <c r="CK190" s="238"/>
      <c r="CL190" s="238"/>
      <c r="CM190" s="238"/>
      <c r="CN190" s="238"/>
      <c r="CO190" s="238"/>
      <c r="CP190" s="238"/>
      <c r="CQ190" s="238"/>
      <c r="CR190" s="238"/>
      <c r="CS190" s="238"/>
      <c r="CT190" s="238" t="s">
        <v>105</v>
      </c>
      <c r="CU190" s="238"/>
      <c r="CV190" s="238"/>
      <c r="CW190" s="238"/>
      <c r="CX190" s="238"/>
      <c r="CY190" s="243" t="str">
        <f t="shared" si="17"/>
        <v>Gestión Presupuestal y eficiencia del gasto público
Transparencia, acceso a la información pública y lucha contra la corrupción</v>
      </c>
      <c r="CZ190" s="238" t="s">
        <v>110</v>
      </c>
      <c r="DA190" s="238"/>
      <c r="DB190" s="238"/>
      <c r="DC190" s="238"/>
      <c r="DD190" s="238"/>
      <c r="DE190" s="238"/>
      <c r="DF190" s="238"/>
      <c r="DG190" s="238"/>
      <c r="DH190" s="238"/>
      <c r="DI190" s="238"/>
      <c r="DJ190" s="238"/>
      <c r="DK190" s="238"/>
      <c r="DL190" s="238"/>
      <c r="DM190" s="238"/>
      <c r="DN190" s="238"/>
      <c r="DO190" s="238"/>
      <c r="DP190" s="238"/>
      <c r="DQ190" s="238"/>
      <c r="DR190" s="238"/>
      <c r="DS190" s="238"/>
      <c r="DT190" s="238"/>
      <c r="DU190" s="6"/>
    </row>
    <row r="191" spans="2:125" s="9" customFormat="1" ht="84" customHeight="1">
      <c r="B191" s="6"/>
      <c r="C191" s="237" t="s">
        <v>870</v>
      </c>
      <c r="D191" s="238" t="s">
        <v>871</v>
      </c>
      <c r="E191" s="239" t="str">
        <f t="shared" si="18"/>
        <v>URF2025_170__Realizar la presentación de Estados Financieros_Primer trimestre 2025</v>
      </c>
      <c r="F191" s="238" t="s">
        <v>866</v>
      </c>
      <c r="G191" s="238" t="s">
        <v>867</v>
      </c>
      <c r="H191" s="238" t="s">
        <v>868</v>
      </c>
      <c r="I191" s="238" t="s">
        <v>806</v>
      </c>
      <c r="J191" s="238" t="s">
        <v>812</v>
      </c>
      <c r="K191" s="238" t="s">
        <v>515</v>
      </c>
      <c r="L191" s="240">
        <v>45658</v>
      </c>
      <c r="M191" s="240">
        <v>45777</v>
      </c>
      <c r="N191" s="241">
        <f t="shared" si="19"/>
        <v>119</v>
      </c>
      <c r="O191" s="242" t="s">
        <v>437</v>
      </c>
      <c r="P191" s="238"/>
      <c r="Q191" s="238" t="s">
        <v>273</v>
      </c>
      <c r="R191" s="238" t="s">
        <v>869</v>
      </c>
      <c r="S191" s="238" t="s">
        <v>808</v>
      </c>
      <c r="T191" s="238" t="s">
        <v>809</v>
      </c>
      <c r="U191" s="238" t="s">
        <v>33</v>
      </c>
      <c r="V191" s="238"/>
      <c r="W191" s="238" t="s">
        <v>63</v>
      </c>
      <c r="X191" s="238"/>
      <c r="Y191" s="243" t="str">
        <f t="shared" si="14"/>
        <v xml:space="preserve">Talento Humano 
Tecnológicos </v>
      </c>
      <c r="Z191" s="238"/>
      <c r="AA191" s="238"/>
      <c r="AB191" s="238"/>
      <c r="AC191" s="244"/>
      <c r="AD191" s="245"/>
      <c r="AE191" s="238"/>
      <c r="AF191" s="238"/>
      <c r="AG191" s="244"/>
      <c r="AH191" s="245"/>
      <c r="AI191" s="238"/>
      <c r="AJ191" s="238"/>
      <c r="AK191" s="244"/>
      <c r="AL191" s="245"/>
      <c r="AM191" s="238"/>
      <c r="AN191" s="238"/>
      <c r="AO191" s="244"/>
      <c r="AP191" s="245"/>
      <c r="AQ191" s="238"/>
      <c r="AR191" s="238"/>
      <c r="AS191" s="244"/>
      <c r="AT191" s="245"/>
      <c r="AU191" s="238"/>
      <c r="AV191" s="238"/>
      <c r="AW191" s="244"/>
      <c r="AX191" s="238"/>
      <c r="AY191" s="238"/>
      <c r="AZ191" s="238"/>
      <c r="BA191" s="238"/>
      <c r="BB191" s="238"/>
      <c r="BC191" s="238"/>
      <c r="BD191" s="238"/>
      <c r="BE191" s="238"/>
      <c r="BF191" s="238"/>
      <c r="BG191" s="238"/>
      <c r="BH191" s="238" t="s">
        <v>28</v>
      </c>
      <c r="BI191" s="238" t="s">
        <v>127</v>
      </c>
      <c r="BJ191" s="238" t="s">
        <v>128</v>
      </c>
      <c r="BK191" s="238"/>
      <c r="BL191" s="238"/>
      <c r="BM191" s="238"/>
      <c r="BN191" s="238"/>
      <c r="BO191" s="238"/>
      <c r="BP191" s="238"/>
      <c r="BQ191" s="238"/>
      <c r="BR191" s="238"/>
      <c r="BS191" s="238"/>
      <c r="BT191" s="238"/>
      <c r="BU191" s="238"/>
      <c r="BV191" s="238" t="s">
        <v>88</v>
      </c>
      <c r="BW191" s="243" t="str">
        <f t="shared" si="15"/>
        <v>Programas de transparencia y ética pública 
Operación del Sistema de Gestión Institucional_SGI</v>
      </c>
      <c r="BX191" s="238"/>
      <c r="BY191" s="238" t="s">
        <v>34</v>
      </c>
      <c r="BZ191" s="238"/>
      <c r="CA191" s="238"/>
      <c r="CB191" s="238" t="s">
        <v>37</v>
      </c>
      <c r="CC191" s="238"/>
      <c r="CD191" s="238"/>
      <c r="CE191" s="243" t="str">
        <f t="shared" si="16"/>
        <v xml:space="preserve">Direccionamiento Estratégico y Planeación 
Información y comunicación </v>
      </c>
      <c r="CF191" s="238"/>
      <c r="CG191" s="238"/>
      <c r="CH191" s="238"/>
      <c r="CI191" s="238" t="s">
        <v>94</v>
      </c>
      <c r="CJ191" s="238"/>
      <c r="CK191" s="238"/>
      <c r="CL191" s="238"/>
      <c r="CM191" s="238"/>
      <c r="CN191" s="238"/>
      <c r="CO191" s="238"/>
      <c r="CP191" s="238"/>
      <c r="CQ191" s="238"/>
      <c r="CR191" s="238"/>
      <c r="CS191" s="238"/>
      <c r="CT191" s="238" t="s">
        <v>105</v>
      </c>
      <c r="CU191" s="238"/>
      <c r="CV191" s="238"/>
      <c r="CW191" s="238"/>
      <c r="CX191" s="238"/>
      <c r="CY191" s="243" t="str">
        <f t="shared" si="17"/>
        <v>Gestión Presupuestal y eficiencia del gasto público
Transparencia, acceso a la información pública y lucha contra la corrupción</v>
      </c>
      <c r="CZ191" s="238" t="s">
        <v>110</v>
      </c>
      <c r="DA191" s="238"/>
      <c r="DB191" s="238"/>
      <c r="DC191" s="238"/>
      <c r="DD191" s="238"/>
      <c r="DE191" s="238"/>
      <c r="DF191" s="238"/>
      <c r="DG191" s="238"/>
      <c r="DH191" s="238"/>
      <c r="DI191" s="238"/>
      <c r="DJ191" s="238"/>
      <c r="DK191" s="238"/>
      <c r="DL191" s="238"/>
      <c r="DM191" s="238"/>
      <c r="DN191" s="238"/>
      <c r="DO191" s="238"/>
      <c r="DP191" s="238"/>
      <c r="DQ191" s="238"/>
      <c r="DR191" s="238"/>
      <c r="DS191" s="238"/>
      <c r="DT191" s="238"/>
      <c r="DU191" s="6"/>
    </row>
    <row r="192" spans="2:125" s="9" customFormat="1" ht="84" customHeight="1">
      <c r="B192" s="6"/>
      <c r="C192" s="237" t="s">
        <v>872</v>
      </c>
      <c r="D192" s="238" t="s">
        <v>873</v>
      </c>
      <c r="E192" s="239" t="str">
        <f t="shared" si="18"/>
        <v>URF2025_171__Realizar la presentación de Estados Financieros_Segundo trimestre 2025</v>
      </c>
      <c r="F192" s="238" t="s">
        <v>866</v>
      </c>
      <c r="G192" s="238" t="s">
        <v>867</v>
      </c>
      <c r="H192" s="238" t="s">
        <v>868</v>
      </c>
      <c r="I192" s="238" t="s">
        <v>806</v>
      </c>
      <c r="J192" s="238" t="s">
        <v>812</v>
      </c>
      <c r="K192" s="238" t="s">
        <v>515</v>
      </c>
      <c r="L192" s="240">
        <v>45748</v>
      </c>
      <c r="M192" s="240">
        <v>45869</v>
      </c>
      <c r="N192" s="241">
        <f t="shared" si="19"/>
        <v>121</v>
      </c>
      <c r="O192" s="242" t="s">
        <v>437</v>
      </c>
      <c r="P192" s="238"/>
      <c r="Q192" s="238" t="s">
        <v>273</v>
      </c>
      <c r="R192" s="238" t="s">
        <v>869</v>
      </c>
      <c r="S192" s="238" t="s">
        <v>808</v>
      </c>
      <c r="T192" s="238" t="s">
        <v>809</v>
      </c>
      <c r="U192" s="238" t="s">
        <v>33</v>
      </c>
      <c r="V192" s="238"/>
      <c r="W192" s="238" t="s">
        <v>63</v>
      </c>
      <c r="X192" s="238"/>
      <c r="Y192" s="243" t="str">
        <f t="shared" si="14"/>
        <v xml:space="preserve">Talento Humano 
Tecnológicos </v>
      </c>
      <c r="Z192" s="238"/>
      <c r="AA192" s="238"/>
      <c r="AB192" s="238"/>
      <c r="AC192" s="244"/>
      <c r="AD192" s="245"/>
      <c r="AE192" s="238"/>
      <c r="AF192" s="238"/>
      <c r="AG192" s="244"/>
      <c r="AH192" s="245"/>
      <c r="AI192" s="238"/>
      <c r="AJ192" s="238"/>
      <c r="AK192" s="244"/>
      <c r="AL192" s="245"/>
      <c r="AM192" s="238"/>
      <c r="AN192" s="238"/>
      <c r="AO192" s="244"/>
      <c r="AP192" s="245"/>
      <c r="AQ192" s="238"/>
      <c r="AR192" s="238"/>
      <c r="AS192" s="244"/>
      <c r="AT192" s="245"/>
      <c r="AU192" s="238"/>
      <c r="AV192" s="238"/>
      <c r="AW192" s="244"/>
      <c r="AX192" s="238"/>
      <c r="AY192" s="238"/>
      <c r="AZ192" s="238"/>
      <c r="BA192" s="238"/>
      <c r="BB192" s="238"/>
      <c r="BC192" s="238"/>
      <c r="BD192" s="238"/>
      <c r="BE192" s="238"/>
      <c r="BF192" s="238"/>
      <c r="BG192" s="238"/>
      <c r="BH192" s="238" t="s">
        <v>28</v>
      </c>
      <c r="BI192" s="238" t="s">
        <v>127</v>
      </c>
      <c r="BJ192" s="238" t="s">
        <v>128</v>
      </c>
      <c r="BK192" s="238"/>
      <c r="BL192" s="238"/>
      <c r="BM192" s="238"/>
      <c r="BN192" s="238"/>
      <c r="BO192" s="238"/>
      <c r="BP192" s="238"/>
      <c r="BQ192" s="238"/>
      <c r="BR192" s="238"/>
      <c r="BS192" s="238"/>
      <c r="BT192" s="238"/>
      <c r="BU192" s="238"/>
      <c r="BV192" s="238" t="s">
        <v>88</v>
      </c>
      <c r="BW192" s="243" t="str">
        <f t="shared" si="15"/>
        <v>Programas de transparencia y ética pública 
Operación del Sistema de Gestión Institucional_SGI</v>
      </c>
      <c r="BX192" s="238"/>
      <c r="BY192" s="238" t="s">
        <v>34</v>
      </c>
      <c r="BZ192" s="238"/>
      <c r="CA192" s="238"/>
      <c r="CB192" s="238" t="s">
        <v>37</v>
      </c>
      <c r="CC192" s="238"/>
      <c r="CD192" s="238"/>
      <c r="CE192" s="243" t="str">
        <f t="shared" si="16"/>
        <v xml:space="preserve">Direccionamiento Estratégico y Planeación 
Información y comunicación </v>
      </c>
      <c r="CF192" s="238"/>
      <c r="CG192" s="238"/>
      <c r="CH192" s="238"/>
      <c r="CI192" s="238" t="s">
        <v>94</v>
      </c>
      <c r="CJ192" s="238"/>
      <c r="CK192" s="238"/>
      <c r="CL192" s="238"/>
      <c r="CM192" s="238"/>
      <c r="CN192" s="238"/>
      <c r="CO192" s="238"/>
      <c r="CP192" s="238"/>
      <c r="CQ192" s="238"/>
      <c r="CR192" s="238"/>
      <c r="CS192" s="238"/>
      <c r="CT192" s="238" t="s">
        <v>105</v>
      </c>
      <c r="CU192" s="238"/>
      <c r="CV192" s="238"/>
      <c r="CW192" s="238"/>
      <c r="CX192" s="238"/>
      <c r="CY192" s="243" t="str">
        <f t="shared" si="17"/>
        <v>Gestión Presupuestal y eficiencia del gasto público
Transparencia, acceso a la información pública y lucha contra la corrupción</v>
      </c>
      <c r="CZ192" s="238" t="s">
        <v>110</v>
      </c>
      <c r="DA192" s="238"/>
      <c r="DB192" s="238"/>
      <c r="DC192" s="238"/>
      <c r="DD192" s="238"/>
      <c r="DE192" s="238"/>
      <c r="DF192" s="238"/>
      <c r="DG192" s="238"/>
      <c r="DH192" s="238"/>
      <c r="DI192" s="238"/>
      <c r="DJ192" s="238"/>
      <c r="DK192" s="238"/>
      <c r="DL192" s="238"/>
      <c r="DM192" s="238"/>
      <c r="DN192" s="238"/>
      <c r="DO192" s="238"/>
      <c r="DP192" s="238"/>
      <c r="DQ192" s="238"/>
      <c r="DR192" s="238"/>
      <c r="DS192" s="238"/>
      <c r="DT192" s="238"/>
      <c r="DU192" s="6"/>
    </row>
    <row r="193" spans="2:125" s="9" customFormat="1" ht="84" customHeight="1">
      <c r="B193" s="6"/>
      <c r="C193" s="237" t="s">
        <v>874</v>
      </c>
      <c r="D193" s="238" t="s">
        <v>875</v>
      </c>
      <c r="E193" s="239" t="str">
        <f t="shared" si="18"/>
        <v>URF2025_172__Realizar la presentación de Estados Financieros_Tercer trimestre 2025</v>
      </c>
      <c r="F193" s="238" t="s">
        <v>866</v>
      </c>
      <c r="G193" s="238" t="s">
        <v>867</v>
      </c>
      <c r="H193" s="238" t="s">
        <v>868</v>
      </c>
      <c r="I193" s="238" t="s">
        <v>806</v>
      </c>
      <c r="J193" s="238" t="s">
        <v>812</v>
      </c>
      <c r="K193" s="238" t="s">
        <v>515</v>
      </c>
      <c r="L193" s="240">
        <v>45839</v>
      </c>
      <c r="M193" s="240">
        <v>45961</v>
      </c>
      <c r="N193" s="241">
        <f t="shared" si="19"/>
        <v>122</v>
      </c>
      <c r="O193" s="242" t="s">
        <v>437</v>
      </c>
      <c r="P193" s="238"/>
      <c r="Q193" s="238" t="s">
        <v>273</v>
      </c>
      <c r="R193" s="238" t="s">
        <v>869</v>
      </c>
      <c r="S193" s="238" t="s">
        <v>808</v>
      </c>
      <c r="T193" s="238" t="s">
        <v>809</v>
      </c>
      <c r="U193" s="238" t="s">
        <v>33</v>
      </c>
      <c r="V193" s="238"/>
      <c r="W193" s="238" t="s">
        <v>63</v>
      </c>
      <c r="X193" s="238"/>
      <c r="Y193" s="243" t="str">
        <f t="shared" si="14"/>
        <v xml:space="preserve">Talento Humano 
Tecnológicos </v>
      </c>
      <c r="Z193" s="238"/>
      <c r="AA193" s="238"/>
      <c r="AB193" s="238"/>
      <c r="AC193" s="244"/>
      <c r="AD193" s="245"/>
      <c r="AE193" s="238"/>
      <c r="AF193" s="238"/>
      <c r="AG193" s="244"/>
      <c r="AH193" s="245"/>
      <c r="AI193" s="238"/>
      <c r="AJ193" s="238"/>
      <c r="AK193" s="244"/>
      <c r="AL193" s="245"/>
      <c r="AM193" s="238"/>
      <c r="AN193" s="238"/>
      <c r="AO193" s="244"/>
      <c r="AP193" s="245"/>
      <c r="AQ193" s="238"/>
      <c r="AR193" s="238"/>
      <c r="AS193" s="244"/>
      <c r="AT193" s="245"/>
      <c r="AU193" s="238"/>
      <c r="AV193" s="238"/>
      <c r="AW193" s="244"/>
      <c r="AX193" s="238"/>
      <c r="AY193" s="238"/>
      <c r="AZ193" s="238"/>
      <c r="BA193" s="238"/>
      <c r="BB193" s="238"/>
      <c r="BC193" s="238"/>
      <c r="BD193" s="238"/>
      <c r="BE193" s="238"/>
      <c r="BF193" s="238"/>
      <c r="BG193" s="238"/>
      <c r="BH193" s="238" t="s">
        <v>28</v>
      </c>
      <c r="BI193" s="238" t="s">
        <v>127</v>
      </c>
      <c r="BJ193" s="238" t="s">
        <v>128</v>
      </c>
      <c r="BK193" s="238"/>
      <c r="BL193" s="238"/>
      <c r="BM193" s="238"/>
      <c r="BN193" s="238"/>
      <c r="BO193" s="238"/>
      <c r="BP193" s="238"/>
      <c r="BQ193" s="238"/>
      <c r="BR193" s="238"/>
      <c r="BS193" s="238"/>
      <c r="BT193" s="238"/>
      <c r="BU193" s="238"/>
      <c r="BV193" s="238" t="s">
        <v>88</v>
      </c>
      <c r="BW193" s="243" t="str">
        <f t="shared" si="15"/>
        <v>Programas de transparencia y ética pública 
Operación del Sistema de Gestión Institucional_SGI</v>
      </c>
      <c r="BX193" s="238"/>
      <c r="BY193" s="238" t="s">
        <v>34</v>
      </c>
      <c r="BZ193" s="238"/>
      <c r="CA193" s="238"/>
      <c r="CB193" s="238" t="s">
        <v>37</v>
      </c>
      <c r="CC193" s="238"/>
      <c r="CD193" s="238"/>
      <c r="CE193" s="243" t="str">
        <f t="shared" si="16"/>
        <v xml:space="preserve">Direccionamiento Estratégico y Planeación 
Información y comunicación </v>
      </c>
      <c r="CF193" s="238"/>
      <c r="CG193" s="238"/>
      <c r="CH193" s="238"/>
      <c r="CI193" s="238" t="s">
        <v>94</v>
      </c>
      <c r="CJ193" s="238"/>
      <c r="CK193" s="238"/>
      <c r="CL193" s="238"/>
      <c r="CM193" s="238"/>
      <c r="CN193" s="238"/>
      <c r="CO193" s="238"/>
      <c r="CP193" s="238"/>
      <c r="CQ193" s="238"/>
      <c r="CR193" s="238"/>
      <c r="CS193" s="238"/>
      <c r="CT193" s="238" t="s">
        <v>105</v>
      </c>
      <c r="CU193" s="238"/>
      <c r="CV193" s="238"/>
      <c r="CW193" s="238"/>
      <c r="CX193" s="238"/>
      <c r="CY193" s="243" t="str">
        <f t="shared" si="17"/>
        <v>Gestión Presupuestal y eficiencia del gasto público
Transparencia, acceso a la información pública y lucha contra la corrupción</v>
      </c>
      <c r="CZ193" s="238" t="s">
        <v>110</v>
      </c>
      <c r="DA193" s="238"/>
      <c r="DB193" s="238"/>
      <c r="DC193" s="238"/>
      <c r="DD193" s="238"/>
      <c r="DE193" s="238"/>
      <c r="DF193" s="238"/>
      <c r="DG193" s="238"/>
      <c r="DH193" s="238"/>
      <c r="DI193" s="238"/>
      <c r="DJ193" s="238"/>
      <c r="DK193" s="238"/>
      <c r="DL193" s="238"/>
      <c r="DM193" s="238"/>
      <c r="DN193" s="238"/>
      <c r="DO193" s="238"/>
      <c r="DP193" s="238"/>
      <c r="DQ193" s="238"/>
      <c r="DR193" s="238"/>
      <c r="DS193" s="238"/>
      <c r="DT193" s="238"/>
      <c r="DU193" s="6"/>
    </row>
    <row r="194" spans="2:125" s="9" customFormat="1" ht="84" customHeight="1">
      <c r="B194" s="6"/>
      <c r="C194" s="237" t="s">
        <v>876</v>
      </c>
      <c r="D194" s="238" t="s">
        <v>877</v>
      </c>
      <c r="E194" s="239" t="str">
        <f t="shared" si="18"/>
        <v>URF2025_173__Realizar seguimiento a la gestión de la factura electrónica_Primer Cuatrimestre</v>
      </c>
      <c r="F194" s="238" t="s">
        <v>878</v>
      </c>
      <c r="G194" s="238" t="s">
        <v>879</v>
      </c>
      <c r="H194" s="238" t="s">
        <v>880</v>
      </c>
      <c r="I194" s="238" t="s">
        <v>806</v>
      </c>
      <c r="J194" s="238" t="s">
        <v>812</v>
      </c>
      <c r="K194" s="238" t="s">
        <v>515</v>
      </c>
      <c r="L194" s="240">
        <v>45658</v>
      </c>
      <c r="M194" s="240">
        <v>45777</v>
      </c>
      <c r="N194" s="241">
        <f t="shared" si="19"/>
        <v>119</v>
      </c>
      <c r="O194" s="242" t="s">
        <v>437</v>
      </c>
      <c r="P194" s="238"/>
      <c r="Q194" s="238" t="s">
        <v>273</v>
      </c>
      <c r="R194" s="238" t="s">
        <v>881</v>
      </c>
      <c r="S194" s="238" t="s">
        <v>808</v>
      </c>
      <c r="T194" s="238" t="s">
        <v>809</v>
      </c>
      <c r="U194" s="238" t="s">
        <v>33</v>
      </c>
      <c r="V194" s="238"/>
      <c r="W194" s="238" t="s">
        <v>63</v>
      </c>
      <c r="X194" s="238"/>
      <c r="Y194" s="243" t="str">
        <f t="shared" si="14"/>
        <v xml:space="preserve">Talento Humano 
Tecnológicos </v>
      </c>
      <c r="Z194" s="238"/>
      <c r="AA194" s="238"/>
      <c r="AB194" s="238"/>
      <c r="AC194" s="244"/>
      <c r="AD194" s="245"/>
      <c r="AE194" s="238"/>
      <c r="AF194" s="238"/>
      <c r="AG194" s="244"/>
      <c r="AH194" s="245"/>
      <c r="AI194" s="238"/>
      <c r="AJ194" s="238"/>
      <c r="AK194" s="244"/>
      <c r="AL194" s="245"/>
      <c r="AM194" s="238"/>
      <c r="AN194" s="238"/>
      <c r="AO194" s="244"/>
      <c r="AP194" s="245"/>
      <c r="AQ194" s="238"/>
      <c r="AR194" s="238"/>
      <c r="AS194" s="244"/>
      <c r="AT194" s="245"/>
      <c r="AU194" s="238"/>
      <c r="AV194" s="238"/>
      <c r="AW194" s="244"/>
      <c r="AX194" s="238"/>
      <c r="AY194" s="238"/>
      <c r="AZ194" s="238"/>
      <c r="BA194" s="238"/>
      <c r="BB194" s="238"/>
      <c r="BC194" s="238"/>
      <c r="BD194" s="238"/>
      <c r="BE194" s="238"/>
      <c r="BF194" s="238"/>
      <c r="BG194" s="238"/>
      <c r="BH194" s="238"/>
      <c r="BI194" s="238"/>
      <c r="BJ194" s="238"/>
      <c r="BK194" s="238"/>
      <c r="BL194" s="238"/>
      <c r="BM194" s="238"/>
      <c r="BN194" s="238"/>
      <c r="BO194" s="238"/>
      <c r="BP194" s="238"/>
      <c r="BQ194" s="238"/>
      <c r="BR194" s="238"/>
      <c r="BS194" s="238"/>
      <c r="BT194" s="238"/>
      <c r="BU194" s="238"/>
      <c r="BV194" s="238" t="s">
        <v>88</v>
      </c>
      <c r="BW194" s="243" t="str">
        <f t="shared" si="15"/>
        <v>Operación del Sistema de Gestión Institucional_SGI</v>
      </c>
      <c r="BX194" s="238"/>
      <c r="BY194" s="238" t="s">
        <v>34</v>
      </c>
      <c r="BZ194" s="238"/>
      <c r="CA194" s="238"/>
      <c r="CB194" s="238"/>
      <c r="CC194" s="238"/>
      <c r="CD194" s="238"/>
      <c r="CE194" s="243" t="str">
        <f t="shared" si="16"/>
        <v xml:space="preserve">Direccionamiento Estratégico y Planeación </v>
      </c>
      <c r="CF194" s="238"/>
      <c r="CG194" s="238"/>
      <c r="CH194" s="238"/>
      <c r="CI194" s="238" t="s">
        <v>94</v>
      </c>
      <c r="CJ194" s="238"/>
      <c r="CK194" s="238"/>
      <c r="CL194" s="238"/>
      <c r="CM194" s="238"/>
      <c r="CN194" s="238"/>
      <c r="CO194" s="238"/>
      <c r="CP194" s="238"/>
      <c r="CQ194" s="238"/>
      <c r="CR194" s="238"/>
      <c r="CS194" s="238"/>
      <c r="CT194" s="238"/>
      <c r="CU194" s="238"/>
      <c r="CV194" s="238"/>
      <c r="CW194" s="238"/>
      <c r="CX194" s="238"/>
      <c r="CY194" s="243" t="str">
        <f t="shared" si="17"/>
        <v>Gestión Presupuestal y eficiencia del gasto público</v>
      </c>
      <c r="CZ194" s="238" t="s">
        <v>110</v>
      </c>
      <c r="DA194" s="238"/>
      <c r="DB194" s="238"/>
      <c r="DC194" s="238"/>
      <c r="DD194" s="238"/>
      <c r="DE194" s="238"/>
      <c r="DF194" s="238"/>
      <c r="DG194" s="238"/>
      <c r="DH194" s="238"/>
      <c r="DI194" s="238"/>
      <c r="DJ194" s="238"/>
      <c r="DK194" s="238"/>
      <c r="DL194" s="238"/>
      <c r="DM194" s="238"/>
      <c r="DN194" s="238"/>
      <c r="DO194" s="238"/>
      <c r="DP194" s="238"/>
      <c r="DQ194" s="238"/>
      <c r="DR194" s="238"/>
      <c r="DS194" s="238"/>
      <c r="DT194" s="238"/>
      <c r="DU194" s="6"/>
    </row>
    <row r="195" spans="2:125" s="9" customFormat="1" ht="84" customHeight="1">
      <c r="B195" s="6"/>
      <c r="C195" s="237" t="s">
        <v>882</v>
      </c>
      <c r="D195" s="238" t="s">
        <v>883</v>
      </c>
      <c r="E195" s="239" t="str">
        <f t="shared" si="18"/>
        <v>URF2025_174__Realizar seguimiento a la gestión de la factura electrónica_Segundo Cuatrimestre</v>
      </c>
      <c r="F195" s="238" t="s">
        <v>878</v>
      </c>
      <c r="G195" s="238" t="s">
        <v>879</v>
      </c>
      <c r="H195" s="238" t="s">
        <v>880</v>
      </c>
      <c r="I195" s="238" t="s">
        <v>806</v>
      </c>
      <c r="J195" s="238" t="s">
        <v>812</v>
      </c>
      <c r="K195" s="238" t="s">
        <v>515</v>
      </c>
      <c r="L195" s="240">
        <v>45778</v>
      </c>
      <c r="M195" s="240">
        <v>45900</v>
      </c>
      <c r="N195" s="241">
        <f t="shared" si="19"/>
        <v>122</v>
      </c>
      <c r="O195" s="242" t="s">
        <v>437</v>
      </c>
      <c r="P195" s="238"/>
      <c r="Q195" s="238" t="s">
        <v>273</v>
      </c>
      <c r="R195" s="238" t="s">
        <v>881</v>
      </c>
      <c r="S195" s="238" t="s">
        <v>808</v>
      </c>
      <c r="T195" s="238" t="s">
        <v>809</v>
      </c>
      <c r="U195" s="238" t="s">
        <v>33</v>
      </c>
      <c r="V195" s="238"/>
      <c r="W195" s="238" t="s">
        <v>63</v>
      </c>
      <c r="X195" s="238"/>
      <c r="Y195" s="243" t="str">
        <f t="shared" si="14"/>
        <v xml:space="preserve">Talento Humano 
Tecnológicos </v>
      </c>
      <c r="Z195" s="238"/>
      <c r="AA195" s="238"/>
      <c r="AB195" s="238"/>
      <c r="AC195" s="244"/>
      <c r="AD195" s="245"/>
      <c r="AE195" s="238"/>
      <c r="AF195" s="238"/>
      <c r="AG195" s="244"/>
      <c r="AH195" s="245"/>
      <c r="AI195" s="238"/>
      <c r="AJ195" s="238"/>
      <c r="AK195" s="244"/>
      <c r="AL195" s="245"/>
      <c r="AM195" s="238"/>
      <c r="AN195" s="238"/>
      <c r="AO195" s="244"/>
      <c r="AP195" s="245"/>
      <c r="AQ195" s="238"/>
      <c r="AR195" s="238"/>
      <c r="AS195" s="244"/>
      <c r="AT195" s="245"/>
      <c r="AU195" s="238"/>
      <c r="AV195" s="238"/>
      <c r="AW195" s="244"/>
      <c r="AX195" s="238"/>
      <c r="AY195" s="238"/>
      <c r="AZ195" s="238"/>
      <c r="BA195" s="238"/>
      <c r="BB195" s="238"/>
      <c r="BC195" s="238"/>
      <c r="BD195" s="238"/>
      <c r="BE195" s="238"/>
      <c r="BF195" s="238"/>
      <c r="BG195" s="238"/>
      <c r="BH195" s="238"/>
      <c r="BI195" s="238"/>
      <c r="BJ195" s="238"/>
      <c r="BK195" s="238"/>
      <c r="BL195" s="238"/>
      <c r="BM195" s="238"/>
      <c r="BN195" s="238"/>
      <c r="BO195" s="238"/>
      <c r="BP195" s="238"/>
      <c r="BQ195" s="238"/>
      <c r="BR195" s="238"/>
      <c r="BS195" s="238"/>
      <c r="BT195" s="238"/>
      <c r="BU195" s="238"/>
      <c r="BV195" s="238" t="s">
        <v>88</v>
      </c>
      <c r="BW195" s="243" t="str">
        <f t="shared" si="15"/>
        <v>Operación del Sistema de Gestión Institucional_SGI</v>
      </c>
      <c r="BX195" s="238"/>
      <c r="BY195" s="238" t="s">
        <v>34</v>
      </c>
      <c r="BZ195" s="238"/>
      <c r="CA195" s="238"/>
      <c r="CB195" s="238"/>
      <c r="CC195" s="238"/>
      <c r="CD195" s="238"/>
      <c r="CE195" s="243" t="str">
        <f t="shared" si="16"/>
        <v xml:space="preserve">Direccionamiento Estratégico y Planeación </v>
      </c>
      <c r="CF195" s="238"/>
      <c r="CG195" s="238"/>
      <c r="CH195" s="238"/>
      <c r="CI195" s="238" t="s">
        <v>94</v>
      </c>
      <c r="CJ195" s="238"/>
      <c r="CK195" s="238"/>
      <c r="CL195" s="238"/>
      <c r="CM195" s="238"/>
      <c r="CN195" s="238"/>
      <c r="CO195" s="238"/>
      <c r="CP195" s="238"/>
      <c r="CQ195" s="238"/>
      <c r="CR195" s="238"/>
      <c r="CS195" s="238"/>
      <c r="CT195" s="238"/>
      <c r="CU195" s="238"/>
      <c r="CV195" s="238"/>
      <c r="CW195" s="238"/>
      <c r="CX195" s="238"/>
      <c r="CY195" s="243" t="str">
        <f t="shared" si="17"/>
        <v>Gestión Presupuestal y eficiencia del gasto público</v>
      </c>
      <c r="CZ195" s="238" t="s">
        <v>110</v>
      </c>
      <c r="DA195" s="238"/>
      <c r="DB195" s="238"/>
      <c r="DC195" s="238"/>
      <c r="DD195" s="238"/>
      <c r="DE195" s="238"/>
      <c r="DF195" s="238"/>
      <c r="DG195" s="238"/>
      <c r="DH195" s="238"/>
      <c r="DI195" s="238"/>
      <c r="DJ195" s="238"/>
      <c r="DK195" s="238"/>
      <c r="DL195" s="238"/>
      <c r="DM195" s="238"/>
      <c r="DN195" s="238"/>
      <c r="DO195" s="238"/>
      <c r="DP195" s="238"/>
      <c r="DQ195" s="238"/>
      <c r="DR195" s="238"/>
      <c r="DS195" s="238"/>
      <c r="DT195" s="238"/>
      <c r="DU195" s="6"/>
    </row>
    <row r="196" spans="2:125" s="9" customFormat="1" ht="84" customHeight="1">
      <c r="B196" s="6"/>
      <c r="C196" s="237" t="s">
        <v>884</v>
      </c>
      <c r="D196" s="238" t="s">
        <v>885</v>
      </c>
      <c r="E196" s="239" t="str">
        <f t="shared" si="18"/>
        <v>URF2025_175__Realizar seguimiento a la gestión de la factura electrónica_Tercer  Cuatrimestre</v>
      </c>
      <c r="F196" s="238" t="s">
        <v>878</v>
      </c>
      <c r="G196" s="238" t="s">
        <v>879</v>
      </c>
      <c r="H196" s="238" t="s">
        <v>880</v>
      </c>
      <c r="I196" s="238" t="s">
        <v>806</v>
      </c>
      <c r="J196" s="238" t="s">
        <v>812</v>
      </c>
      <c r="K196" s="238" t="s">
        <v>515</v>
      </c>
      <c r="L196" s="240">
        <v>45901</v>
      </c>
      <c r="M196" s="240">
        <v>46021</v>
      </c>
      <c r="N196" s="241">
        <f t="shared" si="19"/>
        <v>120</v>
      </c>
      <c r="O196" s="242" t="s">
        <v>437</v>
      </c>
      <c r="P196" s="238"/>
      <c r="Q196" s="238" t="s">
        <v>273</v>
      </c>
      <c r="R196" s="238" t="s">
        <v>881</v>
      </c>
      <c r="S196" s="238" t="s">
        <v>808</v>
      </c>
      <c r="T196" s="238" t="s">
        <v>809</v>
      </c>
      <c r="U196" s="238" t="s">
        <v>33</v>
      </c>
      <c r="V196" s="238"/>
      <c r="W196" s="238" t="s">
        <v>63</v>
      </c>
      <c r="X196" s="238"/>
      <c r="Y196" s="243" t="str">
        <f t="shared" si="14"/>
        <v xml:space="preserve">Talento Humano 
Tecnológicos </v>
      </c>
      <c r="Z196" s="238"/>
      <c r="AA196" s="238"/>
      <c r="AB196" s="238"/>
      <c r="AC196" s="244"/>
      <c r="AD196" s="245"/>
      <c r="AE196" s="238"/>
      <c r="AF196" s="238"/>
      <c r="AG196" s="244"/>
      <c r="AH196" s="245"/>
      <c r="AI196" s="238"/>
      <c r="AJ196" s="238"/>
      <c r="AK196" s="244"/>
      <c r="AL196" s="245"/>
      <c r="AM196" s="238"/>
      <c r="AN196" s="238"/>
      <c r="AO196" s="244"/>
      <c r="AP196" s="245"/>
      <c r="AQ196" s="238"/>
      <c r="AR196" s="238"/>
      <c r="AS196" s="244"/>
      <c r="AT196" s="245"/>
      <c r="AU196" s="238"/>
      <c r="AV196" s="238"/>
      <c r="AW196" s="244"/>
      <c r="AX196" s="238"/>
      <c r="AY196" s="238"/>
      <c r="AZ196" s="238"/>
      <c r="BA196" s="238"/>
      <c r="BB196" s="238"/>
      <c r="BC196" s="238"/>
      <c r="BD196" s="238"/>
      <c r="BE196" s="238"/>
      <c r="BF196" s="238"/>
      <c r="BG196" s="238"/>
      <c r="BH196" s="238"/>
      <c r="BI196" s="238"/>
      <c r="BJ196" s="238"/>
      <c r="BK196" s="238"/>
      <c r="BL196" s="238"/>
      <c r="BM196" s="238"/>
      <c r="BN196" s="238"/>
      <c r="BO196" s="238"/>
      <c r="BP196" s="238"/>
      <c r="BQ196" s="238"/>
      <c r="BR196" s="238"/>
      <c r="BS196" s="238"/>
      <c r="BT196" s="238"/>
      <c r="BU196" s="238"/>
      <c r="BV196" s="238" t="s">
        <v>88</v>
      </c>
      <c r="BW196" s="243" t="str">
        <f t="shared" si="15"/>
        <v>Operación del Sistema de Gestión Institucional_SGI</v>
      </c>
      <c r="BX196" s="238"/>
      <c r="BY196" s="238" t="s">
        <v>34</v>
      </c>
      <c r="BZ196" s="238"/>
      <c r="CA196" s="238"/>
      <c r="CB196" s="238"/>
      <c r="CC196" s="238"/>
      <c r="CD196" s="238"/>
      <c r="CE196" s="243" t="str">
        <f t="shared" si="16"/>
        <v xml:space="preserve">Direccionamiento Estratégico y Planeación </v>
      </c>
      <c r="CF196" s="238"/>
      <c r="CG196" s="238"/>
      <c r="CH196" s="238"/>
      <c r="CI196" s="238" t="s">
        <v>94</v>
      </c>
      <c r="CJ196" s="238"/>
      <c r="CK196" s="238"/>
      <c r="CL196" s="238"/>
      <c r="CM196" s="238"/>
      <c r="CN196" s="238"/>
      <c r="CO196" s="238"/>
      <c r="CP196" s="238"/>
      <c r="CQ196" s="238"/>
      <c r="CR196" s="238"/>
      <c r="CS196" s="238"/>
      <c r="CT196" s="238"/>
      <c r="CU196" s="238"/>
      <c r="CV196" s="238"/>
      <c r="CW196" s="238"/>
      <c r="CX196" s="238"/>
      <c r="CY196" s="243" t="str">
        <f t="shared" si="17"/>
        <v>Gestión Presupuestal y eficiencia del gasto público</v>
      </c>
      <c r="CZ196" s="238" t="s">
        <v>110</v>
      </c>
      <c r="DA196" s="238"/>
      <c r="DB196" s="238"/>
      <c r="DC196" s="238"/>
      <c r="DD196" s="238"/>
      <c r="DE196" s="238"/>
      <c r="DF196" s="238"/>
      <c r="DG196" s="238"/>
      <c r="DH196" s="238"/>
      <c r="DI196" s="238"/>
      <c r="DJ196" s="238"/>
      <c r="DK196" s="238"/>
      <c r="DL196" s="238"/>
      <c r="DM196" s="238"/>
      <c r="DN196" s="238"/>
      <c r="DO196" s="238"/>
      <c r="DP196" s="238"/>
      <c r="DQ196" s="238"/>
      <c r="DR196" s="238"/>
      <c r="DS196" s="238"/>
      <c r="DT196" s="238"/>
      <c r="DU196" s="6"/>
    </row>
    <row r="197" spans="2:125" s="9" customFormat="1" ht="84" customHeight="1">
      <c r="B197" s="6"/>
      <c r="C197" s="237" t="s">
        <v>886</v>
      </c>
      <c r="D197" s="238" t="s">
        <v>887</v>
      </c>
      <c r="E197" s="239" t="str">
        <f t="shared" si="18"/>
        <v>URF2025_176__Consolidar la evidencia de la asignación partida presupuestal de gasto e inversión para promover la participación ciudadana</v>
      </c>
      <c r="F197" s="238" t="s">
        <v>887</v>
      </c>
      <c r="G197" s="238" t="s">
        <v>888</v>
      </c>
      <c r="H197" s="238" t="s">
        <v>889</v>
      </c>
      <c r="I197" s="238" t="s">
        <v>806</v>
      </c>
      <c r="J197" s="238" t="s">
        <v>812</v>
      </c>
      <c r="K197" s="238" t="s">
        <v>515</v>
      </c>
      <c r="L197" s="240">
        <v>45992</v>
      </c>
      <c r="M197" s="240">
        <v>46021</v>
      </c>
      <c r="N197" s="241">
        <f t="shared" si="19"/>
        <v>29</v>
      </c>
      <c r="O197" s="242" t="s">
        <v>437</v>
      </c>
      <c r="P197" s="238"/>
      <c r="Q197" s="238"/>
      <c r="R197" s="238"/>
      <c r="S197" s="238" t="s">
        <v>808</v>
      </c>
      <c r="T197" s="238" t="s">
        <v>809</v>
      </c>
      <c r="U197" s="238" t="s">
        <v>33</v>
      </c>
      <c r="V197" s="238"/>
      <c r="W197" s="238" t="s">
        <v>63</v>
      </c>
      <c r="X197" s="238"/>
      <c r="Y197" s="243" t="str">
        <f t="shared" si="14"/>
        <v xml:space="preserve">Talento Humano 
Tecnológicos </v>
      </c>
      <c r="Z197" s="238"/>
      <c r="AA197" s="238"/>
      <c r="AB197" s="238"/>
      <c r="AC197" s="244"/>
      <c r="AD197" s="245"/>
      <c r="AE197" s="238"/>
      <c r="AF197" s="238"/>
      <c r="AG197" s="244"/>
      <c r="AH197" s="245"/>
      <c r="AI197" s="238"/>
      <c r="AJ197" s="238"/>
      <c r="AK197" s="244"/>
      <c r="AL197" s="245"/>
      <c r="AM197" s="238"/>
      <c r="AN197" s="238"/>
      <c r="AO197" s="244"/>
      <c r="AP197" s="245"/>
      <c r="AQ197" s="238"/>
      <c r="AR197" s="238"/>
      <c r="AS197" s="244"/>
      <c r="AT197" s="245"/>
      <c r="AU197" s="238"/>
      <c r="AV197" s="238"/>
      <c r="AW197" s="244"/>
      <c r="AX197" s="238"/>
      <c r="AY197" s="238"/>
      <c r="AZ197" s="238"/>
      <c r="BA197" s="238"/>
      <c r="BB197" s="238"/>
      <c r="BC197" s="238"/>
      <c r="BD197" s="238"/>
      <c r="BE197" s="238"/>
      <c r="BF197" s="238"/>
      <c r="BG197" s="238"/>
      <c r="BH197" s="238" t="s">
        <v>28</v>
      </c>
      <c r="BI197" s="238" t="s">
        <v>127</v>
      </c>
      <c r="BJ197" s="238" t="s">
        <v>642</v>
      </c>
      <c r="BK197" s="238"/>
      <c r="BL197" s="238"/>
      <c r="BM197" s="238"/>
      <c r="BN197" s="238" t="s">
        <v>30</v>
      </c>
      <c r="BO197" s="238" t="s">
        <v>275</v>
      </c>
      <c r="BP197" s="238"/>
      <c r="BQ197" s="238"/>
      <c r="BR197" s="238"/>
      <c r="BS197" s="238"/>
      <c r="BT197" s="238"/>
      <c r="BU197" s="238"/>
      <c r="BV197" s="238" t="s">
        <v>88</v>
      </c>
      <c r="BW197" s="243" t="str">
        <f t="shared" si="15"/>
        <v>Programas de transparencia y ética pública 
Estrategia de participación ciudadana 
Operación del Sistema de Gestión Institucional_SGI</v>
      </c>
      <c r="BX197" s="238"/>
      <c r="BY197" s="238" t="s">
        <v>34</v>
      </c>
      <c r="BZ197" s="238" t="s">
        <v>35</v>
      </c>
      <c r="CA197" s="238"/>
      <c r="CB197" s="238"/>
      <c r="CC197" s="238"/>
      <c r="CD197" s="238"/>
      <c r="CE197" s="243" t="str">
        <f t="shared" si="16"/>
        <v xml:space="preserve">Direccionamiento Estratégico y Planeación 
Gestión con valores para resultados </v>
      </c>
      <c r="CF197" s="238"/>
      <c r="CG197" s="238"/>
      <c r="CH197" s="238"/>
      <c r="CI197" s="238" t="s">
        <v>94</v>
      </c>
      <c r="CJ197" s="238"/>
      <c r="CK197" s="238"/>
      <c r="CL197" s="238"/>
      <c r="CM197" s="238"/>
      <c r="CN197" s="238"/>
      <c r="CO197" s="238"/>
      <c r="CP197" s="238"/>
      <c r="CQ197" s="238"/>
      <c r="CR197" s="238" t="s">
        <v>103</v>
      </c>
      <c r="CS197" s="238"/>
      <c r="CT197" s="238"/>
      <c r="CU197" s="238"/>
      <c r="CV197" s="238"/>
      <c r="CW197" s="238"/>
      <c r="CX197" s="238"/>
      <c r="CY197" s="243" t="str">
        <f t="shared" si="17"/>
        <v>Gestión Presupuestal y eficiencia del gasto público
Participación ciudadana en la gestión pública</v>
      </c>
      <c r="CZ197" s="238" t="s">
        <v>110</v>
      </c>
      <c r="DA197" s="238"/>
      <c r="DB197" s="238"/>
      <c r="DC197" s="238"/>
      <c r="DD197" s="238"/>
      <c r="DE197" s="238"/>
      <c r="DF197" s="238"/>
      <c r="DG197" s="238"/>
      <c r="DH197" s="238"/>
      <c r="DI197" s="238"/>
      <c r="DJ197" s="238"/>
      <c r="DK197" s="238"/>
      <c r="DL197" s="238"/>
      <c r="DM197" s="238"/>
      <c r="DN197" s="238"/>
      <c r="DO197" s="238"/>
      <c r="DP197" s="238"/>
      <c r="DQ197" s="238"/>
      <c r="DR197" s="238"/>
      <c r="DS197" s="238"/>
      <c r="DT197" s="238"/>
      <c r="DU197" s="6"/>
    </row>
    <row r="198" spans="2:125" s="9" customFormat="1" ht="84" customHeight="1">
      <c r="B198" s="6"/>
      <c r="C198" s="237" t="s">
        <v>890</v>
      </c>
      <c r="D198" s="238" t="s">
        <v>891</v>
      </c>
      <c r="E198" s="239" t="str">
        <f t="shared" si="18"/>
        <v>URF2025_177__Llevar a cabo sesiones de socialización y retroalimentación sobre el decreto de austeridad vigente, el proceso de supervisión y contratación y sobre trámite de comisiones al interior y al exterior_Primer cuatrimestre</v>
      </c>
      <c r="F198" s="238" t="s">
        <v>892</v>
      </c>
      <c r="G198" s="238" t="s">
        <v>893</v>
      </c>
      <c r="H198" s="238" t="s">
        <v>894</v>
      </c>
      <c r="I198" s="238" t="s">
        <v>806</v>
      </c>
      <c r="J198" s="238" t="s">
        <v>812</v>
      </c>
      <c r="K198" s="238" t="s">
        <v>515</v>
      </c>
      <c r="L198" s="240">
        <v>45658</v>
      </c>
      <c r="M198" s="240">
        <v>45777</v>
      </c>
      <c r="N198" s="241">
        <f t="shared" si="19"/>
        <v>119</v>
      </c>
      <c r="O198" s="242" t="s">
        <v>437</v>
      </c>
      <c r="P198" s="238"/>
      <c r="Q198" s="238"/>
      <c r="R198" s="238"/>
      <c r="S198" s="238" t="s">
        <v>808</v>
      </c>
      <c r="T198" s="238" t="s">
        <v>809</v>
      </c>
      <c r="U198" s="238" t="s">
        <v>33</v>
      </c>
      <c r="V198" s="238"/>
      <c r="W198" s="238" t="s">
        <v>63</v>
      </c>
      <c r="X198" s="238"/>
      <c r="Y198" s="243" t="str">
        <f t="shared" si="14"/>
        <v xml:space="preserve">Talento Humano 
Tecnológicos </v>
      </c>
      <c r="Z198" s="238"/>
      <c r="AA198" s="238"/>
      <c r="AB198" s="238"/>
      <c r="AC198" s="244"/>
      <c r="AD198" s="245"/>
      <c r="AE198" s="238"/>
      <c r="AF198" s="238"/>
      <c r="AG198" s="244"/>
      <c r="AH198" s="245"/>
      <c r="AI198" s="238"/>
      <c r="AJ198" s="238"/>
      <c r="AK198" s="244"/>
      <c r="AL198" s="245"/>
      <c r="AM198" s="238"/>
      <c r="AN198" s="238"/>
      <c r="AO198" s="244"/>
      <c r="AP198" s="245"/>
      <c r="AQ198" s="238"/>
      <c r="AR198" s="238"/>
      <c r="AS198" s="244"/>
      <c r="AT198" s="245"/>
      <c r="AU198" s="238"/>
      <c r="AV198" s="238"/>
      <c r="AW198" s="244"/>
      <c r="AX198" s="238"/>
      <c r="AY198" s="238"/>
      <c r="AZ198" s="238"/>
      <c r="BA198" s="238"/>
      <c r="BB198" s="238"/>
      <c r="BC198" s="238"/>
      <c r="BD198" s="238"/>
      <c r="BE198" s="238"/>
      <c r="BF198" s="238"/>
      <c r="BG198" s="238"/>
      <c r="BH198" s="238" t="s">
        <v>28</v>
      </c>
      <c r="BI198" s="238" t="s">
        <v>821</v>
      </c>
      <c r="BJ198" s="238" t="s">
        <v>822</v>
      </c>
      <c r="BK198" s="238"/>
      <c r="BL198" s="238"/>
      <c r="BM198" s="238"/>
      <c r="BN198" s="238"/>
      <c r="BO198" s="238"/>
      <c r="BP198" s="238"/>
      <c r="BQ198" s="238"/>
      <c r="BR198" s="238"/>
      <c r="BS198" s="238" t="s">
        <v>32</v>
      </c>
      <c r="BT198" s="238" t="s">
        <v>895</v>
      </c>
      <c r="BU198" s="238"/>
      <c r="BV198" s="238" t="s">
        <v>88</v>
      </c>
      <c r="BW198" s="243" t="str">
        <f t="shared" si="15"/>
        <v>Programas de transparencia y ética pública 
Plan anual de austeridad 
Operación del Sistema de Gestión Institucional_SGI</v>
      </c>
      <c r="BX198" s="238" t="s">
        <v>33</v>
      </c>
      <c r="BY198" s="238" t="s">
        <v>34</v>
      </c>
      <c r="BZ198" s="238"/>
      <c r="CA198" s="238"/>
      <c r="CB198" s="238"/>
      <c r="CC198" s="238"/>
      <c r="CD198" s="238"/>
      <c r="CE198" s="243" t="str">
        <f t="shared" si="16"/>
        <v xml:space="preserve">Talento Humano 
Direccionamiento Estratégico y Planeación </v>
      </c>
      <c r="CF198" s="238" t="s">
        <v>91</v>
      </c>
      <c r="CG198" s="238"/>
      <c r="CH198" s="238"/>
      <c r="CI198" s="238" t="s">
        <v>94</v>
      </c>
      <c r="CJ198" s="238"/>
      <c r="CK198" s="238"/>
      <c r="CL198" s="238"/>
      <c r="CM198" s="238"/>
      <c r="CN198" s="238"/>
      <c r="CO198" s="238"/>
      <c r="CP198" s="238"/>
      <c r="CQ198" s="238"/>
      <c r="CR198" s="238"/>
      <c r="CS198" s="238"/>
      <c r="CT198" s="238"/>
      <c r="CU198" s="238"/>
      <c r="CV198" s="238"/>
      <c r="CW198" s="238"/>
      <c r="CX198" s="238"/>
      <c r="CY198" s="243" t="str">
        <f t="shared" si="17"/>
        <v>Gestión Estratégica del Talento Humano 
Gestión Presupuestal y eficiencia del gasto público</v>
      </c>
      <c r="CZ198" s="238" t="s">
        <v>110</v>
      </c>
      <c r="DA198" s="238"/>
      <c r="DB198" s="238"/>
      <c r="DC198" s="238"/>
      <c r="DD198" s="238"/>
      <c r="DE198" s="238"/>
      <c r="DF198" s="238"/>
      <c r="DG198" s="238"/>
      <c r="DH198" s="238"/>
      <c r="DI198" s="238"/>
      <c r="DJ198" s="238"/>
      <c r="DK198" s="238"/>
      <c r="DL198" s="238"/>
      <c r="DM198" s="238"/>
      <c r="DN198" s="238"/>
      <c r="DO198" s="238"/>
      <c r="DP198" s="238"/>
      <c r="DQ198" s="238"/>
      <c r="DR198" s="238"/>
      <c r="DS198" s="238"/>
      <c r="DT198" s="238"/>
      <c r="DU198" s="6"/>
    </row>
    <row r="199" spans="2:125" s="9" customFormat="1" ht="84" customHeight="1">
      <c r="B199" s="6"/>
      <c r="C199" s="237" t="s">
        <v>896</v>
      </c>
      <c r="D199" s="238" t="s">
        <v>897</v>
      </c>
      <c r="E199" s="239" t="str">
        <f t="shared" si="18"/>
        <v xml:space="preserve">URF2025_178__Llevar a cabo sesiones de socialización y retroalimentación sobre el decreto de austeridad vigente, el proceso de supervisión y contratación y sobre trámite de comisiones al interior y al exterior_Segundo cuatrimestre </v>
      </c>
      <c r="F199" s="238" t="s">
        <v>892</v>
      </c>
      <c r="G199" s="238" t="s">
        <v>893</v>
      </c>
      <c r="H199" s="238" t="s">
        <v>894</v>
      </c>
      <c r="I199" s="238" t="s">
        <v>806</v>
      </c>
      <c r="J199" s="238" t="s">
        <v>812</v>
      </c>
      <c r="K199" s="238" t="s">
        <v>515</v>
      </c>
      <c r="L199" s="240">
        <v>45778</v>
      </c>
      <c r="M199" s="240">
        <v>45900</v>
      </c>
      <c r="N199" s="241">
        <f t="shared" si="19"/>
        <v>122</v>
      </c>
      <c r="O199" s="242" t="s">
        <v>437</v>
      </c>
      <c r="P199" s="238"/>
      <c r="Q199" s="238"/>
      <c r="R199" s="238"/>
      <c r="S199" s="238" t="s">
        <v>808</v>
      </c>
      <c r="T199" s="238" t="s">
        <v>809</v>
      </c>
      <c r="U199" s="238" t="s">
        <v>33</v>
      </c>
      <c r="V199" s="238"/>
      <c r="W199" s="238" t="s">
        <v>63</v>
      </c>
      <c r="X199" s="238"/>
      <c r="Y199" s="243" t="str">
        <f t="shared" si="14"/>
        <v xml:space="preserve">Talento Humano 
Tecnológicos </v>
      </c>
      <c r="Z199" s="238"/>
      <c r="AA199" s="238"/>
      <c r="AB199" s="238"/>
      <c r="AC199" s="244"/>
      <c r="AD199" s="245"/>
      <c r="AE199" s="238"/>
      <c r="AF199" s="238"/>
      <c r="AG199" s="244"/>
      <c r="AH199" s="245"/>
      <c r="AI199" s="238"/>
      <c r="AJ199" s="238"/>
      <c r="AK199" s="244"/>
      <c r="AL199" s="245"/>
      <c r="AM199" s="238"/>
      <c r="AN199" s="238"/>
      <c r="AO199" s="244"/>
      <c r="AP199" s="245"/>
      <c r="AQ199" s="238"/>
      <c r="AR199" s="238"/>
      <c r="AS199" s="244"/>
      <c r="AT199" s="245"/>
      <c r="AU199" s="238"/>
      <c r="AV199" s="238"/>
      <c r="AW199" s="244"/>
      <c r="AX199" s="238"/>
      <c r="AY199" s="238"/>
      <c r="AZ199" s="238"/>
      <c r="BA199" s="238"/>
      <c r="BB199" s="238"/>
      <c r="BC199" s="238"/>
      <c r="BD199" s="238"/>
      <c r="BE199" s="238"/>
      <c r="BF199" s="238"/>
      <c r="BG199" s="238"/>
      <c r="BH199" s="238" t="s">
        <v>28</v>
      </c>
      <c r="BI199" s="238" t="s">
        <v>821</v>
      </c>
      <c r="BJ199" s="238" t="s">
        <v>822</v>
      </c>
      <c r="BK199" s="238"/>
      <c r="BL199" s="238"/>
      <c r="BM199" s="238"/>
      <c r="BN199" s="238"/>
      <c r="BO199" s="238"/>
      <c r="BP199" s="238"/>
      <c r="BQ199" s="238"/>
      <c r="BR199" s="238"/>
      <c r="BS199" s="238" t="s">
        <v>32</v>
      </c>
      <c r="BT199" s="238" t="s">
        <v>895</v>
      </c>
      <c r="BU199" s="238"/>
      <c r="BV199" s="238" t="s">
        <v>88</v>
      </c>
      <c r="BW199" s="243" t="str">
        <f t="shared" si="15"/>
        <v>Programas de transparencia y ética pública 
Plan anual de austeridad 
Operación del Sistema de Gestión Institucional_SGI</v>
      </c>
      <c r="BX199" s="238" t="s">
        <v>33</v>
      </c>
      <c r="BY199" s="238" t="s">
        <v>34</v>
      </c>
      <c r="BZ199" s="238"/>
      <c r="CA199" s="238"/>
      <c r="CB199" s="238"/>
      <c r="CC199" s="238"/>
      <c r="CD199" s="238"/>
      <c r="CE199" s="243" t="str">
        <f t="shared" si="16"/>
        <v xml:space="preserve">Talento Humano 
Direccionamiento Estratégico y Planeación </v>
      </c>
      <c r="CF199" s="238" t="s">
        <v>91</v>
      </c>
      <c r="CG199" s="238"/>
      <c r="CH199" s="238"/>
      <c r="CI199" s="238" t="s">
        <v>94</v>
      </c>
      <c r="CJ199" s="238"/>
      <c r="CK199" s="238"/>
      <c r="CL199" s="238"/>
      <c r="CM199" s="238"/>
      <c r="CN199" s="238"/>
      <c r="CO199" s="238"/>
      <c r="CP199" s="238"/>
      <c r="CQ199" s="238"/>
      <c r="CR199" s="238"/>
      <c r="CS199" s="238"/>
      <c r="CT199" s="238"/>
      <c r="CU199" s="238"/>
      <c r="CV199" s="238"/>
      <c r="CW199" s="238"/>
      <c r="CX199" s="238"/>
      <c r="CY199" s="243" t="str">
        <f t="shared" si="17"/>
        <v>Gestión Estratégica del Talento Humano 
Gestión Presupuestal y eficiencia del gasto público</v>
      </c>
      <c r="CZ199" s="238" t="s">
        <v>110</v>
      </c>
      <c r="DA199" s="238"/>
      <c r="DB199" s="238"/>
      <c r="DC199" s="238"/>
      <c r="DD199" s="238"/>
      <c r="DE199" s="238"/>
      <c r="DF199" s="238"/>
      <c r="DG199" s="238"/>
      <c r="DH199" s="238"/>
      <c r="DI199" s="238"/>
      <c r="DJ199" s="238"/>
      <c r="DK199" s="238"/>
      <c r="DL199" s="238"/>
      <c r="DM199" s="238"/>
      <c r="DN199" s="238"/>
      <c r="DO199" s="238"/>
      <c r="DP199" s="238"/>
      <c r="DQ199" s="238"/>
      <c r="DR199" s="238"/>
      <c r="DS199" s="238"/>
      <c r="DT199" s="238"/>
      <c r="DU199" s="6"/>
    </row>
    <row r="200" spans="2:125" s="9" customFormat="1" ht="84" customHeight="1">
      <c r="B200" s="6"/>
      <c r="C200" s="237" t="s">
        <v>898</v>
      </c>
      <c r="D200" s="238" t="s">
        <v>899</v>
      </c>
      <c r="E200" s="239" t="str">
        <f t="shared" si="18"/>
        <v xml:space="preserve">URF2025_179__Llevar a cabo sesiones de socialización y retroalimentación sobre el decreto de austeridad vigente, el proceso de supervisión y contratación y sobre trámite de comisiones al interior y al exterior_Tercer cuatrimestre </v>
      </c>
      <c r="F200" s="238" t="s">
        <v>892</v>
      </c>
      <c r="G200" s="238" t="s">
        <v>893</v>
      </c>
      <c r="H200" s="238" t="s">
        <v>894</v>
      </c>
      <c r="I200" s="238" t="s">
        <v>806</v>
      </c>
      <c r="J200" s="238" t="s">
        <v>812</v>
      </c>
      <c r="K200" s="238" t="s">
        <v>515</v>
      </c>
      <c r="L200" s="240">
        <v>45901</v>
      </c>
      <c r="M200" s="240">
        <v>46022</v>
      </c>
      <c r="N200" s="241">
        <f t="shared" si="19"/>
        <v>121</v>
      </c>
      <c r="O200" s="242" t="s">
        <v>437</v>
      </c>
      <c r="P200" s="238"/>
      <c r="Q200" s="238"/>
      <c r="R200" s="238"/>
      <c r="S200" s="238" t="s">
        <v>808</v>
      </c>
      <c r="T200" s="238" t="s">
        <v>809</v>
      </c>
      <c r="U200" s="238" t="s">
        <v>33</v>
      </c>
      <c r="V200" s="238"/>
      <c r="W200" s="238" t="s">
        <v>63</v>
      </c>
      <c r="X200" s="238"/>
      <c r="Y200" s="243" t="str">
        <f t="shared" si="14"/>
        <v xml:space="preserve">Talento Humano 
Tecnológicos </v>
      </c>
      <c r="Z200" s="238"/>
      <c r="AA200" s="238"/>
      <c r="AB200" s="238"/>
      <c r="AC200" s="244"/>
      <c r="AD200" s="245"/>
      <c r="AE200" s="238"/>
      <c r="AF200" s="238"/>
      <c r="AG200" s="244"/>
      <c r="AH200" s="245"/>
      <c r="AI200" s="238"/>
      <c r="AJ200" s="238"/>
      <c r="AK200" s="244"/>
      <c r="AL200" s="245"/>
      <c r="AM200" s="238"/>
      <c r="AN200" s="238"/>
      <c r="AO200" s="244"/>
      <c r="AP200" s="245"/>
      <c r="AQ200" s="238"/>
      <c r="AR200" s="238"/>
      <c r="AS200" s="244"/>
      <c r="AT200" s="245"/>
      <c r="AU200" s="238"/>
      <c r="AV200" s="238"/>
      <c r="AW200" s="244"/>
      <c r="AX200" s="238"/>
      <c r="AY200" s="238"/>
      <c r="AZ200" s="238"/>
      <c r="BA200" s="238"/>
      <c r="BB200" s="238"/>
      <c r="BC200" s="238"/>
      <c r="BD200" s="238"/>
      <c r="BE200" s="238"/>
      <c r="BF200" s="238"/>
      <c r="BG200" s="238"/>
      <c r="BH200" s="238" t="s">
        <v>28</v>
      </c>
      <c r="BI200" s="238" t="s">
        <v>821</v>
      </c>
      <c r="BJ200" s="238" t="s">
        <v>822</v>
      </c>
      <c r="BK200" s="238"/>
      <c r="BL200" s="238"/>
      <c r="BM200" s="238"/>
      <c r="BN200" s="238"/>
      <c r="BO200" s="238"/>
      <c r="BP200" s="238"/>
      <c r="BQ200" s="238"/>
      <c r="BR200" s="238"/>
      <c r="BS200" s="238" t="s">
        <v>32</v>
      </c>
      <c r="BT200" s="238" t="s">
        <v>895</v>
      </c>
      <c r="BU200" s="238"/>
      <c r="BV200" s="238" t="s">
        <v>88</v>
      </c>
      <c r="BW200" s="243" t="str">
        <f t="shared" si="15"/>
        <v>Programas de transparencia y ética pública 
Plan anual de austeridad 
Operación del Sistema de Gestión Institucional_SGI</v>
      </c>
      <c r="BX200" s="238" t="s">
        <v>33</v>
      </c>
      <c r="BY200" s="238" t="s">
        <v>34</v>
      </c>
      <c r="BZ200" s="238"/>
      <c r="CA200" s="238"/>
      <c r="CB200" s="238"/>
      <c r="CC200" s="238"/>
      <c r="CD200" s="238"/>
      <c r="CE200" s="243" t="str">
        <f t="shared" si="16"/>
        <v xml:space="preserve">Talento Humano 
Direccionamiento Estratégico y Planeación </v>
      </c>
      <c r="CF200" s="238" t="s">
        <v>91</v>
      </c>
      <c r="CG200" s="238"/>
      <c r="CH200" s="238"/>
      <c r="CI200" s="238" t="s">
        <v>94</v>
      </c>
      <c r="CJ200" s="238"/>
      <c r="CK200" s="238"/>
      <c r="CL200" s="238"/>
      <c r="CM200" s="238"/>
      <c r="CN200" s="238"/>
      <c r="CO200" s="238"/>
      <c r="CP200" s="238"/>
      <c r="CQ200" s="238"/>
      <c r="CR200" s="238"/>
      <c r="CS200" s="238"/>
      <c r="CT200" s="238"/>
      <c r="CU200" s="238"/>
      <c r="CV200" s="238"/>
      <c r="CW200" s="238"/>
      <c r="CX200" s="238"/>
      <c r="CY200" s="243" t="str">
        <f t="shared" si="17"/>
        <v>Gestión Estratégica del Talento Humano 
Gestión Presupuestal y eficiencia del gasto público</v>
      </c>
      <c r="CZ200" s="238" t="s">
        <v>110</v>
      </c>
      <c r="DA200" s="238"/>
      <c r="DB200" s="238"/>
      <c r="DC200" s="238"/>
      <c r="DD200" s="238"/>
      <c r="DE200" s="238"/>
      <c r="DF200" s="238"/>
      <c r="DG200" s="238"/>
      <c r="DH200" s="238"/>
      <c r="DI200" s="238"/>
      <c r="DJ200" s="238"/>
      <c r="DK200" s="238"/>
      <c r="DL200" s="238"/>
      <c r="DM200" s="238"/>
      <c r="DN200" s="238"/>
      <c r="DO200" s="238"/>
      <c r="DP200" s="238"/>
      <c r="DQ200" s="238"/>
      <c r="DR200" s="238"/>
      <c r="DS200" s="238"/>
      <c r="DT200" s="238"/>
      <c r="DU200" s="6"/>
    </row>
    <row r="201" spans="2:125" s="9" customFormat="1" ht="84" customHeight="1">
      <c r="B201" s="6"/>
      <c r="C201" s="237" t="s">
        <v>900</v>
      </c>
      <c r="D201" s="238" t="s">
        <v>901</v>
      </c>
      <c r="E201" s="239" t="str">
        <f t="shared" si="18"/>
        <v>URF2025_180__Realizar mantenimientos preventivos para prevenir fallas mecánicas que puedan derivar en la necesidad de mantenimientos correctivos_Primer trimestre</v>
      </c>
      <c r="F201" s="238" t="s">
        <v>902</v>
      </c>
      <c r="G201" s="238" t="s">
        <v>903</v>
      </c>
      <c r="H201" s="238" t="s">
        <v>904</v>
      </c>
      <c r="I201" s="238" t="s">
        <v>806</v>
      </c>
      <c r="J201" s="238" t="s">
        <v>812</v>
      </c>
      <c r="K201" s="238" t="s">
        <v>515</v>
      </c>
      <c r="L201" s="240">
        <v>45658</v>
      </c>
      <c r="M201" s="240">
        <v>45767</v>
      </c>
      <c r="N201" s="241">
        <f t="shared" si="19"/>
        <v>109</v>
      </c>
      <c r="O201" s="242" t="s">
        <v>437</v>
      </c>
      <c r="P201" s="238"/>
      <c r="Q201" s="238"/>
      <c r="R201" s="238"/>
      <c r="S201" s="238" t="s">
        <v>808</v>
      </c>
      <c r="T201" s="238" t="s">
        <v>809</v>
      </c>
      <c r="U201" s="238" t="s">
        <v>33</v>
      </c>
      <c r="V201" s="238"/>
      <c r="W201" s="238" t="s">
        <v>63</v>
      </c>
      <c r="X201" s="238"/>
      <c r="Y201" s="243" t="str">
        <f t="shared" si="14"/>
        <v xml:space="preserve">Talento Humano 
Tecnológicos </v>
      </c>
      <c r="Z201" s="238"/>
      <c r="AA201" s="238"/>
      <c r="AB201" s="238"/>
      <c r="AC201" s="244"/>
      <c r="AD201" s="245"/>
      <c r="AE201" s="238"/>
      <c r="AF201" s="238"/>
      <c r="AG201" s="244"/>
      <c r="AH201" s="245"/>
      <c r="AI201" s="238"/>
      <c r="AJ201" s="238"/>
      <c r="AK201" s="244"/>
      <c r="AL201" s="245"/>
      <c r="AM201" s="238"/>
      <c r="AN201" s="238"/>
      <c r="AO201" s="244"/>
      <c r="AP201" s="245"/>
      <c r="AQ201" s="238"/>
      <c r="AR201" s="238"/>
      <c r="AS201" s="244"/>
      <c r="AT201" s="245"/>
      <c r="AU201" s="238"/>
      <c r="AV201" s="238"/>
      <c r="AW201" s="244"/>
      <c r="AX201" s="238"/>
      <c r="AY201" s="238"/>
      <c r="AZ201" s="238"/>
      <c r="BA201" s="238"/>
      <c r="BB201" s="238"/>
      <c r="BC201" s="238"/>
      <c r="BD201" s="238"/>
      <c r="BE201" s="238"/>
      <c r="BF201" s="238"/>
      <c r="BG201" s="238"/>
      <c r="BH201" s="238" t="s">
        <v>28</v>
      </c>
      <c r="BI201" s="238" t="s">
        <v>821</v>
      </c>
      <c r="BJ201" s="238" t="s">
        <v>822</v>
      </c>
      <c r="BK201" s="238"/>
      <c r="BL201" s="238"/>
      <c r="BM201" s="238"/>
      <c r="BN201" s="238"/>
      <c r="BO201" s="238"/>
      <c r="BP201" s="238"/>
      <c r="BQ201" s="238"/>
      <c r="BR201" s="264" t="s">
        <v>4571</v>
      </c>
      <c r="BS201" s="238" t="s">
        <v>32</v>
      </c>
      <c r="BT201" s="238" t="s">
        <v>905</v>
      </c>
      <c r="BU201" s="238"/>
      <c r="BV201" s="238" t="s">
        <v>88</v>
      </c>
      <c r="BW201" s="243" t="str">
        <f t="shared" si="15"/>
        <v>Programas de transparencia y ética pública 
07_Consumo sostenible
Plan anual de austeridad 
Operación del Sistema de Gestión Institucional_SGI</v>
      </c>
      <c r="BX201" s="238"/>
      <c r="BY201" s="238" t="s">
        <v>34</v>
      </c>
      <c r="BZ201" s="238" t="s">
        <v>35</v>
      </c>
      <c r="CA201" s="238"/>
      <c r="CB201" s="238"/>
      <c r="CC201" s="238"/>
      <c r="CD201" s="238"/>
      <c r="CE201" s="243" t="str">
        <f t="shared" si="16"/>
        <v xml:space="preserve">Direccionamiento Estratégico y Planeación 
Gestión con valores para resultados </v>
      </c>
      <c r="CF201" s="238"/>
      <c r="CG201" s="238"/>
      <c r="CH201" s="238"/>
      <c r="CI201" s="238" t="s">
        <v>94</v>
      </c>
      <c r="CJ201" s="238"/>
      <c r="CK201" s="238" t="s">
        <v>96</v>
      </c>
      <c r="CL201" s="238"/>
      <c r="CM201" s="238"/>
      <c r="CN201" s="238"/>
      <c r="CO201" s="238"/>
      <c r="CP201" s="238"/>
      <c r="CQ201" s="238"/>
      <c r="CR201" s="238"/>
      <c r="CS201" s="238"/>
      <c r="CT201" s="238"/>
      <c r="CU201" s="238"/>
      <c r="CV201" s="238"/>
      <c r="CW201" s="238"/>
      <c r="CX201" s="238"/>
      <c r="CY201" s="243" t="str">
        <f t="shared" si="17"/>
        <v>Gestión Presupuestal y eficiencia del gasto público
Fortalecimiento organizacional y simplificación de procesos</v>
      </c>
      <c r="CZ201" s="238" t="s">
        <v>932</v>
      </c>
      <c r="DA201" s="238" t="s">
        <v>932</v>
      </c>
      <c r="DB201" s="248">
        <v>45763</v>
      </c>
      <c r="DC201" s="248">
        <v>45763</v>
      </c>
      <c r="DD201" s="238" t="s">
        <v>4668</v>
      </c>
      <c r="DE201" s="238" t="s">
        <v>4669</v>
      </c>
      <c r="DF201" s="238"/>
      <c r="DG201" s="238"/>
      <c r="DH201" s="238"/>
      <c r="DI201" s="238"/>
      <c r="DJ201" s="238"/>
      <c r="DK201" s="238"/>
      <c r="DL201" s="238"/>
      <c r="DM201" s="238"/>
      <c r="DN201" s="238"/>
      <c r="DO201" s="238"/>
      <c r="DP201" s="238"/>
      <c r="DQ201" s="238"/>
      <c r="DR201" s="238"/>
      <c r="DS201" s="238"/>
      <c r="DT201" s="238"/>
      <c r="DU201" s="6"/>
    </row>
    <row r="202" spans="2:125" s="9" customFormat="1" ht="84" customHeight="1">
      <c r="B202" s="6"/>
      <c r="C202" s="237" t="s">
        <v>906</v>
      </c>
      <c r="D202" s="238" t="s">
        <v>907</v>
      </c>
      <c r="E202" s="239" t="str">
        <f t="shared" si="18"/>
        <v>URF2025_181__Realizar mantenimientos preventivos para prevenir fallas mecánicas que puedan derivar en la necesidad de mantenimientos correctivos_Segundo trimestre</v>
      </c>
      <c r="F202" s="238" t="s">
        <v>902</v>
      </c>
      <c r="G202" s="238" t="s">
        <v>903</v>
      </c>
      <c r="H202" s="238" t="s">
        <v>904</v>
      </c>
      <c r="I202" s="238" t="s">
        <v>806</v>
      </c>
      <c r="J202" s="238" t="s">
        <v>812</v>
      </c>
      <c r="K202" s="238" t="s">
        <v>515</v>
      </c>
      <c r="L202" s="240">
        <v>45748</v>
      </c>
      <c r="M202" s="240">
        <v>45858</v>
      </c>
      <c r="N202" s="241">
        <f t="shared" si="19"/>
        <v>110</v>
      </c>
      <c r="O202" s="242" t="s">
        <v>437</v>
      </c>
      <c r="P202" s="238"/>
      <c r="Q202" s="238"/>
      <c r="R202" s="238"/>
      <c r="S202" s="238" t="s">
        <v>808</v>
      </c>
      <c r="T202" s="238" t="s">
        <v>809</v>
      </c>
      <c r="U202" s="238" t="s">
        <v>33</v>
      </c>
      <c r="V202" s="238"/>
      <c r="W202" s="238" t="s">
        <v>63</v>
      </c>
      <c r="X202" s="238"/>
      <c r="Y202" s="243" t="str">
        <f t="shared" si="14"/>
        <v xml:space="preserve">Talento Humano 
Tecnológicos </v>
      </c>
      <c r="Z202" s="238"/>
      <c r="AA202" s="238"/>
      <c r="AB202" s="238"/>
      <c r="AC202" s="244"/>
      <c r="AD202" s="245"/>
      <c r="AE202" s="238"/>
      <c r="AF202" s="238"/>
      <c r="AG202" s="244"/>
      <c r="AH202" s="245"/>
      <c r="AI202" s="238"/>
      <c r="AJ202" s="238"/>
      <c r="AK202" s="244"/>
      <c r="AL202" s="245"/>
      <c r="AM202" s="238"/>
      <c r="AN202" s="238"/>
      <c r="AO202" s="244"/>
      <c r="AP202" s="245"/>
      <c r="AQ202" s="238"/>
      <c r="AR202" s="238"/>
      <c r="AS202" s="244"/>
      <c r="AT202" s="245"/>
      <c r="AU202" s="238"/>
      <c r="AV202" s="238"/>
      <c r="AW202" s="244"/>
      <c r="AX202" s="238"/>
      <c r="AY202" s="238"/>
      <c r="AZ202" s="238"/>
      <c r="BA202" s="238"/>
      <c r="BB202" s="238"/>
      <c r="BC202" s="238"/>
      <c r="BD202" s="238"/>
      <c r="BE202" s="238"/>
      <c r="BF202" s="238"/>
      <c r="BG202" s="238"/>
      <c r="BH202" s="238" t="s">
        <v>28</v>
      </c>
      <c r="BI202" s="238" t="s">
        <v>821</v>
      </c>
      <c r="BJ202" s="238" t="s">
        <v>822</v>
      </c>
      <c r="BK202" s="238"/>
      <c r="BL202" s="238"/>
      <c r="BM202" s="238"/>
      <c r="BN202" s="238"/>
      <c r="BO202" s="238"/>
      <c r="BP202" s="238"/>
      <c r="BQ202" s="238"/>
      <c r="BR202" s="264" t="s">
        <v>4571</v>
      </c>
      <c r="BS202" s="238" t="s">
        <v>32</v>
      </c>
      <c r="BT202" s="238" t="s">
        <v>905</v>
      </c>
      <c r="BU202" s="238"/>
      <c r="BV202" s="238" t="s">
        <v>88</v>
      </c>
      <c r="BW202" s="243" t="str">
        <f t="shared" si="15"/>
        <v>Programas de transparencia y ética pública 
07_Consumo sostenible
Plan anual de austeridad 
Operación del Sistema de Gestión Institucional_SGI</v>
      </c>
      <c r="BX202" s="238"/>
      <c r="BY202" s="238" t="s">
        <v>34</v>
      </c>
      <c r="BZ202" s="238" t="s">
        <v>35</v>
      </c>
      <c r="CA202" s="238"/>
      <c r="CB202" s="238"/>
      <c r="CC202" s="238"/>
      <c r="CD202" s="238"/>
      <c r="CE202" s="243" t="str">
        <f t="shared" si="16"/>
        <v xml:space="preserve">Direccionamiento Estratégico y Planeación 
Gestión con valores para resultados </v>
      </c>
      <c r="CF202" s="238"/>
      <c r="CG202" s="238"/>
      <c r="CH202" s="238"/>
      <c r="CI202" s="238" t="s">
        <v>94</v>
      </c>
      <c r="CJ202" s="238"/>
      <c r="CK202" s="238" t="s">
        <v>96</v>
      </c>
      <c r="CL202" s="238"/>
      <c r="CM202" s="238"/>
      <c r="CN202" s="238"/>
      <c r="CO202" s="238"/>
      <c r="CP202" s="238"/>
      <c r="CQ202" s="238"/>
      <c r="CR202" s="238"/>
      <c r="CS202" s="238"/>
      <c r="CT202" s="238"/>
      <c r="CU202" s="238"/>
      <c r="CV202" s="238"/>
      <c r="CW202" s="238"/>
      <c r="CX202" s="238"/>
      <c r="CY202" s="243" t="str">
        <f t="shared" si="17"/>
        <v>Gestión Presupuestal y eficiencia del gasto público
Fortalecimiento organizacional y simplificación de procesos</v>
      </c>
      <c r="CZ202" s="238" t="s">
        <v>932</v>
      </c>
      <c r="DA202" s="238" t="s">
        <v>932</v>
      </c>
      <c r="DB202" s="248">
        <v>45763</v>
      </c>
      <c r="DC202" s="248">
        <v>45763</v>
      </c>
      <c r="DD202" s="238" t="s">
        <v>4668</v>
      </c>
      <c r="DE202" s="238" t="s">
        <v>4669</v>
      </c>
      <c r="DF202" s="238"/>
      <c r="DG202" s="238"/>
      <c r="DH202" s="238"/>
      <c r="DI202" s="238"/>
      <c r="DJ202" s="238"/>
      <c r="DK202" s="238"/>
      <c r="DL202" s="238"/>
      <c r="DM202" s="238"/>
      <c r="DN202" s="238"/>
      <c r="DO202" s="238"/>
      <c r="DP202" s="238"/>
      <c r="DQ202" s="238"/>
      <c r="DR202" s="238"/>
      <c r="DS202" s="238"/>
      <c r="DT202" s="238"/>
      <c r="DU202" s="6"/>
    </row>
    <row r="203" spans="2:125" s="9" customFormat="1" ht="84" customHeight="1">
      <c r="B203" s="6"/>
      <c r="C203" s="237" t="s">
        <v>908</v>
      </c>
      <c r="D203" s="238" t="s">
        <v>909</v>
      </c>
      <c r="E203" s="239" t="str">
        <f t="shared" si="18"/>
        <v>URF2025_182__Realizar mantenimientos preventivos para prevenir fallas mecánicas que puedan derivar en la necesidad de mantenimientos correctivos_Tercer trimestre</v>
      </c>
      <c r="F203" s="238" t="s">
        <v>902</v>
      </c>
      <c r="G203" s="238" t="s">
        <v>903</v>
      </c>
      <c r="H203" s="238" t="s">
        <v>904</v>
      </c>
      <c r="I203" s="238" t="s">
        <v>806</v>
      </c>
      <c r="J203" s="238" t="s">
        <v>812</v>
      </c>
      <c r="K203" s="238" t="s">
        <v>515</v>
      </c>
      <c r="L203" s="240">
        <v>45839</v>
      </c>
      <c r="M203" s="240">
        <v>45950</v>
      </c>
      <c r="N203" s="241">
        <f t="shared" si="19"/>
        <v>111</v>
      </c>
      <c r="O203" s="242" t="s">
        <v>437</v>
      </c>
      <c r="P203" s="238"/>
      <c r="Q203" s="238"/>
      <c r="R203" s="238"/>
      <c r="S203" s="238" t="s">
        <v>808</v>
      </c>
      <c r="T203" s="238" t="s">
        <v>809</v>
      </c>
      <c r="U203" s="238" t="s">
        <v>33</v>
      </c>
      <c r="V203" s="238"/>
      <c r="W203" s="238" t="s">
        <v>63</v>
      </c>
      <c r="X203" s="238"/>
      <c r="Y203" s="243" t="str">
        <f t="shared" si="14"/>
        <v xml:space="preserve">Talento Humano 
Tecnológicos </v>
      </c>
      <c r="Z203" s="238"/>
      <c r="AA203" s="238"/>
      <c r="AB203" s="238"/>
      <c r="AC203" s="244"/>
      <c r="AD203" s="245"/>
      <c r="AE203" s="238"/>
      <c r="AF203" s="238"/>
      <c r="AG203" s="244"/>
      <c r="AH203" s="245"/>
      <c r="AI203" s="238"/>
      <c r="AJ203" s="238"/>
      <c r="AK203" s="244"/>
      <c r="AL203" s="245"/>
      <c r="AM203" s="238"/>
      <c r="AN203" s="238"/>
      <c r="AO203" s="244"/>
      <c r="AP203" s="245"/>
      <c r="AQ203" s="238"/>
      <c r="AR203" s="238"/>
      <c r="AS203" s="244"/>
      <c r="AT203" s="245"/>
      <c r="AU203" s="238"/>
      <c r="AV203" s="238"/>
      <c r="AW203" s="244"/>
      <c r="AX203" s="238"/>
      <c r="AY203" s="238"/>
      <c r="AZ203" s="238"/>
      <c r="BA203" s="238"/>
      <c r="BB203" s="238"/>
      <c r="BC203" s="238"/>
      <c r="BD203" s="238"/>
      <c r="BE203" s="238"/>
      <c r="BF203" s="238"/>
      <c r="BG203" s="238"/>
      <c r="BH203" s="238" t="s">
        <v>28</v>
      </c>
      <c r="BI203" s="238" t="s">
        <v>821</v>
      </c>
      <c r="BJ203" s="238" t="s">
        <v>822</v>
      </c>
      <c r="BK203" s="238"/>
      <c r="BL203" s="238"/>
      <c r="BM203" s="238"/>
      <c r="BN203" s="238"/>
      <c r="BO203" s="238"/>
      <c r="BP203" s="238"/>
      <c r="BQ203" s="238"/>
      <c r="BR203" s="264" t="s">
        <v>4571</v>
      </c>
      <c r="BS203" s="238" t="s">
        <v>32</v>
      </c>
      <c r="BT203" s="238" t="s">
        <v>905</v>
      </c>
      <c r="BU203" s="238"/>
      <c r="BV203" s="238" t="s">
        <v>88</v>
      </c>
      <c r="BW203" s="243" t="str">
        <f t="shared" si="15"/>
        <v>Programas de transparencia y ética pública 
07_Consumo sostenible
Plan anual de austeridad 
Operación del Sistema de Gestión Institucional_SGI</v>
      </c>
      <c r="BX203" s="238"/>
      <c r="BY203" s="238" t="s">
        <v>34</v>
      </c>
      <c r="BZ203" s="238" t="s">
        <v>35</v>
      </c>
      <c r="CA203" s="238"/>
      <c r="CB203" s="238"/>
      <c r="CC203" s="238"/>
      <c r="CD203" s="238"/>
      <c r="CE203" s="243" t="str">
        <f t="shared" si="16"/>
        <v xml:space="preserve">Direccionamiento Estratégico y Planeación 
Gestión con valores para resultados </v>
      </c>
      <c r="CF203" s="238"/>
      <c r="CG203" s="238"/>
      <c r="CH203" s="238"/>
      <c r="CI203" s="238" t="s">
        <v>94</v>
      </c>
      <c r="CJ203" s="238"/>
      <c r="CK203" s="238" t="s">
        <v>96</v>
      </c>
      <c r="CL203" s="238"/>
      <c r="CM203" s="238"/>
      <c r="CN203" s="238"/>
      <c r="CO203" s="238"/>
      <c r="CP203" s="238"/>
      <c r="CQ203" s="238"/>
      <c r="CR203" s="238"/>
      <c r="CS203" s="238"/>
      <c r="CT203" s="238"/>
      <c r="CU203" s="238"/>
      <c r="CV203" s="238"/>
      <c r="CW203" s="238"/>
      <c r="CX203" s="238"/>
      <c r="CY203" s="243" t="str">
        <f t="shared" si="17"/>
        <v>Gestión Presupuestal y eficiencia del gasto público
Fortalecimiento organizacional y simplificación de procesos</v>
      </c>
      <c r="CZ203" s="238" t="s">
        <v>932</v>
      </c>
      <c r="DA203" s="238" t="s">
        <v>932</v>
      </c>
      <c r="DB203" s="248">
        <v>45763</v>
      </c>
      <c r="DC203" s="248">
        <v>45763</v>
      </c>
      <c r="DD203" s="238" t="s">
        <v>4668</v>
      </c>
      <c r="DE203" s="238" t="s">
        <v>4669</v>
      </c>
      <c r="DF203" s="238"/>
      <c r="DG203" s="238"/>
      <c r="DH203" s="238"/>
      <c r="DI203" s="238"/>
      <c r="DJ203" s="238"/>
      <c r="DK203" s="238"/>
      <c r="DL203" s="238"/>
      <c r="DM203" s="238"/>
      <c r="DN203" s="238"/>
      <c r="DO203" s="238"/>
      <c r="DP203" s="238"/>
      <c r="DQ203" s="238"/>
      <c r="DR203" s="238"/>
      <c r="DS203" s="238"/>
      <c r="DT203" s="238"/>
      <c r="DU203" s="6"/>
    </row>
    <row r="204" spans="2:125" s="9" customFormat="1" ht="84" customHeight="1">
      <c r="B204" s="6"/>
      <c r="C204" s="237" t="s">
        <v>910</v>
      </c>
      <c r="D204" s="238" t="s">
        <v>911</v>
      </c>
      <c r="E204" s="239" t="str">
        <f t="shared" si="18"/>
        <v>URF2025_183__Disminuir los gastos de mantenimiento de los vehículos asignados, priorizando el uso de modelos más pequeños y  sencillos_Primer_trimestre</v>
      </c>
      <c r="F204" s="238" t="s">
        <v>902</v>
      </c>
      <c r="G204" s="238" t="s">
        <v>912</v>
      </c>
      <c r="H204" s="238" t="s">
        <v>913</v>
      </c>
      <c r="I204" s="238" t="s">
        <v>806</v>
      </c>
      <c r="J204" s="238" t="s">
        <v>812</v>
      </c>
      <c r="K204" s="238" t="s">
        <v>515</v>
      </c>
      <c r="L204" s="240">
        <v>45658</v>
      </c>
      <c r="M204" s="240">
        <v>45767</v>
      </c>
      <c r="N204" s="241">
        <f t="shared" si="19"/>
        <v>109</v>
      </c>
      <c r="O204" s="242" t="s">
        <v>437</v>
      </c>
      <c r="P204" s="238"/>
      <c r="Q204" s="238"/>
      <c r="R204" s="238"/>
      <c r="S204" s="238" t="s">
        <v>808</v>
      </c>
      <c r="T204" s="238" t="s">
        <v>809</v>
      </c>
      <c r="U204" s="238" t="s">
        <v>33</v>
      </c>
      <c r="V204" s="238"/>
      <c r="W204" s="238" t="s">
        <v>63</v>
      </c>
      <c r="X204" s="238"/>
      <c r="Y204" s="243" t="str">
        <f t="shared" si="14"/>
        <v xml:space="preserve">Talento Humano 
Tecnológicos </v>
      </c>
      <c r="Z204" s="238"/>
      <c r="AA204" s="238"/>
      <c r="AB204" s="238"/>
      <c r="AC204" s="244"/>
      <c r="AD204" s="245"/>
      <c r="AE204" s="238"/>
      <c r="AF204" s="238"/>
      <c r="AG204" s="244"/>
      <c r="AH204" s="245"/>
      <c r="AI204" s="238"/>
      <c r="AJ204" s="238"/>
      <c r="AK204" s="244"/>
      <c r="AL204" s="245"/>
      <c r="AM204" s="238"/>
      <c r="AN204" s="238"/>
      <c r="AO204" s="244"/>
      <c r="AP204" s="245"/>
      <c r="AQ204" s="238"/>
      <c r="AR204" s="238"/>
      <c r="AS204" s="244"/>
      <c r="AT204" s="245"/>
      <c r="AU204" s="238"/>
      <c r="AV204" s="238"/>
      <c r="AW204" s="244"/>
      <c r="AX204" s="238"/>
      <c r="AY204" s="238"/>
      <c r="AZ204" s="238"/>
      <c r="BA204" s="238"/>
      <c r="BB204" s="238"/>
      <c r="BC204" s="238"/>
      <c r="BD204" s="238"/>
      <c r="BE204" s="238"/>
      <c r="BF204" s="238"/>
      <c r="BG204" s="238"/>
      <c r="BH204" s="238" t="s">
        <v>28</v>
      </c>
      <c r="BI204" s="238" t="s">
        <v>821</v>
      </c>
      <c r="BJ204" s="238" t="s">
        <v>822</v>
      </c>
      <c r="BK204" s="238"/>
      <c r="BL204" s="238"/>
      <c r="BM204" s="238"/>
      <c r="BN204" s="238"/>
      <c r="BO204" s="238"/>
      <c r="BP204" s="238"/>
      <c r="BQ204" s="238"/>
      <c r="BR204" s="264" t="s">
        <v>4571</v>
      </c>
      <c r="BS204" s="238" t="s">
        <v>32</v>
      </c>
      <c r="BT204" s="238" t="s">
        <v>905</v>
      </c>
      <c r="BU204" s="238"/>
      <c r="BV204" s="238" t="s">
        <v>88</v>
      </c>
      <c r="BW204" s="243" t="str">
        <f t="shared" si="15"/>
        <v>Programas de transparencia y ética pública 
07_Consumo sostenible
Plan anual de austeridad 
Operación del Sistema de Gestión Institucional_SGI</v>
      </c>
      <c r="BX204" s="238"/>
      <c r="BY204" s="238" t="s">
        <v>34</v>
      </c>
      <c r="BZ204" s="238"/>
      <c r="CA204" s="238"/>
      <c r="CB204" s="238"/>
      <c r="CC204" s="238"/>
      <c r="CD204" s="238"/>
      <c r="CE204" s="243" t="str">
        <f t="shared" si="16"/>
        <v xml:space="preserve">Direccionamiento Estratégico y Planeación </v>
      </c>
      <c r="CF204" s="238"/>
      <c r="CG204" s="238"/>
      <c r="CH204" s="238"/>
      <c r="CI204" s="238" t="s">
        <v>94</v>
      </c>
      <c r="CJ204" s="238"/>
      <c r="CK204" s="238"/>
      <c r="CL204" s="238"/>
      <c r="CM204" s="238"/>
      <c r="CN204" s="238"/>
      <c r="CO204" s="238"/>
      <c r="CP204" s="238"/>
      <c r="CQ204" s="238"/>
      <c r="CR204" s="238"/>
      <c r="CS204" s="238"/>
      <c r="CT204" s="238"/>
      <c r="CU204" s="238"/>
      <c r="CV204" s="238"/>
      <c r="CW204" s="238"/>
      <c r="CX204" s="238"/>
      <c r="CY204" s="243" t="str">
        <f t="shared" si="17"/>
        <v>Gestión Presupuestal y eficiencia del gasto público</v>
      </c>
      <c r="CZ204" s="238" t="s">
        <v>932</v>
      </c>
      <c r="DA204" s="238" t="s">
        <v>932</v>
      </c>
      <c r="DB204" s="248">
        <v>45763</v>
      </c>
      <c r="DC204" s="248">
        <v>45763</v>
      </c>
      <c r="DD204" s="238" t="s">
        <v>4668</v>
      </c>
      <c r="DE204" s="238" t="s">
        <v>4669</v>
      </c>
      <c r="DF204" s="238"/>
      <c r="DG204" s="238"/>
      <c r="DH204" s="238"/>
      <c r="DI204" s="238"/>
      <c r="DJ204" s="238"/>
      <c r="DK204" s="238"/>
      <c r="DL204" s="238"/>
      <c r="DM204" s="238"/>
      <c r="DN204" s="238"/>
      <c r="DO204" s="238"/>
      <c r="DP204" s="238"/>
      <c r="DQ204" s="238"/>
      <c r="DR204" s="238"/>
      <c r="DS204" s="238"/>
      <c r="DT204" s="238"/>
      <c r="DU204" s="6"/>
    </row>
    <row r="205" spans="2:125" s="9" customFormat="1" ht="84" customHeight="1">
      <c r="B205" s="6"/>
      <c r="C205" s="237" t="s">
        <v>914</v>
      </c>
      <c r="D205" s="238" t="s">
        <v>915</v>
      </c>
      <c r="E205" s="239" t="str">
        <f t="shared" si="18"/>
        <v>URF2025_184__Disminuir los gastos de mantenimiento de los vehículos asignados, priorizando el uso de modelos más pequeños y  sencillos_Segundo_trimestre</v>
      </c>
      <c r="F205" s="238" t="s">
        <v>902</v>
      </c>
      <c r="G205" s="238" t="s">
        <v>912</v>
      </c>
      <c r="H205" s="238" t="s">
        <v>913</v>
      </c>
      <c r="I205" s="238" t="s">
        <v>806</v>
      </c>
      <c r="J205" s="238" t="s">
        <v>812</v>
      </c>
      <c r="K205" s="238" t="s">
        <v>515</v>
      </c>
      <c r="L205" s="240">
        <v>45748</v>
      </c>
      <c r="M205" s="240">
        <v>45858</v>
      </c>
      <c r="N205" s="241">
        <f t="shared" si="19"/>
        <v>110</v>
      </c>
      <c r="O205" s="242" t="s">
        <v>437</v>
      </c>
      <c r="P205" s="238"/>
      <c r="Q205" s="238"/>
      <c r="R205" s="238"/>
      <c r="S205" s="238" t="s">
        <v>808</v>
      </c>
      <c r="T205" s="238" t="s">
        <v>809</v>
      </c>
      <c r="U205" s="238" t="s">
        <v>33</v>
      </c>
      <c r="V205" s="238"/>
      <c r="W205" s="238" t="s">
        <v>63</v>
      </c>
      <c r="X205" s="238"/>
      <c r="Y205" s="243" t="str">
        <f t="shared" si="14"/>
        <v xml:space="preserve">Talento Humano 
Tecnológicos </v>
      </c>
      <c r="Z205" s="238"/>
      <c r="AA205" s="238"/>
      <c r="AB205" s="238"/>
      <c r="AC205" s="244"/>
      <c r="AD205" s="245"/>
      <c r="AE205" s="238"/>
      <c r="AF205" s="238"/>
      <c r="AG205" s="244"/>
      <c r="AH205" s="245"/>
      <c r="AI205" s="238"/>
      <c r="AJ205" s="238"/>
      <c r="AK205" s="244"/>
      <c r="AL205" s="245"/>
      <c r="AM205" s="238"/>
      <c r="AN205" s="238"/>
      <c r="AO205" s="244"/>
      <c r="AP205" s="245"/>
      <c r="AQ205" s="238"/>
      <c r="AR205" s="238"/>
      <c r="AS205" s="244"/>
      <c r="AT205" s="245"/>
      <c r="AU205" s="238"/>
      <c r="AV205" s="238"/>
      <c r="AW205" s="244"/>
      <c r="AX205" s="238"/>
      <c r="AY205" s="238"/>
      <c r="AZ205" s="238"/>
      <c r="BA205" s="238"/>
      <c r="BB205" s="238"/>
      <c r="BC205" s="238"/>
      <c r="BD205" s="238"/>
      <c r="BE205" s="238"/>
      <c r="BF205" s="238"/>
      <c r="BG205" s="238"/>
      <c r="BH205" s="238" t="s">
        <v>28</v>
      </c>
      <c r="BI205" s="238" t="s">
        <v>821</v>
      </c>
      <c r="BJ205" s="238" t="s">
        <v>822</v>
      </c>
      <c r="BK205" s="238"/>
      <c r="BL205" s="238"/>
      <c r="BM205" s="238"/>
      <c r="BN205" s="238"/>
      <c r="BO205" s="238"/>
      <c r="BP205" s="238"/>
      <c r="BQ205" s="238"/>
      <c r="BR205" s="264" t="s">
        <v>4571</v>
      </c>
      <c r="BS205" s="238" t="s">
        <v>32</v>
      </c>
      <c r="BT205" s="238" t="s">
        <v>905</v>
      </c>
      <c r="BU205" s="238"/>
      <c r="BV205" s="238" t="s">
        <v>88</v>
      </c>
      <c r="BW205" s="243" t="str">
        <f t="shared" si="15"/>
        <v>Programas de transparencia y ética pública 
07_Consumo sostenible
Plan anual de austeridad 
Operación del Sistema de Gestión Institucional_SGI</v>
      </c>
      <c r="BX205" s="238"/>
      <c r="BY205" s="238" t="s">
        <v>34</v>
      </c>
      <c r="BZ205" s="238"/>
      <c r="CA205" s="238"/>
      <c r="CB205" s="238"/>
      <c r="CC205" s="238"/>
      <c r="CD205" s="238"/>
      <c r="CE205" s="243" t="str">
        <f t="shared" si="16"/>
        <v xml:space="preserve">Direccionamiento Estratégico y Planeación </v>
      </c>
      <c r="CF205" s="238"/>
      <c r="CG205" s="238"/>
      <c r="CH205" s="238"/>
      <c r="CI205" s="238" t="s">
        <v>94</v>
      </c>
      <c r="CJ205" s="238"/>
      <c r="CK205" s="238"/>
      <c r="CL205" s="238"/>
      <c r="CM205" s="238"/>
      <c r="CN205" s="238"/>
      <c r="CO205" s="238"/>
      <c r="CP205" s="238"/>
      <c r="CQ205" s="238"/>
      <c r="CR205" s="238"/>
      <c r="CS205" s="238"/>
      <c r="CT205" s="238"/>
      <c r="CU205" s="238"/>
      <c r="CV205" s="238"/>
      <c r="CW205" s="238"/>
      <c r="CX205" s="238"/>
      <c r="CY205" s="243" t="str">
        <f t="shared" si="17"/>
        <v>Gestión Presupuestal y eficiencia del gasto público</v>
      </c>
      <c r="CZ205" s="238" t="s">
        <v>932</v>
      </c>
      <c r="DA205" s="238" t="s">
        <v>932</v>
      </c>
      <c r="DB205" s="248">
        <v>45763</v>
      </c>
      <c r="DC205" s="248">
        <v>45763</v>
      </c>
      <c r="DD205" s="238" t="s">
        <v>4668</v>
      </c>
      <c r="DE205" s="238" t="s">
        <v>4669</v>
      </c>
      <c r="DF205" s="238"/>
      <c r="DG205" s="238"/>
      <c r="DH205" s="238"/>
      <c r="DI205" s="238"/>
      <c r="DJ205" s="238"/>
      <c r="DK205" s="238"/>
      <c r="DL205" s="238"/>
      <c r="DM205" s="238"/>
      <c r="DN205" s="238"/>
      <c r="DO205" s="238"/>
      <c r="DP205" s="238"/>
      <c r="DQ205" s="238"/>
      <c r="DR205" s="238"/>
      <c r="DS205" s="238"/>
      <c r="DT205" s="238"/>
      <c r="DU205" s="6"/>
    </row>
    <row r="206" spans="2:125" s="9" customFormat="1" ht="84" customHeight="1">
      <c r="B206" s="6"/>
      <c r="C206" s="237" t="s">
        <v>916</v>
      </c>
      <c r="D206" s="238" t="s">
        <v>917</v>
      </c>
      <c r="E206" s="239" t="str">
        <f t="shared" si="18"/>
        <v>URF2025_185__Disminuir los gastos de mantenimiento de los vehículos asignados, priorizando el uso de modelos más pequeños y  sencillos_Tercer_trimestre</v>
      </c>
      <c r="F206" s="238" t="s">
        <v>902</v>
      </c>
      <c r="G206" s="238" t="s">
        <v>912</v>
      </c>
      <c r="H206" s="238" t="s">
        <v>913</v>
      </c>
      <c r="I206" s="238" t="s">
        <v>806</v>
      </c>
      <c r="J206" s="238" t="s">
        <v>812</v>
      </c>
      <c r="K206" s="238" t="s">
        <v>515</v>
      </c>
      <c r="L206" s="240">
        <v>45839</v>
      </c>
      <c r="M206" s="240">
        <v>45950</v>
      </c>
      <c r="N206" s="241">
        <f t="shared" si="19"/>
        <v>111</v>
      </c>
      <c r="O206" s="242" t="s">
        <v>437</v>
      </c>
      <c r="P206" s="238"/>
      <c r="Q206" s="238"/>
      <c r="R206" s="238"/>
      <c r="S206" s="238" t="s">
        <v>808</v>
      </c>
      <c r="T206" s="238" t="s">
        <v>809</v>
      </c>
      <c r="U206" s="238" t="s">
        <v>33</v>
      </c>
      <c r="V206" s="238"/>
      <c r="W206" s="238" t="s">
        <v>63</v>
      </c>
      <c r="X206" s="238"/>
      <c r="Y206" s="243" t="str">
        <f t="shared" si="14"/>
        <v xml:space="preserve">Talento Humano 
Tecnológicos </v>
      </c>
      <c r="Z206" s="238"/>
      <c r="AA206" s="238"/>
      <c r="AB206" s="238"/>
      <c r="AC206" s="244"/>
      <c r="AD206" s="245"/>
      <c r="AE206" s="238"/>
      <c r="AF206" s="238"/>
      <c r="AG206" s="244"/>
      <c r="AH206" s="245"/>
      <c r="AI206" s="238"/>
      <c r="AJ206" s="238"/>
      <c r="AK206" s="244"/>
      <c r="AL206" s="245"/>
      <c r="AM206" s="238"/>
      <c r="AN206" s="238"/>
      <c r="AO206" s="244"/>
      <c r="AP206" s="245"/>
      <c r="AQ206" s="238"/>
      <c r="AR206" s="238"/>
      <c r="AS206" s="244"/>
      <c r="AT206" s="245"/>
      <c r="AU206" s="238"/>
      <c r="AV206" s="238"/>
      <c r="AW206" s="244"/>
      <c r="AX206" s="238"/>
      <c r="AY206" s="238"/>
      <c r="AZ206" s="238"/>
      <c r="BA206" s="238"/>
      <c r="BB206" s="238"/>
      <c r="BC206" s="238"/>
      <c r="BD206" s="238"/>
      <c r="BE206" s="238"/>
      <c r="BF206" s="238"/>
      <c r="BG206" s="238"/>
      <c r="BH206" s="238" t="s">
        <v>28</v>
      </c>
      <c r="BI206" s="238" t="s">
        <v>821</v>
      </c>
      <c r="BJ206" s="238" t="s">
        <v>822</v>
      </c>
      <c r="BK206" s="238"/>
      <c r="BL206" s="238"/>
      <c r="BM206" s="238"/>
      <c r="BN206" s="238"/>
      <c r="BO206" s="238"/>
      <c r="BP206" s="238"/>
      <c r="BQ206" s="238"/>
      <c r="BR206" s="264" t="s">
        <v>4571</v>
      </c>
      <c r="BS206" s="238" t="s">
        <v>32</v>
      </c>
      <c r="BT206" s="238" t="s">
        <v>905</v>
      </c>
      <c r="BU206" s="238"/>
      <c r="BV206" s="238" t="s">
        <v>88</v>
      </c>
      <c r="BW206" s="243" t="str">
        <f t="shared" si="15"/>
        <v>Programas de transparencia y ética pública 
07_Consumo sostenible
Plan anual de austeridad 
Operación del Sistema de Gestión Institucional_SGI</v>
      </c>
      <c r="BX206" s="238"/>
      <c r="BY206" s="238" t="s">
        <v>34</v>
      </c>
      <c r="BZ206" s="238"/>
      <c r="CA206" s="238"/>
      <c r="CB206" s="238"/>
      <c r="CC206" s="238"/>
      <c r="CD206" s="238"/>
      <c r="CE206" s="243" t="str">
        <f t="shared" si="16"/>
        <v xml:space="preserve">Direccionamiento Estratégico y Planeación </v>
      </c>
      <c r="CF206" s="238"/>
      <c r="CG206" s="238"/>
      <c r="CH206" s="238"/>
      <c r="CI206" s="238" t="s">
        <v>94</v>
      </c>
      <c r="CJ206" s="238"/>
      <c r="CK206" s="238"/>
      <c r="CL206" s="238"/>
      <c r="CM206" s="238"/>
      <c r="CN206" s="238"/>
      <c r="CO206" s="238"/>
      <c r="CP206" s="238"/>
      <c r="CQ206" s="238"/>
      <c r="CR206" s="238"/>
      <c r="CS206" s="238"/>
      <c r="CT206" s="238"/>
      <c r="CU206" s="238"/>
      <c r="CV206" s="238"/>
      <c r="CW206" s="238"/>
      <c r="CX206" s="238"/>
      <c r="CY206" s="243" t="str">
        <f t="shared" si="17"/>
        <v>Gestión Presupuestal y eficiencia del gasto público</v>
      </c>
      <c r="CZ206" s="238" t="s">
        <v>932</v>
      </c>
      <c r="DA206" s="238" t="s">
        <v>932</v>
      </c>
      <c r="DB206" s="248">
        <v>45763</v>
      </c>
      <c r="DC206" s="248">
        <v>45763</v>
      </c>
      <c r="DD206" s="238" t="s">
        <v>4668</v>
      </c>
      <c r="DE206" s="238" t="s">
        <v>4669</v>
      </c>
      <c r="DF206" s="238"/>
      <c r="DG206" s="238"/>
      <c r="DH206" s="238"/>
      <c r="DI206" s="238"/>
      <c r="DJ206" s="238"/>
      <c r="DK206" s="238"/>
      <c r="DL206" s="238"/>
      <c r="DM206" s="238"/>
      <c r="DN206" s="238"/>
      <c r="DO206" s="238"/>
      <c r="DP206" s="238"/>
      <c r="DQ206" s="238"/>
      <c r="DR206" s="238"/>
      <c r="DS206" s="238"/>
      <c r="DT206" s="238"/>
      <c r="DU206" s="6"/>
    </row>
    <row r="207" spans="2:125" s="9" customFormat="1" ht="84" customHeight="1">
      <c r="B207" s="6"/>
      <c r="C207" s="237" t="s">
        <v>918</v>
      </c>
      <c r="D207" s="238" t="s">
        <v>919</v>
      </c>
      <c r="E207" s="239" t="str">
        <f t="shared" si="18"/>
        <v>URF2025_186__Disminuir los gastos por concepto de alquiler de parqueaderos de los vehículos asignados a la URF_Primer_trimestre</v>
      </c>
      <c r="F207" s="238" t="s">
        <v>920</v>
      </c>
      <c r="G207" s="238" t="s">
        <v>912</v>
      </c>
      <c r="H207" s="238" t="s">
        <v>921</v>
      </c>
      <c r="I207" s="238" t="s">
        <v>806</v>
      </c>
      <c r="J207" s="238" t="s">
        <v>812</v>
      </c>
      <c r="K207" s="238" t="s">
        <v>515</v>
      </c>
      <c r="L207" s="240">
        <v>45658</v>
      </c>
      <c r="M207" s="240">
        <v>45767</v>
      </c>
      <c r="N207" s="241">
        <f t="shared" si="19"/>
        <v>109</v>
      </c>
      <c r="O207" s="242" t="s">
        <v>437</v>
      </c>
      <c r="P207" s="238"/>
      <c r="Q207" s="238"/>
      <c r="R207" s="238"/>
      <c r="S207" s="238" t="s">
        <v>808</v>
      </c>
      <c r="T207" s="238" t="s">
        <v>809</v>
      </c>
      <c r="U207" s="238" t="s">
        <v>33</v>
      </c>
      <c r="V207" s="238"/>
      <c r="W207" s="238" t="s">
        <v>63</v>
      </c>
      <c r="X207" s="238"/>
      <c r="Y207" s="243" t="str">
        <f t="shared" si="14"/>
        <v xml:space="preserve">Talento Humano 
Tecnológicos </v>
      </c>
      <c r="Z207" s="238"/>
      <c r="AA207" s="238"/>
      <c r="AB207" s="238"/>
      <c r="AC207" s="244"/>
      <c r="AD207" s="245"/>
      <c r="AE207" s="238"/>
      <c r="AF207" s="238"/>
      <c r="AG207" s="244"/>
      <c r="AH207" s="245"/>
      <c r="AI207" s="238"/>
      <c r="AJ207" s="238"/>
      <c r="AK207" s="244"/>
      <c r="AL207" s="245"/>
      <c r="AM207" s="238"/>
      <c r="AN207" s="238"/>
      <c r="AO207" s="244"/>
      <c r="AP207" s="245"/>
      <c r="AQ207" s="238"/>
      <c r="AR207" s="238"/>
      <c r="AS207" s="244"/>
      <c r="AT207" s="245"/>
      <c r="AU207" s="238"/>
      <c r="AV207" s="238"/>
      <c r="AW207" s="244"/>
      <c r="AX207" s="238"/>
      <c r="AY207" s="238"/>
      <c r="AZ207" s="238"/>
      <c r="BA207" s="238"/>
      <c r="BB207" s="238"/>
      <c r="BC207" s="238"/>
      <c r="BD207" s="238"/>
      <c r="BE207" s="238"/>
      <c r="BF207" s="238"/>
      <c r="BG207" s="238"/>
      <c r="BH207" s="238" t="s">
        <v>28</v>
      </c>
      <c r="BI207" s="238" t="s">
        <v>821</v>
      </c>
      <c r="BJ207" s="238" t="s">
        <v>822</v>
      </c>
      <c r="BK207" s="238"/>
      <c r="BL207" s="238"/>
      <c r="BM207" s="238"/>
      <c r="BN207" s="238"/>
      <c r="BO207" s="238"/>
      <c r="BP207" s="238"/>
      <c r="BQ207" s="238"/>
      <c r="BR207" s="238"/>
      <c r="BS207" s="238" t="s">
        <v>32</v>
      </c>
      <c r="BT207" s="238" t="s">
        <v>905</v>
      </c>
      <c r="BU207" s="238"/>
      <c r="BV207" s="238" t="s">
        <v>88</v>
      </c>
      <c r="BW207" s="243" t="str">
        <f t="shared" si="15"/>
        <v>Programas de transparencia y ética pública 
Plan anual de austeridad 
Operación del Sistema de Gestión Institucional_SGI</v>
      </c>
      <c r="BX207" s="238"/>
      <c r="BY207" s="238" t="s">
        <v>34</v>
      </c>
      <c r="BZ207" s="238"/>
      <c r="CA207" s="238"/>
      <c r="CB207" s="238"/>
      <c r="CC207" s="238"/>
      <c r="CD207" s="238"/>
      <c r="CE207" s="243" t="str">
        <f t="shared" si="16"/>
        <v xml:space="preserve">Direccionamiento Estratégico y Planeación </v>
      </c>
      <c r="CF207" s="238"/>
      <c r="CG207" s="238"/>
      <c r="CH207" s="238"/>
      <c r="CI207" s="238" t="s">
        <v>94</v>
      </c>
      <c r="CJ207" s="238"/>
      <c r="CK207" s="238"/>
      <c r="CL207" s="238"/>
      <c r="CM207" s="238"/>
      <c r="CN207" s="238"/>
      <c r="CO207" s="238"/>
      <c r="CP207" s="238"/>
      <c r="CQ207" s="238"/>
      <c r="CR207" s="238"/>
      <c r="CS207" s="238"/>
      <c r="CT207" s="238"/>
      <c r="CU207" s="238"/>
      <c r="CV207" s="238"/>
      <c r="CW207" s="238"/>
      <c r="CX207" s="238"/>
      <c r="CY207" s="243" t="str">
        <f t="shared" si="17"/>
        <v>Gestión Presupuestal y eficiencia del gasto público</v>
      </c>
      <c r="CZ207" s="238" t="s">
        <v>110</v>
      </c>
      <c r="DA207" s="238"/>
      <c r="DB207" s="238"/>
      <c r="DC207" s="238"/>
      <c r="DD207" s="238"/>
      <c r="DE207" s="238"/>
      <c r="DF207" s="238"/>
      <c r="DG207" s="238"/>
      <c r="DH207" s="238"/>
      <c r="DI207" s="238"/>
      <c r="DJ207" s="238"/>
      <c r="DK207" s="238"/>
      <c r="DL207" s="238"/>
      <c r="DM207" s="238"/>
      <c r="DN207" s="238"/>
      <c r="DO207" s="238"/>
      <c r="DP207" s="238"/>
      <c r="DQ207" s="238"/>
      <c r="DR207" s="238"/>
      <c r="DS207" s="238"/>
      <c r="DT207" s="238"/>
      <c r="DU207" s="6"/>
    </row>
    <row r="208" spans="2:125" s="9" customFormat="1" ht="84" customHeight="1">
      <c r="B208" s="6"/>
      <c r="C208" s="237" t="s">
        <v>922</v>
      </c>
      <c r="D208" s="238" t="s">
        <v>923</v>
      </c>
      <c r="E208" s="239" t="str">
        <f t="shared" si="18"/>
        <v>URF2025_187__Disminuir los gastos por concepto de alquiler de parqueaderos de los vehículos asignados a la URF_Segundo_trimestre</v>
      </c>
      <c r="F208" s="238" t="s">
        <v>920</v>
      </c>
      <c r="G208" s="238" t="s">
        <v>912</v>
      </c>
      <c r="H208" s="238" t="s">
        <v>921</v>
      </c>
      <c r="I208" s="238" t="s">
        <v>806</v>
      </c>
      <c r="J208" s="238" t="s">
        <v>812</v>
      </c>
      <c r="K208" s="238" t="s">
        <v>515</v>
      </c>
      <c r="L208" s="240">
        <v>45748</v>
      </c>
      <c r="M208" s="240">
        <v>45858</v>
      </c>
      <c r="N208" s="241">
        <f t="shared" si="19"/>
        <v>110</v>
      </c>
      <c r="O208" s="242" t="s">
        <v>437</v>
      </c>
      <c r="P208" s="238"/>
      <c r="Q208" s="238"/>
      <c r="R208" s="238"/>
      <c r="S208" s="238" t="s">
        <v>808</v>
      </c>
      <c r="T208" s="238" t="s">
        <v>809</v>
      </c>
      <c r="U208" s="238" t="s">
        <v>33</v>
      </c>
      <c r="V208" s="238"/>
      <c r="W208" s="238" t="s">
        <v>63</v>
      </c>
      <c r="X208" s="238"/>
      <c r="Y208" s="243" t="str">
        <f t="shared" si="14"/>
        <v xml:space="preserve">Talento Humano 
Tecnológicos </v>
      </c>
      <c r="Z208" s="238"/>
      <c r="AA208" s="238"/>
      <c r="AB208" s="238"/>
      <c r="AC208" s="244"/>
      <c r="AD208" s="245"/>
      <c r="AE208" s="238"/>
      <c r="AF208" s="238"/>
      <c r="AG208" s="244"/>
      <c r="AH208" s="245"/>
      <c r="AI208" s="238"/>
      <c r="AJ208" s="238"/>
      <c r="AK208" s="244"/>
      <c r="AL208" s="245"/>
      <c r="AM208" s="238"/>
      <c r="AN208" s="238"/>
      <c r="AO208" s="244"/>
      <c r="AP208" s="245"/>
      <c r="AQ208" s="238"/>
      <c r="AR208" s="238"/>
      <c r="AS208" s="244"/>
      <c r="AT208" s="245"/>
      <c r="AU208" s="238"/>
      <c r="AV208" s="238"/>
      <c r="AW208" s="244"/>
      <c r="AX208" s="238"/>
      <c r="AY208" s="238"/>
      <c r="AZ208" s="238"/>
      <c r="BA208" s="238"/>
      <c r="BB208" s="238"/>
      <c r="BC208" s="238"/>
      <c r="BD208" s="238"/>
      <c r="BE208" s="238"/>
      <c r="BF208" s="238"/>
      <c r="BG208" s="238"/>
      <c r="BH208" s="238" t="s">
        <v>28</v>
      </c>
      <c r="BI208" s="238" t="s">
        <v>821</v>
      </c>
      <c r="BJ208" s="238" t="s">
        <v>822</v>
      </c>
      <c r="BK208" s="238"/>
      <c r="BL208" s="238"/>
      <c r="BM208" s="238"/>
      <c r="BN208" s="238"/>
      <c r="BO208" s="238"/>
      <c r="BP208" s="238"/>
      <c r="BQ208" s="238"/>
      <c r="BR208" s="238"/>
      <c r="BS208" s="238" t="s">
        <v>32</v>
      </c>
      <c r="BT208" s="238" t="s">
        <v>905</v>
      </c>
      <c r="BU208" s="238"/>
      <c r="BV208" s="238" t="s">
        <v>88</v>
      </c>
      <c r="BW208" s="243" t="str">
        <f t="shared" si="15"/>
        <v>Programas de transparencia y ética pública 
Plan anual de austeridad 
Operación del Sistema de Gestión Institucional_SGI</v>
      </c>
      <c r="BX208" s="238"/>
      <c r="BY208" s="238" t="s">
        <v>34</v>
      </c>
      <c r="BZ208" s="238"/>
      <c r="CA208" s="238"/>
      <c r="CB208" s="238"/>
      <c r="CC208" s="238"/>
      <c r="CD208" s="238"/>
      <c r="CE208" s="243" t="str">
        <f t="shared" si="16"/>
        <v xml:space="preserve">Direccionamiento Estratégico y Planeación </v>
      </c>
      <c r="CF208" s="238"/>
      <c r="CG208" s="238"/>
      <c r="CH208" s="238"/>
      <c r="CI208" s="238" t="s">
        <v>94</v>
      </c>
      <c r="CJ208" s="238"/>
      <c r="CK208" s="238"/>
      <c r="CL208" s="238"/>
      <c r="CM208" s="238"/>
      <c r="CN208" s="238"/>
      <c r="CO208" s="238"/>
      <c r="CP208" s="238"/>
      <c r="CQ208" s="238"/>
      <c r="CR208" s="238"/>
      <c r="CS208" s="238"/>
      <c r="CT208" s="238"/>
      <c r="CU208" s="238"/>
      <c r="CV208" s="238"/>
      <c r="CW208" s="238"/>
      <c r="CX208" s="238"/>
      <c r="CY208" s="243" t="str">
        <f t="shared" si="17"/>
        <v>Gestión Presupuestal y eficiencia del gasto público</v>
      </c>
      <c r="CZ208" s="238" t="s">
        <v>110</v>
      </c>
      <c r="DA208" s="238"/>
      <c r="DB208" s="238"/>
      <c r="DC208" s="238"/>
      <c r="DD208" s="238"/>
      <c r="DE208" s="238"/>
      <c r="DF208" s="238"/>
      <c r="DG208" s="238"/>
      <c r="DH208" s="238"/>
      <c r="DI208" s="238"/>
      <c r="DJ208" s="238"/>
      <c r="DK208" s="238"/>
      <c r="DL208" s="238"/>
      <c r="DM208" s="238"/>
      <c r="DN208" s="238"/>
      <c r="DO208" s="238"/>
      <c r="DP208" s="238"/>
      <c r="DQ208" s="238"/>
      <c r="DR208" s="238"/>
      <c r="DS208" s="238"/>
      <c r="DT208" s="238"/>
      <c r="DU208" s="6"/>
    </row>
    <row r="209" spans="2:125" s="9" customFormat="1" ht="84" customHeight="1">
      <c r="B209" s="6"/>
      <c r="C209" s="237" t="s">
        <v>924</v>
      </c>
      <c r="D209" s="238" t="s">
        <v>925</v>
      </c>
      <c r="E209" s="239" t="str">
        <f t="shared" si="18"/>
        <v>URF2025_188__Disminuir los gastos por concepto de alquiler de parqueaderos de los vehículos asignados a la URF_Tercer_trimestre</v>
      </c>
      <c r="F209" s="238" t="s">
        <v>920</v>
      </c>
      <c r="G209" s="238" t="s">
        <v>912</v>
      </c>
      <c r="H209" s="238" t="s">
        <v>921</v>
      </c>
      <c r="I209" s="238" t="s">
        <v>806</v>
      </c>
      <c r="J209" s="238" t="s">
        <v>812</v>
      </c>
      <c r="K209" s="238" t="s">
        <v>515</v>
      </c>
      <c r="L209" s="240">
        <v>45839</v>
      </c>
      <c r="M209" s="240">
        <v>45950</v>
      </c>
      <c r="N209" s="241">
        <f t="shared" si="19"/>
        <v>111</v>
      </c>
      <c r="O209" s="242" t="s">
        <v>437</v>
      </c>
      <c r="P209" s="238"/>
      <c r="Q209" s="238"/>
      <c r="R209" s="238"/>
      <c r="S209" s="238" t="s">
        <v>808</v>
      </c>
      <c r="T209" s="238" t="s">
        <v>809</v>
      </c>
      <c r="U209" s="238" t="s">
        <v>33</v>
      </c>
      <c r="V209" s="238"/>
      <c r="W209" s="238" t="s">
        <v>63</v>
      </c>
      <c r="X209" s="238"/>
      <c r="Y209" s="243" t="str">
        <f t="shared" si="14"/>
        <v xml:space="preserve">Talento Humano 
Tecnológicos </v>
      </c>
      <c r="Z209" s="238"/>
      <c r="AA209" s="238"/>
      <c r="AB209" s="238"/>
      <c r="AC209" s="244"/>
      <c r="AD209" s="245"/>
      <c r="AE209" s="238"/>
      <c r="AF209" s="238"/>
      <c r="AG209" s="244"/>
      <c r="AH209" s="245"/>
      <c r="AI209" s="238"/>
      <c r="AJ209" s="238"/>
      <c r="AK209" s="244"/>
      <c r="AL209" s="245"/>
      <c r="AM209" s="238"/>
      <c r="AN209" s="238"/>
      <c r="AO209" s="244"/>
      <c r="AP209" s="245"/>
      <c r="AQ209" s="238"/>
      <c r="AR209" s="238"/>
      <c r="AS209" s="244"/>
      <c r="AT209" s="245"/>
      <c r="AU209" s="238"/>
      <c r="AV209" s="238"/>
      <c r="AW209" s="244"/>
      <c r="AX209" s="238"/>
      <c r="AY209" s="238"/>
      <c r="AZ209" s="238"/>
      <c r="BA209" s="238"/>
      <c r="BB209" s="238"/>
      <c r="BC209" s="238"/>
      <c r="BD209" s="238"/>
      <c r="BE209" s="238"/>
      <c r="BF209" s="238"/>
      <c r="BG209" s="238"/>
      <c r="BH209" s="238" t="s">
        <v>28</v>
      </c>
      <c r="BI209" s="238" t="s">
        <v>821</v>
      </c>
      <c r="BJ209" s="238" t="s">
        <v>822</v>
      </c>
      <c r="BK209" s="238"/>
      <c r="BL209" s="238"/>
      <c r="BM209" s="238"/>
      <c r="BN209" s="238"/>
      <c r="BO209" s="238"/>
      <c r="BP209" s="238"/>
      <c r="BQ209" s="238"/>
      <c r="BR209" s="238"/>
      <c r="BS209" s="238" t="s">
        <v>32</v>
      </c>
      <c r="BT209" s="238" t="s">
        <v>905</v>
      </c>
      <c r="BU209" s="238"/>
      <c r="BV209" s="238" t="s">
        <v>88</v>
      </c>
      <c r="BW209" s="243" t="str">
        <f t="shared" si="15"/>
        <v>Programas de transparencia y ética pública 
Plan anual de austeridad 
Operación del Sistema de Gestión Institucional_SGI</v>
      </c>
      <c r="BX209" s="238"/>
      <c r="BY209" s="238" t="s">
        <v>34</v>
      </c>
      <c r="BZ209" s="238"/>
      <c r="CA209" s="238"/>
      <c r="CB209" s="238"/>
      <c r="CC209" s="238"/>
      <c r="CD209" s="238"/>
      <c r="CE209" s="243" t="str">
        <f t="shared" si="16"/>
        <v xml:space="preserve">Direccionamiento Estratégico y Planeación </v>
      </c>
      <c r="CF209" s="238"/>
      <c r="CG209" s="238"/>
      <c r="CH209" s="238"/>
      <c r="CI209" s="238" t="s">
        <v>94</v>
      </c>
      <c r="CJ209" s="238"/>
      <c r="CK209" s="238"/>
      <c r="CL209" s="238"/>
      <c r="CM209" s="238"/>
      <c r="CN209" s="238"/>
      <c r="CO209" s="238"/>
      <c r="CP209" s="238"/>
      <c r="CQ209" s="238"/>
      <c r="CR209" s="238"/>
      <c r="CS209" s="238"/>
      <c r="CT209" s="238"/>
      <c r="CU209" s="238"/>
      <c r="CV209" s="238"/>
      <c r="CW209" s="238"/>
      <c r="CX209" s="238"/>
      <c r="CY209" s="243" t="str">
        <f t="shared" si="17"/>
        <v>Gestión Presupuestal y eficiencia del gasto público</v>
      </c>
      <c r="CZ209" s="238" t="s">
        <v>110</v>
      </c>
      <c r="DA209" s="238"/>
      <c r="DB209" s="238"/>
      <c r="DC209" s="238"/>
      <c r="DD209" s="238"/>
      <c r="DE209" s="238"/>
      <c r="DF209" s="238"/>
      <c r="DG209" s="238"/>
      <c r="DH209" s="238"/>
      <c r="DI209" s="238"/>
      <c r="DJ209" s="238"/>
      <c r="DK209" s="238"/>
      <c r="DL209" s="238"/>
      <c r="DM209" s="238"/>
      <c r="DN209" s="238"/>
      <c r="DO209" s="238"/>
      <c r="DP209" s="238"/>
      <c r="DQ209" s="238"/>
      <c r="DR209" s="238"/>
      <c r="DS209" s="238"/>
      <c r="DT209" s="238"/>
      <c r="DU209" s="6"/>
    </row>
    <row r="210" spans="2:125" s="9" customFormat="1" ht="84" customHeight="1">
      <c r="B210" s="6"/>
      <c r="C210" s="237" t="s">
        <v>926</v>
      </c>
      <c r="D210" s="238" t="s">
        <v>927</v>
      </c>
      <c r="E210" s="239" t="str">
        <f t="shared" si="18"/>
        <v>URF2025_189__Actualizar la resolución que autoriza y define el reconocimiento y pago de horas extras a los servidores de la URF, así mismo, actualizar el formato de control para su seguimiento</v>
      </c>
      <c r="F210" s="238" t="s">
        <v>928</v>
      </c>
      <c r="G210" s="238" t="s">
        <v>929</v>
      </c>
      <c r="H210" s="238" t="s">
        <v>930</v>
      </c>
      <c r="I210" s="238" t="s">
        <v>806</v>
      </c>
      <c r="J210" s="238" t="s">
        <v>812</v>
      </c>
      <c r="K210" s="238" t="s">
        <v>435</v>
      </c>
      <c r="L210" s="240">
        <v>45658</v>
      </c>
      <c r="M210" s="240">
        <v>45716</v>
      </c>
      <c r="N210" s="241">
        <f t="shared" si="19"/>
        <v>58</v>
      </c>
      <c r="O210" s="242" t="s">
        <v>437</v>
      </c>
      <c r="P210" s="238"/>
      <c r="Q210" s="238"/>
      <c r="R210" s="238"/>
      <c r="S210" s="238" t="s">
        <v>808</v>
      </c>
      <c r="T210" s="238" t="s">
        <v>809</v>
      </c>
      <c r="U210" s="238" t="s">
        <v>33</v>
      </c>
      <c r="V210" s="238"/>
      <c r="W210" s="238" t="s">
        <v>63</v>
      </c>
      <c r="X210" s="238"/>
      <c r="Y210" s="243" t="str">
        <f t="shared" si="14"/>
        <v xml:space="preserve">Talento Humano 
Tecnológicos </v>
      </c>
      <c r="Z210" s="238"/>
      <c r="AA210" s="238"/>
      <c r="AB210" s="238"/>
      <c r="AC210" s="244"/>
      <c r="AD210" s="245"/>
      <c r="AE210" s="238"/>
      <c r="AF210" s="238"/>
      <c r="AG210" s="244"/>
      <c r="AH210" s="245"/>
      <c r="AI210" s="238"/>
      <c r="AJ210" s="238"/>
      <c r="AK210" s="244"/>
      <c r="AL210" s="245"/>
      <c r="AM210" s="238"/>
      <c r="AN210" s="238"/>
      <c r="AO210" s="244"/>
      <c r="AP210" s="245"/>
      <c r="AQ210" s="238"/>
      <c r="AR210" s="238"/>
      <c r="AS210" s="244"/>
      <c r="AT210" s="245"/>
      <c r="AU210" s="238"/>
      <c r="AV210" s="238"/>
      <c r="AW210" s="244"/>
      <c r="AX210" s="238"/>
      <c r="AY210" s="238"/>
      <c r="AZ210" s="238"/>
      <c r="BA210" s="238"/>
      <c r="BB210" s="238"/>
      <c r="BC210" s="238"/>
      <c r="BD210" s="238"/>
      <c r="BE210" s="238"/>
      <c r="BF210" s="238"/>
      <c r="BG210" s="238"/>
      <c r="BH210" s="238" t="s">
        <v>28</v>
      </c>
      <c r="BI210" s="238" t="s">
        <v>821</v>
      </c>
      <c r="BJ210" s="238" t="s">
        <v>822</v>
      </c>
      <c r="BK210" s="238"/>
      <c r="BL210" s="238"/>
      <c r="BM210" s="238"/>
      <c r="BN210" s="238"/>
      <c r="BO210" s="238"/>
      <c r="BP210" s="238"/>
      <c r="BQ210" s="238"/>
      <c r="BR210" s="238"/>
      <c r="BS210" s="238" t="s">
        <v>32</v>
      </c>
      <c r="BT210" s="238" t="s">
        <v>931</v>
      </c>
      <c r="BU210" s="238"/>
      <c r="BV210" s="238" t="s">
        <v>88</v>
      </c>
      <c r="BW210" s="243" t="str">
        <f t="shared" si="15"/>
        <v>Programas de transparencia y ética pública 
Plan anual de austeridad 
Operación del Sistema de Gestión Institucional_SGI</v>
      </c>
      <c r="BX210" s="238" t="s">
        <v>33</v>
      </c>
      <c r="BY210" s="238" t="s">
        <v>34</v>
      </c>
      <c r="BZ210" s="238"/>
      <c r="CA210" s="238" t="s">
        <v>89</v>
      </c>
      <c r="CB210" s="238"/>
      <c r="CC210" s="238"/>
      <c r="CD210" s="238"/>
      <c r="CE210" s="243" t="str">
        <f t="shared" si="16"/>
        <v xml:space="preserve">Talento Humano 
Direccionamiento Estratégico y Planeación 
Evaluación de resultados </v>
      </c>
      <c r="CF210" s="238" t="s">
        <v>91</v>
      </c>
      <c r="CG210" s="238"/>
      <c r="CH210" s="238"/>
      <c r="CI210" s="238" t="s">
        <v>94</v>
      </c>
      <c r="CJ210" s="238"/>
      <c r="CK210" s="238"/>
      <c r="CL210" s="238"/>
      <c r="CM210" s="238"/>
      <c r="CN210" s="238"/>
      <c r="CO210" s="238"/>
      <c r="CP210" s="238"/>
      <c r="CQ210" s="238"/>
      <c r="CR210" s="238"/>
      <c r="CS210" s="238" t="s">
        <v>104</v>
      </c>
      <c r="CT210" s="238"/>
      <c r="CU210" s="238"/>
      <c r="CV210" s="238"/>
      <c r="CW210" s="238"/>
      <c r="CX210" s="238"/>
      <c r="CY210" s="243" t="str">
        <f t="shared" si="17"/>
        <v>Gestión Estratégica del Talento Humano 
Gestión Presupuestal y eficiencia del gasto público
Seguimiento y evaluación del desempeño institucional</v>
      </c>
      <c r="CZ210" s="238" t="s">
        <v>932</v>
      </c>
      <c r="DA210" s="238" t="s">
        <v>932</v>
      </c>
      <c r="DB210" s="248">
        <v>45693</v>
      </c>
      <c r="DC210" s="248">
        <v>45695</v>
      </c>
      <c r="DD210" s="238" t="s">
        <v>933</v>
      </c>
      <c r="DE210" s="238" t="s">
        <v>934</v>
      </c>
      <c r="DF210" s="238"/>
      <c r="DG210" s="238"/>
      <c r="DH210" s="238"/>
      <c r="DI210" s="238"/>
      <c r="DJ210" s="238"/>
      <c r="DK210" s="238"/>
      <c r="DL210" s="238"/>
      <c r="DM210" s="238"/>
      <c r="DN210" s="238"/>
      <c r="DO210" s="238"/>
      <c r="DP210" s="238"/>
      <c r="DQ210" s="238"/>
      <c r="DR210" s="238"/>
      <c r="DS210" s="238"/>
      <c r="DT210" s="238"/>
      <c r="DU210" s="6"/>
    </row>
    <row r="211" spans="2:125" s="9" customFormat="1" ht="84" hidden="1" customHeight="1">
      <c r="B211" s="6"/>
      <c r="C211" s="237" t="s">
        <v>935</v>
      </c>
      <c r="D211" s="238" t="s">
        <v>936</v>
      </c>
      <c r="E211" s="239" t="str">
        <f t="shared" si="18"/>
        <v>URF2025_190__Expedir una circular interna que establezca, como regla general, la obligatoriedad de tomar al menos un período de vacaciones, salvo cuando las necesidades del servicio lo impidan</v>
      </c>
      <c r="F211" s="238" t="s">
        <v>937</v>
      </c>
      <c r="G211" s="238" t="s">
        <v>938</v>
      </c>
      <c r="H211" s="238" t="s">
        <v>939</v>
      </c>
      <c r="I211" s="238" t="s">
        <v>806</v>
      </c>
      <c r="J211" s="238" t="s">
        <v>812</v>
      </c>
      <c r="K211" s="238" t="s">
        <v>435</v>
      </c>
      <c r="L211" s="240">
        <v>45658</v>
      </c>
      <c r="M211" s="240">
        <v>45747</v>
      </c>
      <c r="N211" s="241">
        <f t="shared" si="19"/>
        <v>89</v>
      </c>
      <c r="O211" s="242" t="s">
        <v>437</v>
      </c>
      <c r="P211" s="238"/>
      <c r="Q211" s="238"/>
      <c r="R211" s="238"/>
      <c r="S211" s="238" t="s">
        <v>808</v>
      </c>
      <c r="T211" s="238" t="s">
        <v>809</v>
      </c>
      <c r="U211" s="238" t="s">
        <v>33</v>
      </c>
      <c r="V211" s="238"/>
      <c r="W211" s="238" t="s">
        <v>63</v>
      </c>
      <c r="X211" s="238"/>
      <c r="Y211" s="243" t="str">
        <f t="shared" si="14"/>
        <v xml:space="preserve">Talento Humano 
Tecnológicos </v>
      </c>
      <c r="Z211" s="238"/>
      <c r="AA211" s="238"/>
      <c r="AB211" s="238"/>
      <c r="AC211" s="244"/>
      <c r="AD211" s="245"/>
      <c r="AE211" s="238"/>
      <c r="AF211" s="238"/>
      <c r="AG211" s="244"/>
      <c r="AH211" s="245"/>
      <c r="AI211" s="238"/>
      <c r="AJ211" s="238"/>
      <c r="AK211" s="244"/>
      <c r="AL211" s="245"/>
      <c r="AM211" s="238"/>
      <c r="AN211" s="238"/>
      <c r="AO211" s="244"/>
      <c r="AP211" s="245"/>
      <c r="AQ211" s="238"/>
      <c r="AR211" s="238"/>
      <c r="AS211" s="244"/>
      <c r="AT211" s="245"/>
      <c r="AU211" s="238"/>
      <c r="AV211" s="238"/>
      <c r="AW211" s="244"/>
      <c r="AX211" s="238"/>
      <c r="AY211" s="238"/>
      <c r="AZ211" s="238"/>
      <c r="BA211" s="238"/>
      <c r="BB211" s="238"/>
      <c r="BC211" s="238"/>
      <c r="BD211" s="238"/>
      <c r="BE211" s="238"/>
      <c r="BF211" s="238"/>
      <c r="BG211" s="238"/>
      <c r="BH211" s="238" t="s">
        <v>28</v>
      </c>
      <c r="BI211" s="238" t="s">
        <v>821</v>
      </c>
      <c r="BJ211" s="238" t="s">
        <v>822</v>
      </c>
      <c r="BK211" s="238"/>
      <c r="BL211" s="238"/>
      <c r="BM211" s="238"/>
      <c r="BN211" s="238"/>
      <c r="BO211" s="238"/>
      <c r="BP211" s="238"/>
      <c r="BQ211" s="238"/>
      <c r="BR211" s="238"/>
      <c r="BS211" s="238" t="s">
        <v>32</v>
      </c>
      <c r="BT211" s="238" t="s">
        <v>931</v>
      </c>
      <c r="BU211" s="238"/>
      <c r="BV211" s="238" t="s">
        <v>88</v>
      </c>
      <c r="BW211" s="243" t="str">
        <f t="shared" si="15"/>
        <v>Programas de transparencia y ética pública 
Plan anual de austeridad 
Operación del Sistema de Gestión Institucional_SGI</v>
      </c>
      <c r="BX211" s="238" t="s">
        <v>33</v>
      </c>
      <c r="BY211" s="238" t="s">
        <v>34</v>
      </c>
      <c r="BZ211" s="238"/>
      <c r="CA211" s="238"/>
      <c r="CB211" s="238"/>
      <c r="CC211" s="238"/>
      <c r="CD211" s="238"/>
      <c r="CE211" s="243" t="str">
        <f t="shared" si="16"/>
        <v xml:space="preserve">Talento Humano 
Direccionamiento Estratégico y Planeación </v>
      </c>
      <c r="CF211" s="238" t="s">
        <v>91</v>
      </c>
      <c r="CG211" s="238"/>
      <c r="CH211" s="238"/>
      <c r="CI211" s="238" t="s">
        <v>94</v>
      </c>
      <c r="CJ211" s="238"/>
      <c r="CK211" s="238"/>
      <c r="CL211" s="238"/>
      <c r="CM211" s="238"/>
      <c r="CN211" s="238"/>
      <c r="CO211" s="238"/>
      <c r="CP211" s="238"/>
      <c r="CQ211" s="238"/>
      <c r="CR211" s="238"/>
      <c r="CS211" s="238"/>
      <c r="CT211" s="238"/>
      <c r="CU211" s="238"/>
      <c r="CV211" s="238"/>
      <c r="CW211" s="238"/>
      <c r="CX211" s="238"/>
      <c r="CY211" s="243" t="str">
        <f t="shared" si="17"/>
        <v>Gestión Estratégica del Talento Humano 
Gestión Presupuestal y eficiencia del gasto público</v>
      </c>
      <c r="CZ211" s="238" t="s">
        <v>3249</v>
      </c>
      <c r="DA211" s="238" t="s">
        <v>3249</v>
      </c>
      <c r="DB211" s="248">
        <v>45747</v>
      </c>
      <c r="DC211" s="248">
        <v>45747</v>
      </c>
      <c r="DD211" s="238" t="s">
        <v>4531</v>
      </c>
      <c r="DE211" s="238" t="s">
        <v>4532</v>
      </c>
      <c r="DF211" s="238"/>
      <c r="DG211" s="238"/>
      <c r="DH211" s="238"/>
      <c r="DI211" s="238"/>
      <c r="DJ211" s="238"/>
      <c r="DK211" s="238"/>
      <c r="DL211" s="238"/>
      <c r="DM211" s="238"/>
      <c r="DN211" s="238"/>
      <c r="DO211" s="238"/>
      <c r="DP211" s="238"/>
      <c r="DQ211" s="238"/>
      <c r="DR211" s="238"/>
      <c r="DS211" s="238"/>
      <c r="DT211" s="238"/>
      <c r="DU211" s="6"/>
    </row>
    <row r="212" spans="2:125" s="9" customFormat="1" ht="84" customHeight="1">
      <c r="B212" s="6"/>
      <c r="C212" s="237" t="s">
        <v>940</v>
      </c>
      <c r="D212" s="238" t="s">
        <v>941</v>
      </c>
      <c r="E212" s="239" t="str">
        <f t="shared" si="18"/>
        <v>URF2025_191__Priorizar la realización de eventos virtuales internos y externos de la URF, cuando no exista una necesidad que justifique la asistencia de los servidores_Primer trimestre</v>
      </c>
      <c r="F212" s="238" t="s">
        <v>942</v>
      </c>
      <c r="G212" s="238" t="s">
        <v>943</v>
      </c>
      <c r="H212" s="238" t="s">
        <v>944</v>
      </c>
      <c r="I212" s="238" t="s">
        <v>806</v>
      </c>
      <c r="J212" s="238" t="s">
        <v>812</v>
      </c>
      <c r="K212" s="238" t="s">
        <v>515</v>
      </c>
      <c r="L212" s="240">
        <v>45658</v>
      </c>
      <c r="M212" s="240">
        <v>45767</v>
      </c>
      <c r="N212" s="241">
        <f t="shared" si="19"/>
        <v>109</v>
      </c>
      <c r="O212" s="242" t="s">
        <v>437</v>
      </c>
      <c r="P212" s="238"/>
      <c r="Q212" s="238"/>
      <c r="R212" s="238"/>
      <c r="S212" s="238" t="s">
        <v>808</v>
      </c>
      <c r="T212" s="238" t="s">
        <v>809</v>
      </c>
      <c r="U212" s="238" t="s">
        <v>33</v>
      </c>
      <c r="V212" s="238"/>
      <c r="W212" s="238" t="s">
        <v>63</v>
      </c>
      <c r="X212" s="238"/>
      <c r="Y212" s="243" t="str">
        <f t="shared" si="14"/>
        <v xml:space="preserve">Talento Humano 
Tecnológicos </v>
      </c>
      <c r="Z212" s="238"/>
      <c r="AA212" s="238"/>
      <c r="AB212" s="238"/>
      <c r="AC212" s="244"/>
      <c r="AD212" s="245"/>
      <c r="AE212" s="238"/>
      <c r="AF212" s="238"/>
      <c r="AG212" s="244"/>
      <c r="AH212" s="245"/>
      <c r="AI212" s="238"/>
      <c r="AJ212" s="238"/>
      <c r="AK212" s="244"/>
      <c r="AL212" s="245"/>
      <c r="AM212" s="238"/>
      <c r="AN212" s="238"/>
      <c r="AO212" s="244"/>
      <c r="AP212" s="245"/>
      <c r="AQ212" s="238"/>
      <c r="AR212" s="238"/>
      <c r="AS212" s="244"/>
      <c r="AT212" s="245"/>
      <c r="AU212" s="238"/>
      <c r="AV212" s="238"/>
      <c r="AW212" s="244"/>
      <c r="AX212" s="238"/>
      <c r="AY212" s="238"/>
      <c r="AZ212" s="238"/>
      <c r="BA212" s="238"/>
      <c r="BB212" s="238"/>
      <c r="BC212" s="238"/>
      <c r="BD212" s="238"/>
      <c r="BE212" s="238"/>
      <c r="BF212" s="238"/>
      <c r="BG212" s="238"/>
      <c r="BH212" s="238" t="s">
        <v>28</v>
      </c>
      <c r="BI212" s="238" t="s">
        <v>821</v>
      </c>
      <c r="BJ212" s="238" t="s">
        <v>822</v>
      </c>
      <c r="BK212" s="238"/>
      <c r="BL212" s="238"/>
      <c r="BM212" s="238"/>
      <c r="BN212" s="238"/>
      <c r="BO212" s="238"/>
      <c r="BP212" s="238"/>
      <c r="BQ212" s="238"/>
      <c r="BR212" s="238"/>
      <c r="BS212" s="238" t="s">
        <v>32</v>
      </c>
      <c r="BT212" s="238" t="s">
        <v>945</v>
      </c>
      <c r="BU212" s="238"/>
      <c r="BV212" s="238" t="s">
        <v>88</v>
      </c>
      <c r="BW212" s="243" t="str">
        <f t="shared" si="15"/>
        <v>Programas de transparencia y ética pública 
Plan anual de austeridad 
Operación del Sistema de Gestión Institucional_SGI</v>
      </c>
      <c r="BX212" s="238"/>
      <c r="BY212" s="238" t="s">
        <v>34</v>
      </c>
      <c r="BZ212" s="238" t="s">
        <v>35</v>
      </c>
      <c r="CA212" s="238"/>
      <c r="CB212" s="238"/>
      <c r="CC212" s="238"/>
      <c r="CD212" s="238"/>
      <c r="CE212" s="243" t="str">
        <f t="shared" si="16"/>
        <v xml:space="preserve">Direccionamiento Estratégico y Planeación 
Gestión con valores para resultados </v>
      </c>
      <c r="CF212" s="238"/>
      <c r="CG212" s="238"/>
      <c r="CH212" s="238"/>
      <c r="CI212" s="238" t="s">
        <v>94</v>
      </c>
      <c r="CJ212" s="238"/>
      <c r="CK212" s="238"/>
      <c r="CL212" s="238"/>
      <c r="CM212" s="238"/>
      <c r="CN212" s="238"/>
      <c r="CO212" s="238"/>
      <c r="CP212" s="238"/>
      <c r="CQ212" s="238"/>
      <c r="CR212" s="238" t="s">
        <v>103</v>
      </c>
      <c r="CS212" s="238"/>
      <c r="CT212" s="238"/>
      <c r="CU212" s="238"/>
      <c r="CV212" s="238"/>
      <c r="CW212" s="238"/>
      <c r="CX212" s="238"/>
      <c r="CY212" s="243" t="str">
        <f t="shared" si="17"/>
        <v>Gestión Presupuestal y eficiencia del gasto público
Participación ciudadana en la gestión pública</v>
      </c>
      <c r="CZ212" s="238" t="s">
        <v>110</v>
      </c>
      <c r="DA212" s="238"/>
      <c r="DB212" s="238"/>
      <c r="DC212" s="238"/>
      <c r="DD212" s="238"/>
      <c r="DE212" s="238"/>
      <c r="DF212" s="238"/>
      <c r="DG212" s="238"/>
      <c r="DH212" s="238"/>
      <c r="DI212" s="238"/>
      <c r="DJ212" s="238"/>
      <c r="DK212" s="238"/>
      <c r="DL212" s="238"/>
      <c r="DM212" s="238"/>
      <c r="DN212" s="238"/>
      <c r="DO212" s="238"/>
      <c r="DP212" s="238"/>
      <c r="DQ212" s="238"/>
      <c r="DR212" s="238"/>
      <c r="DS212" s="238"/>
      <c r="DT212" s="238"/>
      <c r="DU212" s="6"/>
    </row>
    <row r="213" spans="2:125" s="9" customFormat="1" ht="84" customHeight="1">
      <c r="B213" s="6"/>
      <c r="C213" s="237" t="s">
        <v>946</v>
      </c>
      <c r="D213" s="238" t="s">
        <v>947</v>
      </c>
      <c r="E213" s="239" t="str">
        <f t="shared" si="18"/>
        <v>URF2025_192__Priorizar la realización de eventos virtuales internos y externos de la URF, cuando no exista una necesidad que justifique la asistencia de los servidores_Segundo trimestre</v>
      </c>
      <c r="F213" s="238" t="s">
        <v>942</v>
      </c>
      <c r="G213" s="238" t="s">
        <v>943</v>
      </c>
      <c r="H213" s="238" t="s">
        <v>944</v>
      </c>
      <c r="I213" s="238" t="s">
        <v>806</v>
      </c>
      <c r="J213" s="238" t="s">
        <v>812</v>
      </c>
      <c r="K213" s="238" t="s">
        <v>515</v>
      </c>
      <c r="L213" s="240">
        <v>45748</v>
      </c>
      <c r="M213" s="240">
        <v>45858</v>
      </c>
      <c r="N213" s="241">
        <f t="shared" si="19"/>
        <v>110</v>
      </c>
      <c r="O213" s="242" t="s">
        <v>437</v>
      </c>
      <c r="P213" s="238"/>
      <c r="Q213" s="238"/>
      <c r="R213" s="238"/>
      <c r="S213" s="238" t="s">
        <v>808</v>
      </c>
      <c r="T213" s="238" t="s">
        <v>809</v>
      </c>
      <c r="U213" s="238" t="s">
        <v>33</v>
      </c>
      <c r="V213" s="238"/>
      <c r="W213" s="238" t="s">
        <v>63</v>
      </c>
      <c r="X213" s="238"/>
      <c r="Y213" s="243" t="str">
        <f t="shared" si="14"/>
        <v xml:space="preserve">Talento Humano 
Tecnológicos </v>
      </c>
      <c r="Z213" s="238"/>
      <c r="AA213" s="238"/>
      <c r="AB213" s="238"/>
      <c r="AC213" s="244"/>
      <c r="AD213" s="245"/>
      <c r="AE213" s="238"/>
      <c r="AF213" s="238"/>
      <c r="AG213" s="244"/>
      <c r="AH213" s="245"/>
      <c r="AI213" s="238"/>
      <c r="AJ213" s="238"/>
      <c r="AK213" s="244"/>
      <c r="AL213" s="245"/>
      <c r="AM213" s="238"/>
      <c r="AN213" s="238"/>
      <c r="AO213" s="244"/>
      <c r="AP213" s="245"/>
      <c r="AQ213" s="238"/>
      <c r="AR213" s="238"/>
      <c r="AS213" s="244"/>
      <c r="AT213" s="245"/>
      <c r="AU213" s="238"/>
      <c r="AV213" s="238"/>
      <c r="AW213" s="244"/>
      <c r="AX213" s="238"/>
      <c r="AY213" s="238"/>
      <c r="AZ213" s="238"/>
      <c r="BA213" s="238"/>
      <c r="BB213" s="238"/>
      <c r="BC213" s="238"/>
      <c r="BD213" s="238"/>
      <c r="BE213" s="238"/>
      <c r="BF213" s="238"/>
      <c r="BG213" s="238"/>
      <c r="BH213" s="238" t="s">
        <v>28</v>
      </c>
      <c r="BI213" s="238" t="s">
        <v>821</v>
      </c>
      <c r="BJ213" s="238" t="s">
        <v>822</v>
      </c>
      <c r="BK213" s="238"/>
      <c r="BL213" s="238"/>
      <c r="BM213" s="238"/>
      <c r="BN213" s="238"/>
      <c r="BO213" s="238"/>
      <c r="BP213" s="238"/>
      <c r="BQ213" s="238"/>
      <c r="BR213" s="238"/>
      <c r="BS213" s="238" t="s">
        <v>32</v>
      </c>
      <c r="BT213" s="238" t="s">
        <v>945</v>
      </c>
      <c r="BU213" s="238"/>
      <c r="BV213" s="238" t="s">
        <v>88</v>
      </c>
      <c r="BW213" s="243" t="str">
        <f t="shared" si="15"/>
        <v>Programas de transparencia y ética pública 
Plan anual de austeridad 
Operación del Sistema de Gestión Institucional_SGI</v>
      </c>
      <c r="BX213" s="238"/>
      <c r="BY213" s="238" t="s">
        <v>34</v>
      </c>
      <c r="BZ213" s="238" t="s">
        <v>35</v>
      </c>
      <c r="CA213" s="238"/>
      <c r="CB213" s="238"/>
      <c r="CC213" s="238"/>
      <c r="CD213" s="238"/>
      <c r="CE213" s="243" t="str">
        <f t="shared" si="16"/>
        <v xml:space="preserve">Direccionamiento Estratégico y Planeación 
Gestión con valores para resultados </v>
      </c>
      <c r="CF213" s="238"/>
      <c r="CG213" s="238"/>
      <c r="CH213" s="238"/>
      <c r="CI213" s="238" t="s">
        <v>94</v>
      </c>
      <c r="CJ213" s="238"/>
      <c r="CK213" s="238"/>
      <c r="CL213" s="238"/>
      <c r="CM213" s="238"/>
      <c r="CN213" s="238"/>
      <c r="CO213" s="238"/>
      <c r="CP213" s="238"/>
      <c r="CQ213" s="238"/>
      <c r="CR213" s="238" t="s">
        <v>103</v>
      </c>
      <c r="CS213" s="238"/>
      <c r="CT213" s="238"/>
      <c r="CU213" s="238"/>
      <c r="CV213" s="238"/>
      <c r="CW213" s="238"/>
      <c r="CX213" s="238"/>
      <c r="CY213" s="243" t="str">
        <f t="shared" si="17"/>
        <v>Gestión Presupuestal y eficiencia del gasto público
Participación ciudadana en la gestión pública</v>
      </c>
      <c r="CZ213" s="238" t="s">
        <v>110</v>
      </c>
      <c r="DA213" s="238"/>
      <c r="DB213" s="238"/>
      <c r="DC213" s="238"/>
      <c r="DD213" s="238"/>
      <c r="DE213" s="238"/>
      <c r="DF213" s="238"/>
      <c r="DG213" s="238"/>
      <c r="DH213" s="238"/>
      <c r="DI213" s="238"/>
      <c r="DJ213" s="238"/>
      <c r="DK213" s="238"/>
      <c r="DL213" s="238"/>
      <c r="DM213" s="238"/>
      <c r="DN213" s="238"/>
      <c r="DO213" s="238"/>
      <c r="DP213" s="238"/>
      <c r="DQ213" s="238"/>
      <c r="DR213" s="238"/>
      <c r="DS213" s="238"/>
      <c r="DT213" s="238"/>
      <c r="DU213" s="6"/>
    </row>
    <row r="214" spans="2:125" s="9" customFormat="1" ht="84" customHeight="1">
      <c r="B214" s="6"/>
      <c r="C214" s="237" t="s">
        <v>948</v>
      </c>
      <c r="D214" s="238" t="s">
        <v>949</v>
      </c>
      <c r="E214" s="239" t="str">
        <f t="shared" si="18"/>
        <v>URF2025_193__Priorizar la realización de eventos virtuales internos y externos de la URF, cuando no exista una necesidad que justifique la asistencia de los servidores_Tercer trimestre</v>
      </c>
      <c r="F214" s="238" t="s">
        <v>942</v>
      </c>
      <c r="G214" s="238" t="s">
        <v>943</v>
      </c>
      <c r="H214" s="238" t="s">
        <v>944</v>
      </c>
      <c r="I214" s="238" t="s">
        <v>806</v>
      </c>
      <c r="J214" s="238" t="s">
        <v>812</v>
      </c>
      <c r="K214" s="238" t="s">
        <v>515</v>
      </c>
      <c r="L214" s="240">
        <v>45839</v>
      </c>
      <c r="M214" s="240">
        <v>45950</v>
      </c>
      <c r="N214" s="241">
        <f t="shared" si="19"/>
        <v>111</v>
      </c>
      <c r="O214" s="242" t="s">
        <v>437</v>
      </c>
      <c r="P214" s="238"/>
      <c r="Q214" s="238"/>
      <c r="R214" s="238"/>
      <c r="S214" s="238" t="s">
        <v>808</v>
      </c>
      <c r="T214" s="238" t="s">
        <v>809</v>
      </c>
      <c r="U214" s="238" t="s">
        <v>33</v>
      </c>
      <c r="V214" s="238"/>
      <c r="W214" s="238" t="s">
        <v>63</v>
      </c>
      <c r="X214" s="238"/>
      <c r="Y214" s="243" t="str">
        <f t="shared" ref="Y214:Y277" si="20">_xlfn.TEXTJOIN(CHAR(10),TRUE,U214:X214)</f>
        <v xml:space="preserve">Talento Humano 
Tecnológicos </v>
      </c>
      <c r="Z214" s="238"/>
      <c r="AA214" s="238"/>
      <c r="AB214" s="238"/>
      <c r="AC214" s="244"/>
      <c r="AD214" s="245"/>
      <c r="AE214" s="238"/>
      <c r="AF214" s="238"/>
      <c r="AG214" s="244"/>
      <c r="AH214" s="245"/>
      <c r="AI214" s="238"/>
      <c r="AJ214" s="238"/>
      <c r="AK214" s="244"/>
      <c r="AL214" s="245"/>
      <c r="AM214" s="238"/>
      <c r="AN214" s="238"/>
      <c r="AO214" s="244"/>
      <c r="AP214" s="245"/>
      <c r="AQ214" s="238"/>
      <c r="AR214" s="238"/>
      <c r="AS214" s="244"/>
      <c r="AT214" s="245"/>
      <c r="AU214" s="238"/>
      <c r="AV214" s="238"/>
      <c r="AW214" s="244"/>
      <c r="AX214" s="238"/>
      <c r="AY214" s="238"/>
      <c r="AZ214" s="238"/>
      <c r="BA214" s="238"/>
      <c r="BB214" s="238"/>
      <c r="BC214" s="238"/>
      <c r="BD214" s="238"/>
      <c r="BE214" s="238"/>
      <c r="BF214" s="238"/>
      <c r="BG214" s="238"/>
      <c r="BH214" s="238" t="s">
        <v>28</v>
      </c>
      <c r="BI214" s="238" t="s">
        <v>821</v>
      </c>
      <c r="BJ214" s="238" t="s">
        <v>822</v>
      </c>
      <c r="BK214" s="238"/>
      <c r="BL214" s="238"/>
      <c r="BM214" s="238"/>
      <c r="BN214" s="238"/>
      <c r="BO214" s="238"/>
      <c r="BP214" s="238"/>
      <c r="BQ214" s="238"/>
      <c r="BR214" s="238"/>
      <c r="BS214" s="238" t="s">
        <v>32</v>
      </c>
      <c r="BT214" s="238" t="s">
        <v>945</v>
      </c>
      <c r="BU214" s="238"/>
      <c r="BV214" s="238" t="s">
        <v>88</v>
      </c>
      <c r="BW214" s="243" t="str">
        <f t="shared" ref="BW214:BW277" si="21">_xlfn.TEXTJOIN(CHAR(10),TRUE,Z214,AD214,AH214,AL214,AP214,AT214,AX214,AY214,AZ214,BA214,BB214,BC214,BE214,BD214,BF214,BG214,BH214,BK214,BM214,BN214,BP214,BR214,BS214,BU214,BV214)</f>
        <v>Programas de transparencia y ética pública 
Plan anual de austeridad 
Operación del Sistema de Gestión Institucional_SGI</v>
      </c>
      <c r="BX214" s="238"/>
      <c r="BY214" s="238" t="s">
        <v>34</v>
      </c>
      <c r="BZ214" s="238" t="s">
        <v>35</v>
      </c>
      <c r="CA214" s="238"/>
      <c r="CB214" s="238"/>
      <c r="CC214" s="238"/>
      <c r="CD214" s="238"/>
      <c r="CE214" s="243" t="str">
        <f t="shared" ref="CE214:CE277" si="22">_xlfn.TEXTJOIN(CHAR(10),TRUE,BX214:CD214)</f>
        <v xml:space="preserve">Direccionamiento Estratégico y Planeación 
Gestión con valores para resultados </v>
      </c>
      <c r="CF214" s="238"/>
      <c r="CG214" s="238"/>
      <c r="CH214" s="238"/>
      <c r="CI214" s="238" t="s">
        <v>94</v>
      </c>
      <c r="CJ214" s="238"/>
      <c r="CK214" s="238"/>
      <c r="CL214" s="238"/>
      <c r="CM214" s="238"/>
      <c r="CN214" s="238"/>
      <c r="CO214" s="238"/>
      <c r="CP214" s="238"/>
      <c r="CQ214" s="238"/>
      <c r="CR214" s="238" t="s">
        <v>103</v>
      </c>
      <c r="CS214" s="238"/>
      <c r="CT214" s="238"/>
      <c r="CU214" s="238"/>
      <c r="CV214" s="238"/>
      <c r="CW214" s="238"/>
      <c r="CX214" s="238"/>
      <c r="CY214" s="243" t="str">
        <f t="shared" si="17"/>
        <v>Gestión Presupuestal y eficiencia del gasto público
Participación ciudadana en la gestión pública</v>
      </c>
      <c r="CZ214" s="238" t="s">
        <v>110</v>
      </c>
      <c r="DA214" s="238"/>
      <c r="DB214" s="238"/>
      <c r="DC214" s="238"/>
      <c r="DD214" s="238"/>
      <c r="DE214" s="238"/>
      <c r="DF214" s="238"/>
      <c r="DG214" s="238"/>
      <c r="DH214" s="238"/>
      <c r="DI214" s="238"/>
      <c r="DJ214" s="238"/>
      <c r="DK214" s="238"/>
      <c r="DL214" s="238"/>
      <c r="DM214" s="238"/>
      <c r="DN214" s="238"/>
      <c r="DO214" s="238"/>
      <c r="DP214" s="238"/>
      <c r="DQ214" s="238"/>
      <c r="DR214" s="238"/>
      <c r="DS214" s="238"/>
      <c r="DT214" s="238"/>
      <c r="DU214" s="6"/>
    </row>
    <row r="215" spans="2:125" s="9" customFormat="1" ht="84" customHeight="1">
      <c r="B215" s="6"/>
      <c r="C215" s="237" t="s">
        <v>950</v>
      </c>
      <c r="D215" s="238" t="s">
        <v>951</v>
      </c>
      <c r="E215" s="239" t="str">
        <f t="shared" si="18"/>
        <v>URF2025_194__Proveer tiquetes aéreos, tanto nacionales como internacionales, en clase económica o en una tarifa que no exceda su costo, excepto en casos que cuenten con justificación debidamente respaldada_Primer Trimestre</v>
      </c>
      <c r="F215" s="238" t="s">
        <v>952</v>
      </c>
      <c r="G215" s="238" t="s">
        <v>953</v>
      </c>
      <c r="H215" s="238" t="s">
        <v>954</v>
      </c>
      <c r="I215" s="238" t="s">
        <v>806</v>
      </c>
      <c r="J215" s="238" t="s">
        <v>812</v>
      </c>
      <c r="K215" s="238" t="s">
        <v>955</v>
      </c>
      <c r="L215" s="240">
        <v>45658</v>
      </c>
      <c r="M215" s="240">
        <v>45767</v>
      </c>
      <c r="N215" s="241">
        <f t="shared" si="19"/>
        <v>109</v>
      </c>
      <c r="O215" s="242" t="s">
        <v>437</v>
      </c>
      <c r="P215" s="238"/>
      <c r="Q215" s="238"/>
      <c r="R215" s="238"/>
      <c r="S215" s="238" t="s">
        <v>808</v>
      </c>
      <c r="T215" s="238" t="s">
        <v>809</v>
      </c>
      <c r="U215" s="238" t="s">
        <v>33</v>
      </c>
      <c r="V215" s="238"/>
      <c r="W215" s="238" t="s">
        <v>63</v>
      </c>
      <c r="X215" s="238"/>
      <c r="Y215" s="243" t="str">
        <f t="shared" si="20"/>
        <v xml:space="preserve">Talento Humano 
Tecnológicos </v>
      </c>
      <c r="Z215" s="238"/>
      <c r="AA215" s="238"/>
      <c r="AB215" s="238"/>
      <c r="AC215" s="244"/>
      <c r="AD215" s="245"/>
      <c r="AE215" s="238"/>
      <c r="AF215" s="238"/>
      <c r="AG215" s="244"/>
      <c r="AH215" s="245"/>
      <c r="AI215" s="238"/>
      <c r="AJ215" s="238"/>
      <c r="AK215" s="244"/>
      <c r="AL215" s="245"/>
      <c r="AM215" s="238"/>
      <c r="AN215" s="238"/>
      <c r="AO215" s="244"/>
      <c r="AP215" s="245"/>
      <c r="AQ215" s="238"/>
      <c r="AR215" s="238"/>
      <c r="AS215" s="244"/>
      <c r="AT215" s="245"/>
      <c r="AU215" s="238"/>
      <c r="AV215" s="238"/>
      <c r="AW215" s="244"/>
      <c r="AX215" s="238"/>
      <c r="AY215" s="238"/>
      <c r="AZ215" s="238"/>
      <c r="BA215" s="238"/>
      <c r="BB215" s="238"/>
      <c r="BC215" s="238"/>
      <c r="BD215" s="238"/>
      <c r="BE215" s="238"/>
      <c r="BF215" s="238"/>
      <c r="BG215" s="238"/>
      <c r="BH215" s="238" t="s">
        <v>28</v>
      </c>
      <c r="BI215" s="238" t="s">
        <v>821</v>
      </c>
      <c r="BJ215" s="238" t="s">
        <v>822</v>
      </c>
      <c r="BK215" s="238"/>
      <c r="BL215" s="238"/>
      <c r="BM215" s="238"/>
      <c r="BN215" s="238"/>
      <c r="BO215" s="238"/>
      <c r="BP215" s="238"/>
      <c r="BQ215" s="238"/>
      <c r="BR215" s="238"/>
      <c r="BS215" s="238" t="s">
        <v>32</v>
      </c>
      <c r="BT215" s="238" t="s">
        <v>956</v>
      </c>
      <c r="BU215" s="238"/>
      <c r="BV215" s="238" t="s">
        <v>88</v>
      </c>
      <c r="BW215" s="243" t="str">
        <f t="shared" si="21"/>
        <v>Programas de transparencia y ética pública 
Plan anual de austeridad 
Operación del Sistema de Gestión Institucional_SGI</v>
      </c>
      <c r="BX215" s="238"/>
      <c r="BY215" s="238" t="s">
        <v>34</v>
      </c>
      <c r="BZ215" s="238"/>
      <c r="CA215" s="238"/>
      <c r="CB215" s="238"/>
      <c r="CC215" s="238"/>
      <c r="CD215" s="238"/>
      <c r="CE215" s="243" t="str">
        <f t="shared" si="22"/>
        <v xml:space="preserve">Direccionamiento Estratégico y Planeación </v>
      </c>
      <c r="CF215" s="238"/>
      <c r="CG215" s="238"/>
      <c r="CH215" s="238"/>
      <c r="CI215" s="238" t="s">
        <v>94</v>
      </c>
      <c r="CJ215" s="238"/>
      <c r="CK215" s="238"/>
      <c r="CL215" s="238"/>
      <c r="CM215" s="238"/>
      <c r="CN215" s="238"/>
      <c r="CO215" s="238"/>
      <c r="CP215" s="238"/>
      <c r="CQ215" s="238"/>
      <c r="CR215" s="238"/>
      <c r="CS215" s="238"/>
      <c r="CT215" s="238"/>
      <c r="CU215" s="238"/>
      <c r="CV215" s="238"/>
      <c r="CW215" s="238"/>
      <c r="CX215" s="238"/>
      <c r="CY215" s="243" t="str">
        <f t="shared" ref="CY215:CY278" si="23">_xlfn.TEXTJOIN(CHAR(10),TRUE,CF215:CX215)</f>
        <v>Gestión Presupuestal y eficiencia del gasto público</v>
      </c>
      <c r="CZ215" s="238" t="s">
        <v>110</v>
      </c>
      <c r="DA215" s="238"/>
      <c r="DB215" s="238"/>
      <c r="DC215" s="238"/>
      <c r="DD215" s="238"/>
      <c r="DE215" s="238"/>
      <c r="DF215" s="238"/>
      <c r="DG215" s="238"/>
      <c r="DH215" s="238"/>
      <c r="DI215" s="238"/>
      <c r="DJ215" s="238"/>
      <c r="DK215" s="238"/>
      <c r="DL215" s="238"/>
      <c r="DM215" s="238"/>
      <c r="DN215" s="238"/>
      <c r="DO215" s="238"/>
      <c r="DP215" s="238"/>
      <c r="DQ215" s="238"/>
      <c r="DR215" s="238"/>
      <c r="DS215" s="238"/>
      <c r="DT215" s="238"/>
      <c r="DU215" s="6"/>
    </row>
    <row r="216" spans="2:125" s="9" customFormat="1" ht="84" customHeight="1">
      <c r="B216" s="6"/>
      <c r="C216" s="237" t="s">
        <v>957</v>
      </c>
      <c r="D216" s="238" t="s">
        <v>958</v>
      </c>
      <c r="E216" s="239" t="str">
        <f t="shared" ref="E216:E279" si="24">+C216&amp;"_"&amp;"_"&amp;D216</f>
        <v>URF2025_195__Proveer tiquetes aéreos, tanto nacionales como internacionales, en clase económica o en una tarifa que no exceda su costo, excepto en casos que cuenten con justificación debidamente respaldada_Segundo Trimestre</v>
      </c>
      <c r="F216" s="238" t="s">
        <v>952</v>
      </c>
      <c r="G216" s="238" t="s">
        <v>953</v>
      </c>
      <c r="H216" s="238" t="s">
        <v>954</v>
      </c>
      <c r="I216" s="238" t="s">
        <v>806</v>
      </c>
      <c r="J216" s="238" t="s">
        <v>812</v>
      </c>
      <c r="K216" s="238" t="s">
        <v>955</v>
      </c>
      <c r="L216" s="240">
        <v>45748</v>
      </c>
      <c r="M216" s="240">
        <v>45858</v>
      </c>
      <c r="N216" s="241">
        <f t="shared" si="19"/>
        <v>110</v>
      </c>
      <c r="O216" s="242" t="s">
        <v>437</v>
      </c>
      <c r="P216" s="238"/>
      <c r="Q216" s="238"/>
      <c r="R216" s="238"/>
      <c r="S216" s="238" t="s">
        <v>808</v>
      </c>
      <c r="T216" s="238" t="s">
        <v>809</v>
      </c>
      <c r="U216" s="238" t="s">
        <v>33</v>
      </c>
      <c r="V216" s="238"/>
      <c r="W216" s="238" t="s">
        <v>63</v>
      </c>
      <c r="X216" s="238"/>
      <c r="Y216" s="243" t="str">
        <f t="shared" si="20"/>
        <v xml:space="preserve">Talento Humano 
Tecnológicos </v>
      </c>
      <c r="Z216" s="238"/>
      <c r="AA216" s="238"/>
      <c r="AB216" s="238"/>
      <c r="AC216" s="244"/>
      <c r="AD216" s="245"/>
      <c r="AE216" s="238"/>
      <c r="AF216" s="238"/>
      <c r="AG216" s="244"/>
      <c r="AH216" s="245"/>
      <c r="AI216" s="238"/>
      <c r="AJ216" s="238"/>
      <c r="AK216" s="244"/>
      <c r="AL216" s="245"/>
      <c r="AM216" s="238"/>
      <c r="AN216" s="238"/>
      <c r="AO216" s="244"/>
      <c r="AP216" s="245"/>
      <c r="AQ216" s="238"/>
      <c r="AR216" s="238"/>
      <c r="AS216" s="244"/>
      <c r="AT216" s="245"/>
      <c r="AU216" s="238"/>
      <c r="AV216" s="238"/>
      <c r="AW216" s="244"/>
      <c r="AX216" s="238"/>
      <c r="AY216" s="238"/>
      <c r="AZ216" s="238"/>
      <c r="BA216" s="238"/>
      <c r="BB216" s="238"/>
      <c r="BC216" s="238"/>
      <c r="BD216" s="238"/>
      <c r="BE216" s="238"/>
      <c r="BF216" s="238"/>
      <c r="BG216" s="238"/>
      <c r="BH216" s="238" t="s">
        <v>28</v>
      </c>
      <c r="BI216" s="238" t="s">
        <v>821</v>
      </c>
      <c r="BJ216" s="238" t="s">
        <v>822</v>
      </c>
      <c r="BK216" s="238"/>
      <c r="BL216" s="238"/>
      <c r="BM216" s="238"/>
      <c r="BN216" s="238"/>
      <c r="BO216" s="238"/>
      <c r="BP216" s="238"/>
      <c r="BQ216" s="238"/>
      <c r="BR216" s="238"/>
      <c r="BS216" s="238" t="s">
        <v>32</v>
      </c>
      <c r="BT216" s="238" t="s">
        <v>956</v>
      </c>
      <c r="BU216" s="238"/>
      <c r="BV216" s="238" t="s">
        <v>88</v>
      </c>
      <c r="BW216" s="243" t="str">
        <f t="shared" si="21"/>
        <v>Programas de transparencia y ética pública 
Plan anual de austeridad 
Operación del Sistema de Gestión Institucional_SGI</v>
      </c>
      <c r="BX216" s="238"/>
      <c r="BY216" s="238" t="s">
        <v>34</v>
      </c>
      <c r="BZ216" s="238"/>
      <c r="CA216" s="238"/>
      <c r="CB216" s="238"/>
      <c r="CC216" s="238"/>
      <c r="CD216" s="238"/>
      <c r="CE216" s="243" t="str">
        <f t="shared" si="22"/>
        <v xml:space="preserve">Direccionamiento Estratégico y Planeación </v>
      </c>
      <c r="CF216" s="238"/>
      <c r="CG216" s="238"/>
      <c r="CH216" s="238"/>
      <c r="CI216" s="238" t="s">
        <v>94</v>
      </c>
      <c r="CJ216" s="238"/>
      <c r="CK216" s="238"/>
      <c r="CL216" s="238"/>
      <c r="CM216" s="238"/>
      <c r="CN216" s="238"/>
      <c r="CO216" s="238"/>
      <c r="CP216" s="238"/>
      <c r="CQ216" s="238"/>
      <c r="CR216" s="238"/>
      <c r="CS216" s="238"/>
      <c r="CT216" s="238"/>
      <c r="CU216" s="238"/>
      <c r="CV216" s="238"/>
      <c r="CW216" s="238"/>
      <c r="CX216" s="238"/>
      <c r="CY216" s="243" t="str">
        <f t="shared" si="23"/>
        <v>Gestión Presupuestal y eficiencia del gasto público</v>
      </c>
      <c r="CZ216" s="238" t="s">
        <v>110</v>
      </c>
      <c r="DA216" s="238"/>
      <c r="DB216" s="238"/>
      <c r="DC216" s="238"/>
      <c r="DD216" s="238"/>
      <c r="DE216" s="238"/>
      <c r="DF216" s="238"/>
      <c r="DG216" s="238"/>
      <c r="DH216" s="238"/>
      <c r="DI216" s="238"/>
      <c r="DJ216" s="238"/>
      <c r="DK216" s="238"/>
      <c r="DL216" s="238"/>
      <c r="DM216" s="238"/>
      <c r="DN216" s="238"/>
      <c r="DO216" s="238"/>
      <c r="DP216" s="238"/>
      <c r="DQ216" s="238"/>
      <c r="DR216" s="238"/>
      <c r="DS216" s="238"/>
      <c r="DT216" s="238"/>
      <c r="DU216" s="6"/>
    </row>
    <row r="217" spans="2:125" s="9" customFormat="1" ht="84" customHeight="1">
      <c r="B217" s="6"/>
      <c r="C217" s="237" t="s">
        <v>959</v>
      </c>
      <c r="D217" s="238" t="s">
        <v>960</v>
      </c>
      <c r="E217" s="239" t="str">
        <f t="shared" si="24"/>
        <v>URF2025_196__Proveer tiquetes aéreos, tanto nacionales como internacionales, en clase económica o en una tarifa que no exceda su costo, excepto en casos que cuenten con justificación debidamente respaldada_Tercer Trimestre</v>
      </c>
      <c r="F217" s="238" t="s">
        <v>952</v>
      </c>
      <c r="G217" s="238" t="s">
        <v>953</v>
      </c>
      <c r="H217" s="238" t="s">
        <v>954</v>
      </c>
      <c r="I217" s="238" t="s">
        <v>806</v>
      </c>
      <c r="J217" s="238" t="s">
        <v>812</v>
      </c>
      <c r="K217" s="238" t="s">
        <v>955</v>
      </c>
      <c r="L217" s="240">
        <v>45839</v>
      </c>
      <c r="M217" s="240">
        <v>45950</v>
      </c>
      <c r="N217" s="241">
        <f t="shared" si="19"/>
        <v>111</v>
      </c>
      <c r="O217" s="242" t="s">
        <v>437</v>
      </c>
      <c r="P217" s="238"/>
      <c r="Q217" s="238"/>
      <c r="R217" s="238"/>
      <c r="S217" s="238" t="s">
        <v>808</v>
      </c>
      <c r="T217" s="238" t="s">
        <v>809</v>
      </c>
      <c r="U217" s="238" t="s">
        <v>33</v>
      </c>
      <c r="V217" s="238"/>
      <c r="W217" s="238" t="s">
        <v>63</v>
      </c>
      <c r="X217" s="238"/>
      <c r="Y217" s="243" t="str">
        <f t="shared" si="20"/>
        <v xml:space="preserve">Talento Humano 
Tecnológicos </v>
      </c>
      <c r="Z217" s="238"/>
      <c r="AA217" s="238"/>
      <c r="AB217" s="238"/>
      <c r="AC217" s="244"/>
      <c r="AD217" s="245"/>
      <c r="AE217" s="238"/>
      <c r="AF217" s="238"/>
      <c r="AG217" s="244"/>
      <c r="AH217" s="245"/>
      <c r="AI217" s="238"/>
      <c r="AJ217" s="238"/>
      <c r="AK217" s="244"/>
      <c r="AL217" s="245"/>
      <c r="AM217" s="238"/>
      <c r="AN217" s="238"/>
      <c r="AO217" s="244"/>
      <c r="AP217" s="245"/>
      <c r="AQ217" s="238"/>
      <c r="AR217" s="238"/>
      <c r="AS217" s="244"/>
      <c r="AT217" s="245"/>
      <c r="AU217" s="238"/>
      <c r="AV217" s="238"/>
      <c r="AW217" s="244"/>
      <c r="AX217" s="238"/>
      <c r="AY217" s="238"/>
      <c r="AZ217" s="238"/>
      <c r="BA217" s="238"/>
      <c r="BB217" s="238"/>
      <c r="BC217" s="238"/>
      <c r="BD217" s="238"/>
      <c r="BE217" s="238"/>
      <c r="BF217" s="238"/>
      <c r="BG217" s="238"/>
      <c r="BH217" s="238" t="s">
        <v>28</v>
      </c>
      <c r="BI217" s="238" t="s">
        <v>821</v>
      </c>
      <c r="BJ217" s="238" t="s">
        <v>822</v>
      </c>
      <c r="BK217" s="238"/>
      <c r="BL217" s="238"/>
      <c r="BM217" s="238"/>
      <c r="BN217" s="238"/>
      <c r="BO217" s="238"/>
      <c r="BP217" s="238"/>
      <c r="BQ217" s="238"/>
      <c r="BR217" s="238"/>
      <c r="BS217" s="238" t="s">
        <v>32</v>
      </c>
      <c r="BT217" s="238" t="s">
        <v>956</v>
      </c>
      <c r="BU217" s="238"/>
      <c r="BV217" s="238" t="s">
        <v>88</v>
      </c>
      <c r="BW217" s="243" t="str">
        <f t="shared" si="21"/>
        <v>Programas de transparencia y ética pública 
Plan anual de austeridad 
Operación del Sistema de Gestión Institucional_SGI</v>
      </c>
      <c r="BX217" s="238"/>
      <c r="BY217" s="238" t="s">
        <v>34</v>
      </c>
      <c r="BZ217" s="238"/>
      <c r="CA217" s="238"/>
      <c r="CB217" s="238"/>
      <c r="CC217" s="238"/>
      <c r="CD217" s="238"/>
      <c r="CE217" s="243" t="str">
        <f t="shared" si="22"/>
        <v xml:space="preserve">Direccionamiento Estratégico y Planeación </v>
      </c>
      <c r="CF217" s="238"/>
      <c r="CG217" s="238"/>
      <c r="CH217" s="238"/>
      <c r="CI217" s="238" t="s">
        <v>94</v>
      </c>
      <c r="CJ217" s="238"/>
      <c r="CK217" s="238"/>
      <c r="CL217" s="238"/>
      <c r="CM217" s="238"/>
      <c r="CN217" s="238"/>
      <c r="CO217" s="238"/>
      <c r="CP217" s="238"/>
      <c r="CQ217" s="238"/>
      <c r="CR217" s="238"/>
      <c r="CS217" s="238"/>
      <c r="CT217" s="238"/>
      <c r="CU217" s="238"/>
      <c r="CV217" s="238"/>
      <c r="CW217" s="238"/>
      <c r="CX217" s="238"/>
      <c r="CY217" s="243" t="str">
        <f t="shared" si="23"/>
        <v>Gestión Presupuestal y eficiencia del gasto público</v>
      </c>
      <c r="CZ217" s="238" t="s">
        <v>110</v>
      </c>
      <c r="DA217" s="238"/>
      <c r="DB217" s="238"/>
      <c r="DC217" s="238"/>
      <c r="DD217" s="238"/>
      <c r="DE217" s="238"/>
      <c r="DF217" s="238"/>
      <c r="DG217" s="238"/>
      <c r="DH217" s="238"/>
      <c r="DI217" s="238"/>
      <c r="DJ217" s="238"/>
      <c r="DK217" s="238"/>
      <c r="DL217" s="238"/>
      <c r="DM217" s="238"/>
      <c r="DN217" s="238"/>
      <c r="DO217" s="238"/>
      <c r="DP217" s="238"/>
      <c r="DQ217" s="238"/>
      <c r="DR217" s="238"/>
      <c r="DS217" s="238"/>
      <c r="DT217" s="238"/>
      <c r="DU217" s="6"/>
    </row>
    <row r="218" spans="2:125" s="9" customFormat="1" ht="84" customHeight="1">
      <c r="B218" s="6"/>
      <c r="C218" s="237" t="s">
        <v>961</v>
      </c>
      <c r="D218" s="238" t="s">
        <v>962</v>
      </c>
      <c r="E218" s="239" t="str">
        <f t="shared" si="24"/>
        <v>URF2025_197__Generar ahorro teniendo en cuenta el decreto que define la escala de viáticos a los servidores en comisión y aplicación de la circular interna establecida para la vigencia</v>
      </c>
      <c r="F218" s="238" t="s">
        <v>963</v>
      </c>
      <c r="G218" s="238" t="s">
        <v>964</v>
      </c>
      <c r="H218" s="238" t="s">
        <v>965</v>
      </c>
      <c r="I218" s="238" t="s">
        <v>806</v>
      </c>
      <c r="J218" s="238" t="s">
        <v>812</v>
      </c>
      <c r="K218" s="238" t="s">
        <v>515</v>
      </c>
      <c r="L218" s="240">
        <v>45901</v>
      </c>
      <c r="M218" s="240">
        <v>46022</v>
      </c>
      <c r="N218" s="241">
        <f t="shared" si="19"/>
        <v>121</v>
      </c>
      <c r="O218" s="242" t="s">
        <v>437</v>
      </c>
      <c r="P218" s="238"/>
      <c r="Q218" s="238"/>
      <c r="R218" s="238"/>
      <c r="S218" s="238" t="s">
        <v>808</v>
      </c>
      <c r="T218" s="238" t="s">
        <v>809</v>
      </c>
      <c r="U218" s="238" t="s">
        <v>33</v>
      </c>
      <c r="V218" s="238"/>
      <c r="W218" s="238" t="s">
        <v>63</v>
      </c>
      <c r="X218" s="238"/>
      <c r="Y218" s="243" t="str">
        <f t="shared" si="20"/>
        <v xml:space="preserve">Talento Humano 
Tecnológicos </v>
      </c>
      <c r="Z218" s="238"/>
      <c r="AA218" s="238"/>
      <c r="AB218" s="238"/>
      <c r="AC218" s="244"/>
      <c r="AD218" s="245"/>
      <c r="AE218" s="238"/>
      <c r="AF218" s="238"/>
      <c r="AG218" s="244"/>
      <c r="AH218" s="245"/>
      <c r="AI218" s="238"/>
      <c r="AJ218" s="238"/>
      <c r="AK218" s="244"/>
      <c r="AL218" s="245"/>
      <c r="AM218" s="238"/>
      <c r="AN218" s="238"/>
      <c r="AO218" s="244"/>
      <c r="AP218" s="245"/>
      <c r="AQ218" s="238"/>
      <c r="AR218" s="238"/>
      <c r="AS218" s="244"/>
      <c r="AT218" s="245"/>
      <c r="AU218" s="238"/>
      <c r="AV218" s="238"/>
      <c r="AW218" s="244"/>
      <c r="AX218" s="238"/>
      <c r="AY218" s="238"/>
      <c r="AZ218" s="238"/>
      <c r="BA218" s="238"/>
      <c r="BB218" s="238"/>
      <c r="BC218" s="238"/>
      <c r="BD218" s="238"/>
      <c r="BE218" s="238"/>
      <c r="BF218" s="238"/>
      <c r="BG218" s="238"/>
      <c r="BH218" s="238" t="s">
        <v>28</v>
      </c>
      <c r="BI218" s="238" t="s">
        <v>821</v>
      </c>
      <c r="BJ218" s="238" t="s">
        <v>822</v>
      </c>
      <c r="BK218" s="238"/>
      <c r="BL218" s="238"/>
      <c r="BM218" s="238"/>
      <c r="BN218" s="238"/>
      <c r="BO218" s="238"/>
      <c r="BP218" s="238"/>
      <c r="BQ218" s="238"/>
      <c r="BR218" s="238"/>
      <c r="BS218" s="238" t="s">
        <v>32</v>
      </c>
      <c r="BT218" s="238" t="s">
        <v>956</v>
      </c>
      <c r="BU218" s="238"/>
      <c r="BV218" s="238" t="s">
        <v>88</v>
      </c>
      <c r="BW218" s="243" t="str">
        <f t="shared" si="21"/>
        <v>Programas de transparencia y ética pública 
Plan anual de austeridad 
Operación del Sistema de Gestión Institucional_SGI</v>
      </c>
      <c r="BX218" s="238"/>
      <c r="BY218" s="238" t="s">
        <v>34</v>
      </c>
      <c r="BZ218" s="238"/>
      <c r="CA218" s="238"/>
      <c r="CB218" s="238"/>
      <c r="CC218" s="238"/>
      <c r="CD218" s="238"/>
      <c r="CE218" s="243" t="str">
        <f t="shared" si="22"/>
        <v xml:space="preserve">Direccionamiento Estratégico y Planeación </v>
      </c>
      <c r="CF218" s="238"/>
      <c r="CG218" s="238"/>
      <c r="CH218" s="238"/>
      <c r="CI218" s="238" t="s">
        <v>94</v>
      </c>
      <c r="CJ218" s="238"/>
      <c r="CK218" s="238"/>
      <c r="CL218" s="238"/>
      <c r="CM218" s="238"/>
      <c r="CN218" s="238"/>
      <c r="CO218" s="238"/>
      <c r="CP218" s="238"/>
      <c r="CQ218" s="238"/>
      <c r="CR218" s="238"/>
      <c r="CS218" s="238"/>
      <c r="CT218" s="238"/>
      <c r="CU218" s="238"/>
      <c r="CV218" s="238"/>
      <c r="CW218" s="238"/>
      <c r="CX218" s="238"/>
      <c r="CY218" s="243" t="str">
        <f t="shared" si="23"/>
        <v>Gestión Presupuestal y eficiencia del gasto público</v>
      </c>
      <c r="CZ218" s="238" t="s">
        <v>110</v>
      </c>
      <c r="DA218" s="238"/>
      <c r="DB218" s="238"/>
      <c r="DC218" s="238"/>
      <c r="DD218" s="238"/>
      <c r="DE218" s="238"/>
      <c r="DF218" s="238"/>
      <c r="DG218" s="238"/>
      <c r="DH218" s="238"/>
      <c r="DI218" s="238"/>
      <c r="DJ218" s="238"/>
      <c r="DK218" s="238"/>
      <c r="DL218" s="238"/>
      <c r="DM218" s="238"/>
      <c r="DN218" s="238"/>
      <c r="DO218" s="238"/>
      <c r="DP218" s="238"/>
      <c r="DQ218" s="238"/>
      <c r="DR218" s="238"/>
      <c r="DS218" s="238"/>
      <c r="DT218" s="238"/>
      <c r="DU218" s="6"/>
    </row>
    <row r="219" spans="2:125" s="9" customFormat="1" ht="84" customHeight="1">
      <c r="B219" s="6"/>
      <c r="C219" s="237" t="s">
        <v>966</v>
      </c>
      <c r="D219" s="238" t="s">
        <v>967</v>
      </c>
      <c r="E219" s="239" t="s">
        <v>4626</v>
      </c>
      <c r="F219" s="238" t="s">
        <v>968</v>
      </c>
      <c r="G219" s="238" t="s">
        <v>912</v>
      </c>
      <c r="H219" s="238" t="s">
        <v>969</v>
      </c>
      <c r="I219" s="238" t="s">
        <v>806</v>
      </c>
      <c r="J219" s="238" t="s">
        <v>812</v>
      </c>
      <c r="K219" s="238" t="s">
        <v>515</v>
      </c>
      <c r="L219" s="240">
        <v>45658</v>
      </c>
      <c r="M219" s="240">
        <v>45767</v>
      </c>
      <c r="N219" s="241">
        <f>M219-L219</f>
        <v>109</v>
      </c>
      <c r="O219" s="242" t="s">
        <v>437</v>
      </c>
      <c r="P219" s="238"/>
      <c r="Q219" s="238"/>
      <c r="R219" s="238"/>
      <c r="S219" s="238" t="s">
        <v>808</v>
      </c>
      <c r="T219" s="238" t="s">
        <v>809</v>
      </c>
      <c r="U219" s="238" t="s">
        <v>33</v>
      </c>
      <c r="V219" s="238"/>
      <c r="W219" s="238" t="s">
        <v>63</v>
      </c>
      <c r="X219" s="238"/>
      <c r="Y219" s="243" t="str">
        <f t="shared" si="20"/>
        <v xml:space="preserve">Talento Humano 
Tecnológicos </v>
      </c>
      <c r="Z219" s="238"/>
      <c r="AA219" s="238"/>
      <c r="AB219" s="238"/>
      <c r="AC219" s="244"/>
      <c r="AD219" s="245"/>
      <c r="AE219" s="238"/>
      <c r="AF219" s="238"/>
      <c r="AG219" s="244"/>
      <c r="AH219" s="245"/>
      <c r="AI219" s="238"/>
      <c r="AJ219" s="238"/>
      <c r="AK219" s="244"/>
      <c r="AL219" s="245"/>
      <c r="AM219" s="238"/>
      <c r="AN219" s="238"/>
      <c r="AO219" s="244"/>
      <c r="AP219" s="245"/>
      <c r="AQ219" s="238"/>
      <c r="AR219" s="238"/>
      <c r="AS219" s="244"/>
      <c r="AT219" s="245"/>
      <c r="AU219" s="238"/>
      <c r="AV219" s="238"/>
      <c r="AW219" s="244"/>
      <c r="AX219" s="238"/>
      <c r="AY219" s="238"/>
      <c r="AZ219" s="238"/>
      <c r="BA219" s="238"/>
      <c r="BB219" s="238"/>
      <c r="BC219" s="238"/>
      <c r="BD219" s="238"/>
      <c r="BE219" s="238"/>
      <c r="BF219" s="238"/>
      <c r="BG219" s="238"/>
      <c r="BH219" s="238" t="s">
        <v>28</v>
      </c>
      <c r="BI219" s="238" t="s">
        <v>821</v>
      </c>
      <c r="BJ219" s="238" t="s">
        <v>822</v>
      </c>
      <c r="BK219" s="238"/>
      <c r="BL219" s="238"/>
      <c r="BM219" s="238"/>
      <c r="BN219" s="238"/>
      <c r="BO219" s="238"/>
      <c r="BP219" s="238"/>
      <c r="BQ219" s="238"/>
      <c r="BR219" s="264" t="s">
        <v>4571</v>
      </c>
      <c r="BS219" s="238" t="s">
        <v>32</v>
      </c>
      <c r="BT219" s="238" t="s">
        <v>970</v>
      </c>
      <c r="BU219" s="238"/>
      <c r="BV219" s="238" t="s">
        <v>88</v>
      </c>
      <c r="BW219" s="243" t="str">
        <f t="shared" si="21"/>
        <v>Programas de transparencia y ética pública 
07_Consumo sostenible
Plan anual de austeridad 
Operación del Sistema de Gestión Institucional_SGI</v>
      </c>
      <c r="BX219" s="238"/>
      <c r="BY219" s="238" t="s">
        <v>34</v>
      </c>
      <c r="BZ219" s="238" t="s">
        <v>35</v>
      </c>
      <c r="CA219" s="238"/>
      <c r="CB219" s="238"/>
      <c r="CC219" s="238"/>
      <c r="CD219" s="238"/>
      <c r="CE219" s="238"/>
      <c r="CF219" s="238"/>
      <c r="CG219" s="238"/>
      <c r="CH219" s="238"/>
      <c r="CI219" s="238" t="s">
        <v>94</v>
      </c>
      <c r="CJ219" s="238"/>
      <c r="CK219" s="238" t="s">
        <v>96</v>
      </c>
      <c r="CL219" s="238"/>
      <c r="CM219" s="238"/>
      <c r="CN219" s="238"/>
      <c r="CO219" s="238"/>
      <c r="CP219" s="238"/>
      <c r="CQ219" s="238"/>
      <c r="CR219" s="238"/>
      <c r="CS219" s="238"/>
      <c r="CT219" s="238"/>
      <c r="CU219" s="238"/>
      <c r="CV219" s="238"/>
      <c r="CW219" s="238"/>
      <c r="CX219" s="238"/>
      <c r="CY219" s="243" t="str">
        <f t="shared" si="23"/>
        <v>Gestión Presupuestal y eficiencia del gasto público
Fortalecimiento organizacional y simplificación de procesos</v>
      </c>
      <c r="CZ219" s="238" t="s">
        <v>932</v>
      </c>
      <c r="DA219" s="238" t="s">
        <v>932</v>
      </c>
      <c r="DB219" s="248">
        <v>45763</v>
      </c>
      <c r="DC219" s="248">
        <v>45763</v>
      </c>
      <c r="DD219" s="238" t="s">
        <v>4668</v>
      </c>
      <c r="DE219" s="238" t="s">
        <v>4669</v>
      </c>
      <c r="DF219" s="238"/>
      <c r="DG219" s="238"/>
      <c r="DH219" s="238"/>
      <c r="DI219" s="238"/>
      <c r="DJ219" s="238"/>
      <c r="DK219" s="238"/>
      <c r="DL219" s="238"/>
      <c r="DM219" s="238"/>
      <c r="DN219" s="238"/>
      <c r="DO219" s="238"/>
      <c r="DP219" s="238"/>
      <c r="DQ219" s="238"/>
      <c r="DR219" s="238"/>
      <c r="DS219" s="238"/>
      <c r="DT219" s="238"/>
      <c r="DU219" s="6"/>
    </row>
    <row r="220" spans="2:125" s="9" customFormat="1" ht="84" customHeight="1">
      <c r="B220" s="6"/>
      <c r="C220" s="237" t="s">
        <v>971</v>
      </c>
      <c r="D220" s="238" t="s">
        <v>972</v>
      </c>
      <c r="E220" s="239" t="s">
        <v>4627</v>
      </c>
      <c r="F220" s="238" t="s">
        <v>968</v>
      </c>
      <c r="G220" s="238" t="s">
        <v>912</v>
      </c>
      <c r="H220" s="238" t="s">
        <v>969</v>
      </c>
      <c r="I220" s="238" t="s">
        <v>806</v>
      </c>
      <c r="J220" s="238" t="s">
        <v>812</v>
      </c>
      <c r="K220" s="238" t="s">
        <v>515</v>
      </c>
      <c r="L220" s="240">
        <v>45748</v>
      </c>
      <c r="M220" s="240">
        <v>45858</v>
      </c>
      <c r="N220" s="241">
        <f t="shared" ref="N220:N223" si="25">M220-L220</f>
        <v>110</v>
      </c>
      <c r="O220" s="242" t="s">
        <v>437</v>
      </c>
      <c r="P220" s="238"/>
      <c r="Q220" s="238"/>
      <c r="R220" s="238"/>
      <c r="S220" s="238" t="s">
        <v>808</v>
      </c>
      <c r="T220" s="238" t="s">
        <v>809</v>
      </c>
      <c r="U220" s="238" t="s">
        <v>33</v>
      </c>
      <c r="V220" s="238"/>
      <c r="W220" s="238" t="s">
        <v>63</v>
      </c>
      <c r="X220" s="238"/>
      <c r="Y220" s="243" t="str">
        <f t="shared" si="20"/>
        <v xml:space="preserve">Talento Humano 
Tecnológicos </v>
      </c>
      <c r="Z220" s="238"/>
      <c r="AA220" s="238"/>
      <c r="AB220" s="238"/>
      <c r="AC220" s="244"/>
      <c r="AD220" s="245"/>
      <c r="AE220" s="238"/>
      <c r="AF220" s="238"/>
      <c r="AG220" s="244"/>
      <c r="AH220" s="245"/>
      <c r="AI220" s="238"/>
      <c r="AJ220" s="238"/>
      <c r="AK220" s="244"/>
      <c r="AL220" s="245"/>
      <c r="AM220" s="238"/>
      <c r="AN220" s="238"/>
      <c r="AO220" s="244"/>
      <c r="AP220" s="245"/>
      <c r="AQ220" s="238"/>
      <c r="AR220" s="238"/>
      <c r="AS220" s="244"/>
      <c r="AT220" s="245"/>
      <c r="AU220" s="238"/>
      <c r="AV220" s="238"/>
      <c r="AW220" s="244"/>
      <c r="AX220" s="238"/>
      <c r="AY220" s="238"/>
      <c r="AZ220" s="238"/>
      <c r="BA220" s="238"/>
      <c r="BB220" s="238"/>
      <c r="BC220" s="238"/>
      <c r="BD220" s="238"/>
      <c r="BE220" s="238"/>
      <c r="BF220" s="238"/>
      <c r="BG220" s="238"/>
      <c r="BH220" s="238" t="s">
        <v>28</v>
      </c>
      <c r="BI220" s="238" t="s">
        <v>821</v>
      </c>
      <c r="BJ220" s="238" t="s">
        <v>822</v>
      </c>
      <c r="BK220" s="238"/>
      <c r="BL220" s="238"/>
      <c r="BM220" s="238"/>
      <c r="BN220" s="238"/>
      <c r="BO220" s="238"/>
      <c r="BP220" s="238"/>
      <c r="BQ220" s="238"/>
      <c r="BR220" s="264" t="s">
        <v>4571</v>
      </c>
      <c r="BS220" s="238" t="s">
        <v>32</v>
      </c>
      <c r="BT220" s="238" t="s">
        <v>970</v>
      </c>
      <c r="BU220" s="238"/>
      <c r="BV220" s="238" t="s">
        <v>88</v>
      </c>
      <c r="BW220" s="243" t="str">
        <f t="shared" si="21"/>
        <v>Programas de transparencia y ética pública 
07_Consumo sostenible
Plan anual de austeridad 
Operación del Sistema de Gestión Institucional_SGI</v>
      </c>
      <c r="BX220" s="238"/>
      <c r="BY220" s="238" t="s">
        <v>34</v>
      </c>
      <c r="BZ220" s="238" t="s">
        <v>35</v>
      </c>
      <c r="CA220" s="238"/>
      <c r="CB220" s="238"/>
      <c r="CC220" s="238"/>
      <c r="CD220" s="238"/>
      <c r="CE220" s="238"/>
      <c r="CF220" s="238"/>
      <c r="CG220" s="238"/>
      <c r="CH220" s="238"/>
      <c r="CI220" s="238" t="s">
        <v>94</v>
      </c>
      <c r="CJ220" s="238"/>
      <c r="CK220" s="238" t="s">
        <v>96</v>
      </c>
      <c r="CL220" s="238"/>
      <c r="CM220" s="238"/>
      <c r="CN220" s="238"/>
      <c r="CO220" s="238"/>
      <c r="CP220" s="238"/>
      <c r="CQ220" s="238"/>
      <c r="CR220" s="238"/>
      <c r="CS220" s="238"/>
      <c r="CT220" s="238"/>
      <c r="CU220" s="238"/>
      <c r="CV220" s="238"/>
      <c r="CW220" s="238"/>
      <c r="CX220" s="238"/>
      <c r="CY220" s="243" t="str">
        <f t="shared" si="23"/>
        <v>Gestión Presupuestal y eficiencia del gasto público
Fortalecimiento organizacional y simplificación de procesos</v>
      </c>
      <c r="CZ220" s="238" t="s">
        <v>932</v>
      </c>
      <c r="DA220" s="238" t="s">
        <v>932</v>
      </c>
      <c r="DB220" s="248">
        <v>45763</v>
      </c>
      <c r="DC220" s="248">
        <v>45763</v>
      </c>
      <c r="DD220" s="238" t="s">
        <v>4668</v>
      </c>
      <c r="DE220" s="238" t="s">
        <v>4669</v>
      </c>
      <c r="DF220" s="238"/>
      <c r="DG220" s="238"/>
      <c r="DH220" s="238"/>
      <c r="DI220" s="238"/>
      <c r="DJ220" s="238"/>
      <c r="DK220" s="238"/>
      <c r="DL220" s="238"/>
      <c r="DM220" s="238"/>
      <c r="DN220" s="238"/>
      <c r="DO220" s="238"/>
      <c r="DP220" s="238"/>
      <c r="DQ220" s="238"/>
      <c r="DR220" s="238"/>
      <c r="DS220" s="238"/>
      <c r="DT220" s="238"/>
      <c r="DU220" s="6"/>
    </row>
    <row r="221" spans="2:125" s="9" customFormat="1" ht="84" customHeight="1">
      <c r="B221" s="6"/>
      <c r="C221" s="237" t="s">
        <v>973</v>
      </c>
      <c r="D221" s="238" t="s">
        <v>974</v>
      </c>
      <c r="E221" s="239" t="s">
        <v>4628</v>
      </c>
      <c r="F221" s="238" t="s">
        <v>968</v>
      </c>
      <c r="G221" s="238" t="s">
        <v>912</v>
      </c>
      <c r="H221" s="238" t="s">
        <v>969</v>
      </c>
      <c r="I221" s="238" t="s">
        <v>806</v>
      </c>
      <c r="J221" s="238" t="s">
        <v>812</v>
      </c>
      <c r="K221" s="238" t="s">
        <v>515</v>
      </c>
      <c r="L221" s="240">
        <v>45839</v>
      </c>
      <c r="M221" s="240">
        <v>45950</v>
      </c>
      <c r="N221" s="241">
        <f t="shared" si="25"/>
        <v>111</v>
      </c>
      <c r="O221" s="242" t="s">
        <v>437</v>
      </c>
      <c r="P221" s="238"/>
      <c r="Q221" s="238"/>
      <c r="R221" s="238"/>
      <c r="S221" s="238" t="s">
        <v>808</v>
      </c>
      <c r="T221" s="238" t="s">
        <v>809</v>
      </c>
      <c r="U221" s="238" t="s">
        <v>33</v>
      </c>
      <c r="V221" s="238"/>
      <c r="W221" s="238" t="s">
        <v>63</v>
      </c>
      <c r="X221" s="238"/>
      <c r="Y221" s="243" t="str">
        <f t="shared" si="20"/>
        <v xml:space="preserve">Talento Humano 
Tecnológicos </v>
      </c>
      <c r="Z221" s="238"/>
      <c r="AA221" s="238"/>
      <c r="AB221" s="238"/>
      <c r="AC221" s="244"/>
      <c r="AD221" s="245"/>
      <c r="AE221" s="238"/>
      <c r="AF221" s="238"/>
      <c r="AG221" s="244"/>
      <c r="AH221" s="245"/>
      <c r="AI221" s="238"/>
      <c r="AJ221" s="238"/>
      <c r="AK221" s="244"/>
      <c r="AL221" s="245"/>
      <c r="AM221" s="238"/>
      <c r="AN221" s="238"/>
      <c r="AO221" s="244"/>
      <c r="AP221" s="245"/>
      <c r="AQ221" s="238"/>
      <c r="AR221" s="238"/>
      <c r="AS221" s="244"/>
      <c r="AT221" s="245"/>
      <c r="AU221" s="238"/>
      <c r="AV221" s="238"/>
      <c r="AW221" s="244"/>
      <c r="AX221" s="238"/>
      <c r="AY221" s="238"/>
      <c r="AZ221" s="238"/>
      <c r="BA221" s="238"/>
      <c r="BB221" s="238"/>
      <c r="BC221" s="238"/>
      <c r="BD221" s="238"/>
      <c r="BE221" s="238"/>
      <c r="BF221" s="238"/>
      <c r="BG221" s="238"/>
      <c r="BH221" s="238" t="s">
        <v>28</v>
      </c>
      <c r="BI221" s="238" t="s">
        <v>821</v>
      </c>
      <c r="BJ221" s="238" t="s">
        <v>822</v>
      </c>
      <c r="BK221" s="238"/>
      <c r="BL221" s="238"/>
      <c r="BM221" s="238"/>
      <c r="BN221" s="238"/>
      <c r="BO221" s="238"/>
      <c r="BP221" s="238"/>
      <c r="BQ221" s="238"/>
      <c r="BR221" s="264" t="s">
        <v>4571</v>
      </c>
      <c r="BS221" s="238" t="s">
        <v>32</v>
      </c>
      <c r="BT221" s="238" t="s">
        <v>970</v>
      </c>
      <c r="BU221" s="238"/>
      <c r="BV221" s="238" t="s">
        <v>88</v>
      </c>
      <c r="BW221" s="243" t="str">
        <f t="shared" si="21"/>
        <v>Programas de transparencia y ética pública 
07_Consumo sostenible
Plan anual de austeridad 
Operación del Sistema de Gestión Institucional_SGI</v>
      </c>
      <c r="BX221" s="238"/>
      <c r="BY221" s="238" t="s">
        <v>34</v>
      </c>
      <c r="BZ221" s="238" t="s">
        <v>35</v>
      </c>
      <c r="CA221" s="238"/>
      <c r="CB221" s="238"/>
      <c r="CC221" s="238"/>
      <c r="CD221" s="238"/>
      <c r="CE221" s="238"/>
      <c r="CF221" s="238"/>
      <c r="CG221" s="238"/>
      <c r="CH221" s="238"/>
      <c r="CI221" s="238" t="s">
        <v>94</v>
      </c>
      <c r="CJ221" s="238"/>
      <c r="CK221" s="238" t="s">
        <v>96</v>
      </c>
      <c r="CL221" s="238"/>
      <c r="CM221" s="238"/>
      <c r="CN221" s="238"/>
      <c r="CO221" s="238"/>
      <c r="CP221" s="238"/>
      <c r="CQ221" s="238"/>
      <c r="CR221" s="238"/>
      <c r="CS221" s="238"/>
      <c r="CT221" s="238"/>
      <c r="CU221" s="238"/>
      <c r="CV221" s="238"/>
      <c r="CW221" s="238"/>
      <c r="CX221" s="238"/>
      <c r="CY221" s="243" t="str">
        <f t="shared" si="23"/>
        <v>Gestión Presupuestal y eficiencia del gasto público
Fortalecimiento organizacional y simplificación de procesos</v>
      </c>
      <c r="CZ221" s="238" t="s">
        <v>932</v>
      </c>
      <c r="DA221" s="238" t="s">
        <v>932</v>
      </c>
      <c r="DB221" s="248">
        <v>45763</v>
      </c>
      <c r="DC221" s="248">
        <v>45763</v>
      </c>
      <c r="DD221" s="238" t="s">
        <v>4668</v>
      </c>
      <c r="DE221" s="238" t="s">
        <v>4669</v>
      </c>
      <c r="DF221" s="238"/>
      <c r="DG221" s="238"/>
      <c r="DH221" s="238"/>
      <c r="DI221" s="238"/>
      <c r="DJ221" s="238"/>
      <c r="DK221" s="238"/>
      <c r="DL221" s="238"/>
      <c r="DM221" s="238"/>
      <c r="DN221" s="238"/>
      <c r="DO221" s="238"/>
      <c r="DP221" s="238"/>
      <c r="DQ221" s="238"/>
      <c r="DR221" s="238"/>
      <c r="DS221" s="238"/>
      <c r="DT221" s="238"/>
      <c r="DU221" s="6"/>
    </row>
    <row r="222" spans="2:125" s="9" customFormat="1" ht="84" customHeight="1">
      <c r="B222" s="6"/>
      <c r="C222" s="237" t="s">
        <v>975</v>
      </c>
      <c r="D222" s="238" t="s">
        <v>976</v>
      </c>
      <c r="E222" s="239" t="s">
        <v>4629</v>
      </c>
      <c r="F222" s="238" t="s">
        <v>977</v>
      </c>
      <c r="G222" s="238" t="s">
        <v>978</v>
      </c>
      <c r="H222" s="238" t="s">
        <v>979</v>
      </c>
      <c r="I222" s="238" t="s">
        <v>195</v>
      </c>
      <c r="J222" s="238" t="s">
        <v>196</v>
      </c>
      <c r="K222" s="238"/>
      <c r="L222" s="240">
        <v>45748</v>
      </c>
      <c r="M222" s="240">
        <v>45869</v>
      </c>
      <c r="N222" s="241">
        <f t="shared" si="25"/>
        <v>121</v>
      </c>
      <c r="O222" s="242" t="s">
        <v>122</v>
      </c>
      <c r="P222" s="238"/>
      <c r="Q222" s="238"/>
      <c r="R222" s="238"/>
      <c r="S222" s="238" t="s">
        <v>808</v>
      </c>
      <c r="T222" s="238" t="s">
        <v>809</v>
      </c>
      <c r="U222" s="238" t="s">
        <v>33</v>
      </c>
      <c r="V222" s="238"/>
      <c r="W222" s="238" t="s">
        <v>63</v>
      </c>
      <c r="X222" s="238"/>
      <c r="Y222" s="243" t="str">
        <f t="shared" si="20"/>
        <v xml:space="preserve">Talento Humano 
Tecnológicos </v>
      </c>
      <c r="Z222" s="238"/>
      <c r="AA222" s="238"/>
      <c r="AB222" s="238"/>
      <c r="AC222" s="244"/>
      <c r="AD222" s="245"/>
      <c r="AE222" s="238"/>
      <c r="AF222" s="238"/>
      <c r="AG222" s="244"/>
      <c r="AH222" s="245"/>
      <c r="AI222" s="238"/>
      <c r="AJ222" s="238"/>
      <c r="AK222" s="244"/>
      <c r="AL222" s="245"/>
      <c r="AM222" s="238"/>
      <c r="AN222" s="238"/>
      <c r="AO222" s="244"/>
      <c r="AP222" s="245"/>
      <c r="AQ222" s="238"/>
      <c r="AR222" s="238"/>
      <c r="AS222" s="244"/>
      <c r="AT222" s="245"/>
      <c r="AU222" s="238"/>
      <c r="AV222" s="238"/>
      <c r="AW222" s="244"/>
      <c r="AX222" s="238"/>
      <c r="AY222" s="238"/>
      <c r="AZ222" s="238"/>
      <c r="BA222" s="238"/>
      <c r="BB222" s="238"/>
      <c r="BC222" s="238"/>
      <c r="BD222" s="238"/>
      <c r="BE222" s="238"/>
      <c r="BF222" s="238"/>
      <c r="BG222" s="238"/>
      <c r="BH222" s="238" t="s">
        <v>28</v>
      </c>
      <c r="BI222" s="238" t="s">
        <v>821</v>
      </c>
      <c r="BJ222" s="238" t="s">
        <v>822</v>
      </c>
      <c r="BK222" s="238"/>
      <c r="BL222" s="238"/>
      <c r="BM222" s="238"/>
      <c r="BN222" s="238"/>
      <c r="BO222" s="238"/>
      <c r="BP222" s="238"/>
      <c r="BQ222" s="238"/>
      <c r="BR222" s="264" t="s">
        <v>4569</v>
      </c>
      <c r="BS222" s="238" t="s">
        <v>32</v>
      </c>
      <c r="BT222" s="238" t="s">
        <v>980</v>
      </c>
      <c r="BU222" s="238"/>
      <c r="BV222" s="238" t="s">
        <v>88</v>
      </c>
      <c r="BW222" s="243" t="str">
        <f t="shared" si="21"/>
        <v>Programas de transparencia y ética pública 
05_Uso eficiente del papel
Plan anual de austeridad 
Operación del Sistema de Gestión Institucional_SGI</v>
      </c>
      <c r="BX222" s="238" t="s">
        <v>33</v>
      </c>
      <c r="BY222" s="238" t="s">
        <v>34</v>
      </c>
      <c r="BZ222" s="238" t="s">
        <v>35</v>
      </c>
      <c r="CA222" s="238"/>
      <c r="CB222" s="238"/>
      <c r="CC222" s="238" t="s">
        <v>90</v>
      </c>
      <c r="CD222" s="238"/>
      <c r="CE222" s="238"/>
      <c r="CF222" s="238" t="s">
        <v>91</v>
      </c>
      <c r="CG222" s="238"/>
      <c r="CH222" s="238"/>
      <c r="CI222" s="238" t="s">
        <v>94</v>
      </c>
      <c r="CJ222" s="238"/>
      <c r="CK222" s="238" t="s">
        <v>96</v>
      </c>
      <c r="CL222" s="238"/>
      <c r="CM222" s="238"/>
      <c r="CN222" s="238"/>
      <c r="CO222" s="238"/>
      <c r="CP222" s="238"/>
      <c r="CQ222" s="238"/>
      <c r="CR222" s="238"/>
      <c r="CS222" s="238"/>
      <c r="CT222" s="238"/>
      <c r="CU222" s="238"/>
      <c r="CV222" s="238"/>
      <c r="CW222" s="238" t="s">
        <v>108</v>
      </c>
      <c r="CX222" s="238"/>
      <c r="CY222" s="243" t="str">
        <f t="shared" si="23"/>
        <v>Gestión Estratégica del Talento Humano 
Gestión Presupuestal y eficiencia del gasto público
Fortalecimiento organizacional y simplificación de procesos
Gestión del conocimiento y la innovación</v>
      </c>
      <c r="CZ222" s="238" t="s">
        <v>932</v>
      </c>
      <c r="DA222" s="238" t="s">
        <v>932</v>
      </c>
      <c r="DB222" s="248">
        <v>45763</v>
      </c>
      <c r="DC222" s="248">
        <v>45763</v>
      </c>
      <c r="DD222" s="238" t="s">
        <v>4668</v>
      </c>
      <c r="DE222" s="238" t="s">
        <v>4670</v>
      </c>
      <c r="DF222" s="238" t="s">
        <v>932</v>
      </c>
      <c r="DG222" s="248">
        <v>45861</v>
      </c>
      <c r="DH222" s="248">
        <v>45861</v>
      </c>
      <c r="DI222" s="238" t="s">
        <v>4772</v>
      </c>
      <c r="DJ222" s="238" t="s">
        <v>4773</v>
      </c>
      <c r="DK222" s="238"/>
      <c r="DL222" s="238"/>
      <c r="DM222" s="238"/>
      <c r="DN222" s="238"/>
      <c r="DO222" s="238"/>
      <c r="DP222" s="238"/>
      <c r="DQ222" s="238"/>
      <c r="DR222" s="238"/>
      <c r="DS222" s="238"/>
      <c r="DT222" s="238"/>
      <c r="DU222" s="6"/>
    </row>
    <row r="223" spans="2:125" s="9" customFormat="1" ht="84" customHeight="1">
      <c r="B223" s="6"/>
      <c r="C223" s="237" t="s">
        <v>981</v>
      </c>
      <c r="D223" s="238" t="s">
        <v>982</v>
      </c>
      <c r="E223" s="239" t="s">
        <v>4630</v>
      </c>
      <c r="F223" s="238" t="s">
        <v>977</v>
      </c>
      <c r="G223" s="238" t="s">
        <v>978</v>
      </c>
      <c r="H223" s="238" t="s">
        <v>979</v>
      </c>
      <c r="I223" s="238" t="s">
        <v>195</v>
      </c>
      <c r="J223" s="238" t="s">
        <v>196</v>
      </c>
      <c r="K223" s="238"/>
      <c r="L223" s="240">
        <v>45901</v>
      </c>
      <c r="M223" s="240">
        <v>46022</v>
      </c>
      <c r="N223" s="241">
        <f t="shared" si="25"/>
        <v>121</v>
      </c>
      <c r="O223" s="242" t="s">
        <v>122</v>
      </c>
      <c r="P223" s="238"/>
      <c r="Q223" s="238"/>
      <c r="R223" s="238"/>
      <c r="S223" s="238" t="s">
        <v>808</v>
      </c>
      <c r="T223" s="238" t="s">
        <v>809</v>
      </c>
      <c r="U223" s="238" t="s">
        <v>33</v>
      </c>
      <c r="V223" s="238"/>
      <c r="W223" s="238" t="s">
        <v>63</v>
      </c>
      <c r="X223" s="238"/>
      <c r="Y223" s="243" t="str">
        <f t="shared" si="20"/>
        <v xml:space="preserve">Talento Humano 
Tecnológicos </v>
      </c>
      <c r="Z223" s="238"/>
      <c r="AA223" s="238"/>
      <c r="AB223" s="238"/>
      <c r="AC223" s="244"/>
      <c r="AD223" s="245"/>
      <c r="AE223" s="238"/>
      <c r="AF223" s="238"/>
      <c r="AG223" s="244"/>
      <c r="AH223" s="245"/>
      <c r="AI223" s="238"/>
      <c r="AJ223" s="238"/>
      <c r="AK223" s="244"/>
      <c r="AL223" s="245"/>
      <c r="AM223" s="238"/>
      <c r="AN223" s="238"/>
      <c r="AO223" s="244"/>
      <c r="AP223" s="245"/>
      <c r="AQ223" s="238"/>
      <c r="AR223" s="238"/>
      <c r="AS223" s="244"/>
      <c r="AT223" s="245"/>
      <c r="AU223" s="238"/>
      <c r="AV223" s="238"/>
      <c r="AW223" s="244"/>
      <c r="AX223" s="238"/>
      <c r="AY223" s="238"/>
      <c r="AZ223" s="238"/>
      <c r="BA223" s="238"/>
      <c r="BB223" s="238"/>
      <c r="BC223" s="238"/>
      <c r="BD223" s="238"/>
      <c r="BE223" s="238"/>
      <c r="BF223" s="238"/>
      <c r="BG223" s="238"/>
      <c r="BH223" s="238" t="s">
        <v>28</v>
      </c>
      <c r="BI223" s="238" t="s">
        <v>821</v>
      </c>
      <c r="BJ223" s="238" t="s">
        <v>822</v>
      </c>
      <c r="BK223" s="238"/>
      <c r="BL223" s="238"/>
      <c r="BM223" s="238"/>
      <c r="BN223" s="238"/>
      <c r="BO223" s="238"/>
      <c r="BP223" s="238"/>
      <c r="BQ223" s="238"/>
      <c r="BR223" s="264" t="s">
        <v>4569</v>
      </c>
      <c r="BS223" s="238" t="s">
        <v>32</v>
      </c>
      <c r="BT223" s="238" t="s">
        <v>980</v>
      </c>
      <c r="BU223" s="238"/>
      <c r="BV223" s="238" t="s">
        <v>88</v>
      </c>
      <c r="BW223" s="243" t="str">
        <f t="shared" si="21"/>
        <v>Programas de transparencia y ética pública 
05_Uso eficiente del papel
Plan anual de austeridad 
Operación del Sistema de Gestión Institucional_SGI</v>
      </c>
      <c r="BX223" s="238" t="s">
        <v>33</v>
      </c>
      <c r="BY223" s="238" t="s">
        <v>34</v>
      </c>
      <c r="BZ223" s="238" t="s">
        <v>35</v>
      </c>
      <c r="CA223" s="238"/>
      <c r="CB223" s="238"/>
      <c r="CC223" s="238" t="s">
        <v>90</v>
      </c>
      <c r="CD223" s="238"/>
      <c r="CE223" s="243" t="str">
        <f t="shared" si="22"/>
        <v xml:space="preserve">Talento Humano 
Direccionamiento Estratégico y Planeación 
Gestión con valores para resultados 
Gestión del conocimiento y la innovación </v>
      </c>
      <c r="CF223" s="238" t="s">
        <v>91</v>
      </c>
      <c r="CG223" s="238"/>
      <c r="CH223" s="238"/>
      <c r="CI223" s="238" t="s">
        <v>94</v>
      </c>
      <c r="CJ223" s="238"/>
      <c r="CK223" s="238" t="s">
        <v>96</v>
      </c>
      <c r="CL223" s="238"/>
      <c r="CM223" s="238"/>
      <c r="CN223" s="238"/>
      <c r="CO223" s="238"/>
      <c r="CP223" s="238"/>
      <c r="CQ223" s="238"/>
      <c r="CR223" s="238"/>
      <c r="CS223" s="238"/>
      <c r="CT223" s="238"/>
      <c r="CU223" s="238"/>
      <c r="CV223" s="238"/>
      <c r="CW223" s="238" t="s">
        <v>108</v>
      </c>
      <c r="CX223" s="238"/>
      <c r="CY223" s="243" t="str">
        <f t="shared" si="23"/>
        <v>Gestión Estratégica del Talento Humano 
Gestión Presupuestal y eficiencia del gasto público
Fortalecimiento organizacional y simplificación de procesos
Gestión del conocimiento y la innovación</v>
      </c>
      <c r="CZ223" s="238" t="s">
        <v>932</v>
      </c>
      <c r="DA223" s="238" t="s">
        <v>932</v>
      </c>
      <c r="DB223" s="248">
        <v>45763</v>
      </c>
      <c r="DC223" s="248">
        <v>45763</v>
      </c>
      <c r="DD223" s="238" t="s">
        <v>4668</v>
      </c>
      <c r="DE223" s="238" t="s">
        <v>4670</v>
      </c>
      <c r="DF223" s="238"/>
      <c r="DG223" s="238"/>
      <c r="DH223" s="238"/>
      <c r="DI223" s="238"/>
      <c r="DJ223" s="238"/>
      <c r="DK223" s="238"/>
      <c r="DL223" s="238"/>
      <c r="DM223" s="238"/>
      <c r="DN223" s="238"/>
      <c r="DO223" s="238"/>
      <c r="DP223" s="238"/>
      <c r="DQ223" s="238"/>
      <c r="DR223" s="238"/>
      <c r="DS223" s="238"/>
      <c r="DT223" s="238"/>
      <c r="DU223" s="6"/>
    </row>
    <row r="224" spans="2:125" s="9" customFormat="1" ht="84" customHeight="1">
      <c r="B224" s="6"/>
      <c r="C224" s="237" t="s">
        <v>983</v>
      </c>
      <c r="D224" s="238" t="s">
        <v>984</v>
      </c>
      <c r="E224" s="239" t="str">
        <f t="shared" si="24"/>
        <v>URF2025_203__Evitar la adquisición de nuevas líneas móviles conforme a lo establecido en el decreto de austeridad del gasto durante la vigencia correspondiente</v>
      </c>
      <c r="F224" s="238" t="s">
        <v>985</v>
      </c>
      <c r="G224" s="238" t="s">
        <v>986</v>
      </c>
      <c r="H224" s="238" t="s">
        <v>987</v>
      </c>
      <c r="I224" s="238" t="s">
        <v>806</v>
      </c>
      <c r="J224" s="238" t="s">
        <v>812</v>
      </c>
      <c r="K224" s="238" t="s">
        <v>515</v>
      </c>
      <c r="L224" s="240">
        <v>45901</v>
      </c>
      <c r="M224" s="240">
        <v>46022</v>
      </c>
      <c r="N224" s="241">
        <f t="shared" si="19"/>
        <v>121</v>
      </c>
      <c r="O224" s="242" t="s">
        <v>437</v>
      </c>
      <c r="P224" s="238"/>
      <c r="Q224" s="238"/>
      <c r="R224" s="238"/>
      <c r="S224" s="238" t="s">
        <v>808</v>
      </c>
      <c r="T224" s="238" t="s">
        <v>809</v>
      </c>
      <c r="U224" s="238" t="s">
        <v>33</v>
      </c>
      <c r="V224" s="238"/>
      <c r="W224" s="238" t="s">
        <v>63</v>
      </c>
      <c r="X224" s="238"/>
      <c r="Y224" s="243" t="str">
        <f t="shared" si="20"/>
        <v xml:space="preserve">Talento Humano 
Tecnológicos </v>
      </c>
      <c r="Z224" s="238"/>
      <c r="AA224" s="238"/>
      <c r="AB224" s="238"/>
      <c r="AC224" s="244"/>
      <c r="AD224" s="245"/>
      <c r="AE224" s="238"/>
      <c r="AF224" s="238"/>
      <c r="AG224" s="244"/>
      <c r="AH224" s="245"/>
      <c r="AI224" s="238"/>
      <c r="AJ224" s="238"/>
      <c r="AK224" s="244"/>
      <c r="AL224" s="245"/>
      <c r="AM224" s="238"/>
      <c r="AN224" s="238"/>
      <c r="AO224" s="244"/>
      <c r="AP224" s="245"/>
      <c r="AQ224" s="238"/>
      <c r="AR224" s="238"/>
      <c r="AS224" s="244"/>
      <c r="AT224" s="245"/>
      <c r="AU224" s="238"/>
      <c r="AV224" s="238"/>
      <c r="AW224" s="244"/>
      <c r="AX224" s="238"/>
      <c r="AY224" s="238"/>
      <c r="AZ224" s="238"/>
      <c r="BA224" s="238"/>
      <c r="BB224" s="238"/>
      <c r="BC224" s="238"/>
      <c r="BD224" s="238"/>
      <c r="BE224" s="238"/>
      <c r="BF224" s="238"/>
      <c r="BG224" s="238"/>
      <c r="BH224" s="238" t="s">
        <v>28</v>
      </c>
      <c r="BI224" s="238" t="s">
        <v>821</v>
      </c>
      <c r="BJ224" s="238" t="s">
        <v>822</v>
      </c>
      <c r="BK224" s="238"/>
      <c r="BL224" s="238"/>
      <c r="BM224" s="238"/>
      <c r="BN224" s="238"/>
      <c r="BO224" s="238"/>
      <c r="BP224" s="238"/>
      <c r="BQ224" s="238"/>
      <c r="BR224" s="238"/>
      <c r="BS224" s="238" t="s">
        <v>32</v>
      </c>
      <c r="BT224" s="238" t="s">
        <v>980</v>
      </c>
      <c r="BU224" s="238"/>
      <c r="BV224" s="238" t="s">
        <v>88</v>
      </c>
      <c r="BW224" s="243" t="str">
        <f t="shared" si="21"/>
        <v>Programas de transparencia y ética pública 
Plan anual de austeridad 
Operación del Sistema de Gestión Institucional_SGI</v>
      </c>
      <c r="BX224" s="238"/>
      <c r="BY224" s="238" t="s">
        <v>34</v>
      </c>
      <c r="BZ224" s="238" t="s">
        <v>35</v>
      </c>
      <c r="CA224" s="238"/>
      <c r="CB224" s="238"/>
      <c r="CC224" s="238" t="s">
        <v>90</v>
      </c>
      <c r="CD224" s="238"/>
      <c r="CE224" s="243" t="str">
        <f t="shared" si="22"/>
        <v xml:space="preserve">Direccionamiento Estratégico y Planeación 
Gestión con valores para resultados 
Gestión del conocimiento y la innovación </v>
      </c>
      <c r="CF224" s="238" t="s">
        <v>91</v>
      </c>
      <c r="CG224" s="238"/>
      <c r="CH224" s="238"/>
      <c r="CI224" s="238" t="s">
        <v>94</v>
      </c>
      <c r="CJ224" s="238"/>
      <c r="CK224" s="238" t="s">
        <v>96</v>
      </c>
      <c r="CL224" s="238"/>
      <c r="CM224" s="238"/>
      <c r="CN224" s="238"/>
      <c r="CO224" s="238"/>
      <c r="CP224" s="238"/>
      <c r="CQ224" s="238"/>
      <c r="CR224" s="238"/>
      <c r="CS224" s="238"/>
      <c r="CT224" s="238"/>
      <c r="CU224" s="238"/>
      <c r="CV224" s="238"/>
      <c r="CW224" s="238" t="s">
        <v>108</v>
      </c>
      <c r="CX224" s="238"/>
      <c r="CY224" s="243" t="str">
        <f t="shared" si="23"/>
        <v>Gestión Estratégica del Talento Humano 
Gestión Presupuestal y eficiencia del gasto público
Fortalecimiento organizacional y simplificación de procesos
Gestión del conocimiento y la innovación</v>
      </c>
      <c r="CZ224" s="238" t="s">
        <v>110</v>
      </c>
      <c r="DA224" s="238"/>
      <c r="DB224" s="238"/>
      <c r="DC224" s="238"/>
      <c r="DD224" s="238"/>
      <c r="DE224" s="238"/>
      <c r="DF224" s="238"/>
      <c r="DG224" s="238"/>
      <c r="DH224" s="238"/>
      <c r="DI224" s="238"/>
      <c r="DJ224" s="238"/>
      <c r="DK224" s="238"/>
      <c r="DL224" s="238"/>
      <c r="DM224" s="238"/>
      <c r="DN224" s="238"/>
      <c r="DO224" s="238"/>
      <c r="DP224" s="238"/>
      <c r="DQ224" s="238"/>
      <c r="DR224" s="238"/>
      <c r="DS224" s="238"/>
      <c r="DT224" s="238"/>
      <c r="DU224" s="6"/>
    </row>
    <row r="225" spans="2:125" s="9" customFormat="1" ht="84" customHeight="1">
      <c r="B225" s="6"/>
      <c r="C225" s="237" t="s">
        <v>988</v>
      </c>
      <c r="D225" s="238" t="s">
        <v>989</v>
      </c>
      <c r="E225" s="239" t="s">
        <v>4631</v>
      </c>
      <c r="F225" s="238" t="s">
        <v>990</v>
      </c>
      <c r="G225" s="238" t="s">
        <v>991</v>
      </c>
      <c r="H225" s="238" t="s">
        <v>992</v>
      </c>
      <c r="I225" s="238" t="s">
        <v>195</v>
      </c>
      <c r="J225" s="238" t="s">
        <v>196</v>
      </c>
      <c r="K225" s="238"/>
      <c r="L225" s="240">
        <v>45748</v>
      </c>
      <c r="M225" s="240">
        <v>45869</v>
      </c>
      <c r="N225" s="241">
        <f t="shared" ref="N225:N226" si="26">M225-L225</f>
        <v>121</v>
      </c>
      <c r="O225" s="242" t="s">
        <v>122</v>
      </c>
      <c r="P225" s="238"/>
      <c r="Q225" s="238"/>
      <c r="R225" s="238"/>
      <c r="S225" s="238" t="s">
        <v>808</v>
      </c>
      <c r="T225" s="238" t="s">
        <v>809</v>
      </c>
      <c r="U225" s="238" t="s">
        <v>33</v>
      </c>
      <c r="V225" s="238"/>
      <c r="W225" s="238" t="s">
        <v>63</v>
      </c>
      <c r="X225" s="238"/>
      <c r="Y225" s="243" t="str">
        <f t="shared" si="20"/>
        <v xml:space="preserve">Talento Humano 
Tecnológicos </v>
      </c>
      <c r="Z225" s="238"/>
      <c r="AA225" s="238"/>
      <c r="AB225" s="238"/>
      <c r="AC225" s="244"/>
      <c r="AD225" s="245"/>
      <c r="AE225" s="238"/>
      <c r="AF225" s="238"/>
      <c r="AG225" s="244"/>
      <c r="AH225" s="245"/>
      <c r="AI225" s="238"/>
      <c r="AJ225" s="238"/>
      <c r="AK225" s="244"/>
      <c r="AL225" s="245"/>
      <c r="AM225" s="238"/>
      <c r="AN225" s="238"/>
      <c r="AO225" s="244"/>
      <c r="AP225" s="245"/>
      <c r="AQ225" s="238"/>
      <c r="AR225" s="238"/>
      <c r="AS225" s="244"/>
      <c r="AT225" s="245"/>
      <c r="AU225" s="238"/>
      <c r="AV225" s="238"/>
      <c r="AW225" s="244"/>
      <c r="AX225" s="238"/>
      <c r="AY225" s="238"/>
      <c r="AZ225" s="238"/>
      <c r="BA225" s="238"/>
      <c r="BB225" s="238"/>
      <c r="BC225" s="238"/>
      <c r="BD225" s="238"/>
      <c r="BE225" s="238"/>
      <c r="BF225" s="238"/>
      <c r="BG225" s="238"/>
      <c r="BH225" s="238" t="s">
        <v>28</v>
      </c>
      <c r="BI225" s="238" t="s">
        <v>821</v>
      </c>
      <c r="BJ225" s="238" t="s">
        <v>822</v>
      </c>
      <c r="BK225" s="238"/>
      <c r="BL225" s="238"/>
      <c r="BM225" s="238"/>
      <c r="BN225" s="238"/>
      <c r="BO225" s="238"/>
      <c r="BP225" s="238"/>
      <c r="BQ225" s="238"/>
      <c r="BR225" s="264" t="s">
        <v>4567</v>
      </c>
      <c r="BS225" s="238" t="s">
        <v>32</v>
      </c>
      <c r="BT225" s="238" t="s">
        <v>993</v>
      </c>
      <c r="BU225" s="238"/>
      <c r="BV225" s="238" t="s">
        <v>88</v>
      </c>
      <c r="BW225" s="243" t="str">
        <f t="shared" si="21"/>
        <v>Programas de transparencia y ética pública 
02_Uso eficiente del agua
03_Uso eficiente de energía
Plan anual de austeridad 
Operación del Sistema de Gestión Institucional_SGI</v>
      </c>
      <c r="BX225" s="238"/>
      <c r="BY225" s="238" t="s">
        <v>34</v>
      </c>
      <c r="BZ225" s="238" t="s">
        <v>35</v>
      </c>
      <c r="CA225" s="238"/>
      <c r="CB225" s="238"/>
      <c r="CC225" s="238" t="s">
        <v>90</v>
      </c>
      <c r="CD225" s="238"/>
      <c r="CE225" s="243" t="str">
        <f t="shared" si="22"/>
        <v xml:space="preserve">Direccionamiento Estratégico y Planeación 
Gestión con valores para resultados 
Gestión del conocimiento y la innovación </v>
      </c>
      <c r="CF225" s="238" t="s">
        <v>91</v>
      </c>
      <c r="CG225" s="238"/>
      <c r="CH225" s="238"/>
      <c r="CI225" s="238" t="s">
        <v>94</v>
      </c>
      <c r="CJ225" s="238"/>
      <c r="CK225" s="238" t="s">
        <v>96</v>
      </c>
      <c r="CL225" s="238"/>
      <c r="CM225" s="238"/>
      <c r="CN225" s="238"/>
      <c r="CO225" s="238"/>
      <c r="CP225" s="238"/>
      <c r="CQ225" s="238"/>
      <c r="CR225" s="238"/>
      <c r="CS225" s="238"/>
      <c r="CT225" s="238"/>
      <c r="CU225" s="238"/>
      <c r="CV225" s="238"/>
      <c r="CW225" s="238" t="s">
        <v>108</v>
      </c>
      <c r="CX225" s="238"/>
      <c r="CY225" s="243" t="str">
        <f t="shared" si="23"/>
        <v>Gestión Estratégica del Talento Humano 
Gestión Presupuestal y eficiencia del gasto público
Fortalecimiento organizacional y simplificación de procesos
Gestión del conocimiento y la innovación</v>
      </c>
      <c r="CZ225" s="238" t="s">
        <v>932</v>
      </c>
      <c r="DA225" s="238" t="s">
        <v>932</v>
      </c>
      <c r="DB225" s="248">
        <v>45763</v>
      </c>
      <c r="DC225" s="248">
        <v>45763</v>
      </c>
      <c r="DD225" s="238" t="s">
        <v>4668</v>
      </c>
      <c r="DE225" s="238" t="s">
        <v>4671</v>
      </c>
      <c r="DF225" s="238" t="s">
        <v>932</v>
      </c>
      <c r="DG225" s="248">
        <v>45861</v>
      </c>
      <c r="DH225" s="248">
        <v>45861</v>
      </c>
      <c r="DI225" s="238" t="s">
        <v>4772</v>
      </c>
      <c r="DJ225" s="238" t="s">
        <v>4774</v>
      </c>
      <c r="DK225" s="238"/>
      <c r="DL225" s="238"/>
      <c r="DM225" s="238"/>
      <c r="DN225" s="238"/>
      <c r="DO225" s="238"/>
      <c r="DP225" s="238"/>
      <c r="DQ225" s="238"/>
      <c r="DR225" s="238"/>
      <c r="DS225" s="238"/>
      <c r="DT225" s="238"/>
      <c r="DU225" s="6"/>
    </row>
    <row r="226" spans="2:125" s="9" customFormat="1" ht="84" customHeight="1">
      <c r="B226" s="6"/>
      <c r="C226" s="237" t="s">
        <v>994</v>
      </c>
      <c r="D226" s="238" t="s">
        <v>995</v>
      </c>
      <c r="E226" s="239" t="s">
        <v>4632</v>
      </c>
      <c r="F226" s="238" t="s">
        <v>990</v>
      </c>
      <c r="G226" s="238" t="s">
        <v>991</v>
      </c>
      <c r="H226" s="238" t="s">
        <v>992</v>
      </c>
      <c r="I226" s="238" t="s">
        <v>195</v>
      </c>
      <c r="J226" s="238" t="s">
        <v>196</v>
      </c>
      <c r="K226" s="238"/>
      <c r="L226" s="240">
        <v>45901</v>
      </c>
      <c r="M226" s="240">
        <v>46022</v>
      </c>
      <c r="N226" s="241">
        <f t="shared" si="26"/>
        <v>121</v>
      </c>
      <c r="O226" s="242" t="s">
        <v>122</v>
      </c>
      <c r="P226" s="238"/>
      <c r="Q226" s="238"/>
      <c r="R226" s="238"/>
      <c r="S226" s="238" t="s">
        <v>808</v>
      </c>
      <c r="T226" s="238" t="s">
        <v>809</v>
      </c>
      <c r="U226" s="238" t="s">
        <v>33</v>
      </c>
      <c r="V226" s="238"/>
      <c r="W226" s="238" t="s">
        <v>63</v>
      </c>
      <c r="X226" s="238"/>
      <c r="Y226" s="243" t="str">
        <f t="shared" si="20"/>
        <v xml:space="preserve">Talento Humano 
Tecnológicos </v>
      </c>
      <c r="Z226" s="238"/>
      <c r="AA226" s="238"/>
      <c r="AB226" s="238"/>
      <c r="AC226" s="244"/>
      <c r="AD226" s="245"/>
      <c r="AE226" s="238"/>
      <c r="AF226" s="238"/>
      <c r="AG226" s="244"/>
      <c r="AH226" s="245"/>
      <c r="AI226" s="238"/>
      <c r="AJ226" s="238"/>
      <c r="AK226" s="244"/>
      <c r="AL226" s="245"/>
      <c r="AM226" s="238"/>
      <c r="AN226" s="238"/>
      <c r="AO226" s="244"/>
      <c r="AP226" s="245"/>
      <c r="AQ226" s="238"/>
      <c r="AR226" s="238"/>
      <c r="AS226" s="244"/>
      <c r="AT226" s="245"/>
      <c r="AU226" s="238"/>
      <c r="AV226" s="238"/>
      <c r="AW226" s="244"/>
      <c r="AX226" s="238"/>
      <c r="AY226" s="238"/>
      <c r="AZ226" s="238"/>
      <c r="BA226" s="238"/>
      <c r="BB226" s="238"/>
      <c r="BC226" s="238"/>
      <c r="BD226" s="238"/>
      <c r="BE226" s="238"/>
      <c r="BF226" s="238"/>
      <c r="BG226" s="238"/>
      <c r="BH226" s="238" t="s">
        <v>28</v>
      </c>
      <c r="BI226" s="238" t="s">
        <v>821</v>
      </c>
      <c r="BJ226" s="238" t="s">
        <v>822</v>
      </c>
      <c r="BK226" s="238"/>
      <c r="BL226" s="238"/>
      <c r="BM226" s="238"/>
      <c r="BN226" s="238"/>
      <c r="BO226" s="238"/>
      <c r="BP226" s="238"/>
      <c r="BQ226" s="238"/>
      <c r="BR226" s="264" t="s">
        <v>4567</v>
      </c>
      <c r="BS226" s="238" t="s">
        <v>32</v>
      </c>
      <c r="BT226" s="238" t="s">
        <v>993</v>
      </c>
      <c r="BU226" s="238"/>
      <c r="BV226" s="238" t="s">
        <v>88</v>
      </c>
      <c r="BW226" s="243" t="str">
        <f t="shared" si="21"/>
        <v>Programas de transparencia y ética pública 
02_Uso eficiente del agua
03_Uso eficiente de energía
Plan anual de austeridad 
Operación del Sistema de Gestión Institucional_SGI</v>
      </c>
      <c r="BX226" s="238"/>
      <c r="BY226" s="238"/>
      <c r="BZ226" s="238" t="s">
        <v>35</v>
      </c>
      <c r="CA226" s="238"/>
      <c r="CB226" s="238"/>
      <c r="CC226" s="238" t="s">
        <v>90</v>
      </c>
      <c r="CD226" s="238"/>
      <c r="CE226" s="243" t="str">
        <f t="shared" si="22"/>
        <v xml:space="preserve">Gestión con valores para resultados 
Gestión del conocimiento y la innovación </v>
      </c>
      <c r="CF226" s="238" t="s">
        <v>91</v>
      </c>
      <c r="CG226" s="238"/>
      <c r="CH226" s="238"/>
      <c r="CI226" s="238" t="s">
        <v>94</v>
      </c>
      <c r="CJ226" s="238"/>
      <c r="CK226" s="238" t="s">
        <v>96</v>
      </c>
      <c r="CL226" s="238"/>
      <c r="CM226" s="238"/>
      <c r="CN226" s="238"/>
      <c r="CO226" s="238"/>
      <c r="CP226" s="238"/>
      <c r="CQ226" s="238"/>
      <c r="CR226" s="238"/>
      <c r="CS226" s="238"/>
      <c r="CT226" s="238"/>
      <c r="CU226" s="238"/>
      <c r="CV226" s="238"/>
      <c r="CW226" s="238" t="s">
        <v>108</v>
      </c>
      <c r="CX226" s="238"/>
      <c r="CY226" s="243" t="str">
        <f t="shared" si="23"/>
        <v>Gestión Estratégica del Talento Humano 
Gestión Presupuestal y eficiencia del gasto público
Fortalecimiento organizacional y simplificación de procesos
Gestión del conocimiento y la innovación</v>
      </c>
      <c r="CZ226" s="238" t="s">
        <v>932</v>
      </c>
      <c r="DA226" s="238" t="s">
        <v>932</v>
      </c>
      <c r="DB226" s="248">
        <v>45763</v>
      </c>
      <c r="DC226" s="248">
        <v>45763</v>
      </c>
      <c r="DD226" s="238" t="s">
        <v>4668</v>
      </c>
      <c r="DE226" s="238" t="s">
        <v>4671</v>
      </c>
      <c r="DF226" s="238"/>
      <c r="DG226" s="238"/>
      <c r="DH226" s="238"/>
      <c r="DI226" s="238"/>
      <c r="DJ226" s="238"/>
      <c r="DK226" s="238"/>
      <c r="DL226" s="238"/>
      <c r="DM226" s="238"/>
      <c r="DN226" s="238"/>
      <c r="DO226" s="238"/>
      <c r="DP226" s="238"/>
      <c r="DQ226" s="238"/>
      <c r="DR226" s="238"/>
      <c r="DS226" s="238"/>
      <c r="DT226" s="238"/>
      <c r="DU226" s="6"/>
    </row>
    <row r="227" spans="2:125" s="9" customFormat="1" ht="84" customHeight="1">
      <c r="B227" s="6"/>
      <c r="C227" s="237" t="s">
        <v>996</v>
      </c>
      <c r="D227" s="239" t="s">
        <v>997</v>
      </c>
      <c r="E227" s="239" t="str">
        <f t="shared" si="24"/>
        <v>URF2025_206__Actualizar el diagnóstico integral de archivo en donde se valide  si los documentos de archivo físico presentan situación de riesgo ocasionada por fenómenos naturales</v>
      </c>
      <c r="F227" s="238" t="s">
        <v>998</v>
      </c>
      <c r="G227" s="238" t="s">
        <v>999</v>
      </c>
      <c r="H227" s="238" t="s">
        <v>1000</v>
      </c>
      <c r="I227" s="238" t="s">
        <v>1001</v>
      </c>
      <c r="J227" s="239" t="s">
        <v>1002</v>
      </c>
      <c r="K227" s="239" t="s">
        <v>1003</v>
      </c>
      <c r="L227" s="240" t="s">
        <v>1004</v>
      </c>
      <c r="M227" s="240" t="s">
        <v>1005</v>
      </c>
      <c r="N227" s="241">
        <f t="shared" ref="N227:N288" si="27">IF(M227-L227&gt;124,"El tiempo de ejecución de la actividad no puede superar 124 días",M227-L227)</f>
        <v>60.999305555553292</v>
      </c>
      <c r="O227" s="242" t="s">
        <v>619</v>
      </c>
      <c r="P227" s="238" t="s">
        <v>618</v>
      </c>
      <c r="Q227" s="238" t="s">
        <v>273</v>
      </c>
      <c r="R227" s="238" t="s">
        <v>1006</v>
      </c>
      <c r="S227" s="238" t="s">
        <v>836</v>
      </c>
      <c r="T227" s="238" t="s">
        <v>1007</v>
      </c>
      <c r="U227" s="238" t="s">
        <v>33</v>
      </c>
      <c r="V227" s="238"/>
      <c r="W227" s="238" t="s">
        <v>63</v>
      </c>
      <c r="X227" s="238" t="s">
        <v>64</v>
      </c>
      <c r="Y227" s="243" t="str">
        <f t="shared" si="20"/>
        <v xml:space="preserve">Talento Humano 
Tecnológicos 
Físicos </v>
      </c>
      <c r="Z227" s="238"/>
      <c r="AA227" s="239"/>
      <c r="AB227" s="239"/>
      <c r="AC227" s="251"/>
      <c r="AD227" s="252"/>
      <c r="AE227" s="239"/>
      <c r="AF227" s="239"/>
      <c r="AG227" s="251"/>
      <c r="AH227" s="252"/>
      <c r="AI227" s="239"/>
      <c r="AJ227" s="239"/>
      <c r="AK227" s="251"/>
      <c r="AL227" s="252"/>
      <c r="AM227" s="239"/>
      <c r="AN227" s="239"/>
      <c r="AO227" s="251"/>
      <c r="AP227" s="252"/>
      <c r="AQ227" s="239"/>
      <c r="AR227" s="239"/>
      <c r="AS227" s="251"/>
      <c r="AT227" s="252"/>
      <c r="AU227" s="239"/>
      <c r="AV227" s="239"/>
      <c r="AW227" s="251"/>
      <c r="AX227" s="238"/>
      <c r="AY227" s="238"/>
      <c r="AZ227" s="238"/>
      <c r="BA227" s="238"/>
      <c r="BB227" s="238"/>
      <c r="BC227" s="238"/>
      <c r="BD227" s="238"/>
      <c r="BE227" s="238"/>
      <c r="BF227" s="238"/>
      <c r="BG227" s="238"/>
      <c r="BH227" s="238"/>
      <c r="BI227" s="238"/>
      <c r="BJ227" s="238"/>
      <c r="BK227" s="238"/>
      <c r="BL227" s="238"/>
      <c r="BM227" s="238"/>
      <c r="BN227" s="238"/>
      <c r="BO227" s="238"/>
      <c r="BP227" s="238"/>
      <c r="BQ227" s="238"/>
      <c r="BR227" s="238"/>
      <c r="BS227" s="238"/>
      <c r="BT227" s="238"/>
      <c r="BU227" s="238"/>
      <c r="BV227" s="238" t="s">
        <v>88</v>
      </c>
      <c r="BW227" s="243" t="str">
        <f t="shared" si="21"/>
        <v>Operación del Sistema de Gestión Institucional_SGI</v>
      </c>
      <c r="BX227" s="238"/>
      <c r="BY227" s="238"/>
      <c r="BZ227" s="238"/>
      <c r="CA227" s="238"/>
      <c r="CB227" s="238" t="s">
        <v>37</v>
      </c>
      <c r="CC227" s="238"/>
      <c r="CD227" s="238"/>
      <c r="CE227" s="243" t="str">
        <f t="shared" si="22"/>
        <v xml:space="preserve">Información y comunicación </v>
      </c>
      <c r="CF227" s="238"/>
      <c r="CG227" s="238"/>
      <c r="CH227" s="238"/>
      <c r="CI227" s="238"/>
      <c r="CJ227" s="238"/>
      <c r="CK227" s="238"/>
      <c r="CL227" s="238"/>
      <c r="CM227" s="238"/>
      <c r="CN227" s="238"/>
      <c r="CO227" s="238"/>
      <c r="CP227" s="238"/>
      <c r="CQ227" s="238"/>
      <c r="CR227" s="238"/>
      <c r="CS227" s="238"/>
      <c r="CT227" s="238"/>
      <c r="CU227" s="238" t="s">
        <v>106</v>
      </c>
      <c r="CV227" s="238"/>
      <c r="CW227" s="238"/>
      <c r="CX227" s="238"/>
      <c r="CY227" s="243" t="str">
        <f t="shared" si="23"/>
        <v>Gestión documental</v>
      </c>
      <c r="CZ227" s="238" t="s">
        <v>110</v>
      </c>
      <c r="DA227" s="238"/>
      <c r="DB227" s="238"/>
      <c r="DC227" s="238"/>
      <c r="DD227" s="238"/>
      <c r="DE227" s="238"/>
      <c r="DF227" s="238"/>
      <c r="DG227" s="238"/>
      <c r="DH227" s="238"/>
      <c r="DI227" s="238"/>
      <c r="DJ227" s="238"/>
      <c r="DK227" s="238"/>
      <c r="DL227" s="238"/>
      <c r="DM227" s="238"/>
      <c r="DN227" s="238"/>
      <c r="DO227" s="238"/>
      <c r="DP227" s="238"/>
      <c r="DQ227" s="238"/>
      <c r="DR227" s="238"/>
      <c r="DS227" s="238"/>
      <c r="DT227" s="238"/>
      <c r="DU227" s="6"/>
    </row>
    <row r="228" spans="2:125" s="9" customFormat="1" ht="84" customHeight="1">
      <c r="B228" s="6"/>
      <c r="C228" s="237" t="s">
        <v>1008</v>
      </c>
      <c r="D228" s="238" t="s">
        <v>1009</v>
      </c>
      <c r="E228" s="239" t="str">
        <f t="shared" si="24"/>
        <v>URF2025_207__Realizar capacitación y sensibilización de gestión documental, privacidad y seguridad de la información y gobierno digital_Primer semestre</v>
      </c>
      <c r="F228" s="238" t="s">
        <v>1010</v>
      </c>
      <c r="G228" s="238" t="s">
        <v>1011</v>
      </c>
      <c r="H228" s="238" t="s">
        <v>1012</v>
      </c>
      <c r="I228" s="238" t="s">
        <v>1001</v>
      </c>
      <c r="J228" s="239" t="s">
        <v>1003</v>
      </c>
      <c r="K228" s="239" t="s">
        <v>1002</v>
      </c>
      <c r="L228" s="240" t="s">
        <v>1013</v>
      </c>
      <c r="M228" s="240" t="s">
        <v>1014</v>
      </c>
      <c r="N228" s="241">
        <f t="shared" si="27"/>
        <v>90.999305555553292</v>
      </c>
      <c r="O228" s="242" t="s">
        <v>619</v>
      </c>
      <c r="P228" s="238" t="s">
        <v>618</v>
      </c>
      <c r="Q228" s="238" t="s">
        <v>123</v>
      </c>
      <c r="R228" s="238" t="s">
        <v>1015</v>
      </c>
      <c r="S228" s="238" t="s">
        <v>836</v>
      </c>
      <c r="T228" s="238" t="s">
        <v>1007</v>
      </c>
      <c r="U228" s="238" t="s">
        <v>33</v>
      </c>
      <c r="V228" s="238"/>
      <c r="W228" s="238" t="s">
        <v>63</v>
      </c>
      <c r="X228" s="238" t="s">
        <v>64</v>
      </c>
      <c r="Y228" s="243" t="str">
        <f t="shared" si="20"/>
        <v xml:space="preserve">Talento Humano 
Tecnológicos 
Físicos </v>
      </c>
      <c r="Z228" s="238" t="s">
        <v>22</v>
      </c>
      <c r="AA228" s="239" t="s">
        <v>1016</v>
      </c>
      <c r="AB228" s="239" t="s">
        <v>1017</v>
      </c>
      <c r="AC228" s="253">
        <v>0.5</v>
      </c>
      <c r="AD228" s="254"/>
      <c r="AE228" s="239"/>
      <c r="AF228" s="239"/>
      <c r="AG228" s="251"/>
      <c r="AH228" s="252"/>
      <c r="AI228" s="239"/>
      <c r="AJ228" s="239"/>
      <c r="AK228" s="251"/>
      <c r="AL228" s="252" t="s">
        <v>25</v>
      </c>
      <c r="AM228" s="239" t="s">
        <v>1018</v>
      </c>
      <c r="AN228" s="239" t="s">
        <v>1019</v>
      </c>
      <c r="AO228" s="253">
        <v>2</v>
      </c>
      <c r="AP228" s="254"/>
      <c r="AQ228" s="239"/>
      <c r="AR228" s="239"/>
      <c r="AS228" s="251"/>
      <c r="AT228" s="252" t="s">
        <v>27</v>
      </c>
      <c r="AU228" s="239" t="s">
        <v>1020</v>
      </c>
      <c r="AV228" s="239" t="s">
        <v>1021</v>
      </c>
      <c r="AW228" s="253">
        <v>7.5</v>
      </c>
      <c r="AX228" s="238"/>
      <c r="AY228" s="238"/>
      <c r="AZ228" s="238"/>
      <c r="BA228" s="238"/>
      <c r="BB228" s="238"/>
      <c r="BC228" s="238"/>
      <c r="BD228" s="238" t="s">
        <v>77</v>
      </c>
      <c r="BE228" s="238"/>
      <c r="BF228" s="238"/>
      <c r="BG228" s="238"/>
      <c r="BH228" s="238"/>
      <c r="BI228" s="238"/>
      <c r="BJ228" s="238"/>
      <c r="BK228" s="238"/>
      <c r="BL228" s="238"/>
      <c r="BM228" s="238"/>
      <c r="BN228" s="238"/>
      <c r="BO228" s="238"/>
      <c r="BP228" s="238"/>
      <c r="BQ228" s="238"/>
      <c r="BR228" s="238"/>
      <c r="BS228" s="238"/>
      <c r="BT228" s="238"/>
      <c r="BU228" s="238"/>
      <c r="BV228" s="238" t="s">
        <v>88</v>
      </c>
      <c r="BW228" s="243" t="str">
        <f t="shared" si="21"/>
        <v>Programa de Gestión Documental_PGD
Programa de Gestión del Cambio - PGC
Plan de Transformación Digital  - PTD
Plan Institucional de Capacitación
Operación del Sistema de Gestión Institucional_SGI</v>
      </c>
      <c r="BX228" s="238"/>
      <c r="BY228" s="238"/>
      <c r="BZ228" s="238"/>
      <c r="CA228" s="238"/>
      <c r="CB228" s="238" t="s">
        <v>37</v>
      </c>
      <c r="CC228" s="238"/>
      <c r="CD228" s="238"/>
      <c r="CE228" s="243" t="str">
        <f t="shared" si="22"/>
        <v xml:space="preserve">Información y comunicación </v>
      </c>
      <c r="CF228" s="238"/>
      <c r="CG228" s="238"/>
      <c r="CH228" s="238"/>
      <c r="CI228" s="238"/>
      <c r="CJ228" s="238"/>
      <c r="CK228" s="238"/>
      <c r="CL228" s="238"/>
      <c r="CM228" s="238"/>
      <c r="CN228" s="238"/>
      <c r="CO228" s="238"/>
      <c r="CP228" s="238"/>
      <c r="CQ228" s="238"/>
      <c r="CR228" s="238"/>
      <c r="CS228" s="238"/>
      <c r="CT228" s="238"/>
      <c r="CU228" s="238" t="s">
        <v>106</v>
      </c>
      <c r="CV228" s="238"/>
      <c r="CW228" s="238"/>
      <c r="CX228" s="238"/>
      <c r="CY228" s="243" t="str">
        <f t="shared" si="23"/>
        <v>Gestión documental</v>
      </c>
      <c r="CZ228" s="238" t="s">
        <v>932</v>
      </c>
      <c r="DA228" s="238" t="s">
        <v>932</v>
      </c>
      <c r="DB228" s="248">
        <v>45722</v>
      </c>
      <c r="DC228" s="248">
        <v>45747</v>
      </c>
      <c r="DD228" s="238" t="s">
        <v>4545</v>
      </c>
      <c r="DE228" s="238" t="s">
        <v>4546</v>
      </c>
      <c r="DF228" s="238"/>
      <c r="DG228" s="238"/>
      <c r="DH228" s="238"/>
      <c r="DI228" s="238"/>
      <c r="DJ228" s="238"/>
      <c r="DK228" s="238"/>
      <c r="DL228" s="238"/>
      <c r="DM228" s="238"/>
      <c r="DN228" s="238"/>
      <c r="DO228" s="238"/>
      <c r="DP228" s="238"/>
      <c r="DQ228" s="238"/>
      <c r="DR228" s="238"/>
      <c r="DS228" s="238"/>
      <c r="DT228" s="238"/>
      <c r="DU228" s="6"/>
    </row>
    <row r="229" spans="2:125" s="9" customFormat="1" ht="84" customHeight="1">
      <c r="B229" s="6"/>
      <c r="C229" s="237" t="s">
        <v>1022</v>
      </c>
      <c r="D229" s="238" t="s">
        <v>1023</v>
      </c>
      <c r="E229" s="239" t="str">
        <f t="shared" si="24"/>
        <v>URF2025_208__Realizar capacitación y sensibilización de gestión documental, privacidad y seguridad de la información y gobierno digital_Segundo semestre</v>
      </c>
      <c r="F229" s="238" t="s">
        <v>1010</v>
      </c>
      <c r="G229" s="238" t="s">
        <v>1011</v>
      </c>
      <c r="H229" s="238" t="s">
        <v>1012</v>
      </c>
      <c r="I229" s="238" t="s">
        <v>1001</v>
      </c>
      <c r="J229" s="239" t="s">
        <v>1003</v>
      </c>
      <c r="K229" s="239" t="s">
        <v>1002</v>
      </c>
      <c r="L229" s="240" t="s">
        <v>1024</v>
      </c>
      <c r="M229" s="240" t="s">
        <v>1025</v>
      </c>
      <c r="N229" s="241">
        <f t="shared" si="27"/>
        <v>105.99930555555329</v>
      </c>
      <c r="O229" s="242" t="s">
        <v>619</v>
      </c>
      <c r="P229" s="238" t="s">
        <v>618</v>
      </c>
      <c r="Q229" s="238" t="s">
        <v>123</v>
      </c>
      <c r="R229" s="238" t="s">
        <v>1015</v>
      </c>
      <c r="S229" s="238" t="s">
        <v>836</v>
      </c>
      <c r="T229" s="238" t="s">
        <v>1007</v>
      </c>
      <c r="U229" s="238" t="s">
        <v>33</v>
      </c>
      <c r="V229" s="238"/>
      <c r="W229" s="238" t="s">
        <v>63</v>
      </c>
      <c r="X229" s="238" t="s">
        <v>64</v>
      </c>
      <c r="Y229" s="243" t="str">
        <f t="shared" si="20"/>
        <v xml:space="preserve">Talento Humano 
Tecnológicos 
Físicos </v>
      </c>
      <c r="Z229" s="238" t="s">
        <v>22</v>
      </c>
      <c r="AA229" s="239" t="s">
        <v>1016</v>
      </c>
      <c r="AB229" s="239" t="s">
        <v>1017</v>
      </c>
      <c r="AC229" s="253">
        <v>0.5</v>
      </c>
      <c r="AD229" s="254"/>
      <c r="AE229" s="239"/>
      <c r="AF229" s="239"/>
      <c r="AG229" s="251"/>
      <c r="AH229" s="252"/>
      <c r="AI229" s="239"/>
      <c r="AJ229" s="239"/>
      <c r="AK229" s="251"/>
      <c r="AL229" s="252" t="s">
        <v>25</v>
      </c>
      <c r="AM229" s="239" t="s">
        <v>1018</v>
      </c>
      <c r="AN229" s="239" t="s">
        <v>1019</v>
      </c>
      <c r="AO229" s="253">
        <v>2</v>
      </c>
      <c r="AP229" s="254"/>
      <c r="AQ229" s="239"/>
      <c r="AR229" s="239"/>
      <c r="AS229" s="251"/>
      <c r="AT229" s="252" t="s">
        <v>27</v>
      </c>
      <c r="AU229" s="239" t="s">
        <v>1020</v>
      </c>
      <c r="AV229" s="239" t="s">
        <v>1021</v>
      </c>
      <c r="AW229" s="253">
        <v>7.5</v>
      </c>
      <c r="AX229" s="238"/>
      <c r="AY229" s="238"/>
      <c r="AZ229" s="238"/>
      <c r="BA229" s="238"/>
      <c r="BB229" s="238"/>
      <c r="BC229" s="238"/>
      <c r="BD229" s="238" t="s">
        <v>77</v>
      </c>
      <c r="BE229" s="238"/>
      <c r="BF229" s="238"/>
      <c r="BG229" s="238"/>
      <c r="BH229" s="238"/>
      <c r="BI229" s="238"/>
      <c r="BJ229" s="238"/>
      <c r="BK229" s="238"/>
      <c r="BL229" s="238"/>
      <c r="BM229" s="238"/>
      <c r="BN229" s="238"/>
      <c r="BO229" s="238"/>
      <c r="BP229" s="238"/>
      <c r="BQ229" s="238"/>
      <c r="BR229" s="238"/>
      <c r="BS229" s="238"/>
      <c r="BT229" s="238"/>
      <c r="BU229" s="238"/>
      <c r="BV229" s="238" t="s">
        <v>88</v>
      </c>
      <c r="BW229" s="243" t="str">
        <f t="shared" si="21"/>
        <v>Programa de Gestión Documental_PGD
Programa de Gestión del Cambio - PGC
Plan de Transformación Digital  - PTD
Plan Institucional de Capacitación
Operación del Sistema de Gestión Institucional_SGI</v>
      </c>
      <c r="BX229" s="238"/>
      <c r="BY229" s="238"/>
      <c r="BZ229" s="238"/>
      <c r="CA229" s="238"/>
      <c r="CB229" s="238" t="s">
        <v>37</v>
      </c>
      <c r="CC229" s="238"/>
      <c r="CD229" s="238"/>
      <c r="CE229" s="243" t="str">
        <f t="shared" si="22"/>
        <v xml:space="preserve">Información y comunicación </v>
      </c>
      <c r="CF229" s="238"/>
      <c r="CG229" s="238"/>
      <c r="CH229" s="238"/>
      <c r="CI229" s="238"/>
      <c r="CJ229" s="238"/>
      <c r="CK229" s="238"/>
      <c r="CL229" s="238"/>
      <c r="CM229" s="238"/>
      <c r="CN229" s="238"/>
      <c r="CO229" s="238"/>
      <c r="CP229" s="238"/>
      <c r="CQ229" s="238"/>
      <c r="CR229" s="238"/>
      <c r="CS229" s="238"/>
      <c r="CT229" s="238"/>
      <c r="CU229" s="238" t="s">
        <v>106</v>
      </c>
      <c r="CV229" s="238"/>
      <c r="CW229" s="238"/>
      <c r="CX229" s="238"/>
      <c r="CY229" s="243" t="str">
        <f t="shared" si="23"/>
        <v>Gestión documental</v>
      </c>
      <c r="CZ229" s="238" t="s">
        <v>932</v>
      </c>
      <c r="DA229" s="238" t="s">
        <v>932</v>
      </c>
      <c r="DB229" s="248">
        <v>45722</v>
      </c>
      <c r="DC229" s="248">
        <v>45747</v>
      </c>
      <c r="DD229" s="238" t="s">
        <v>4545</v>
      </c>
      <c r="DE229" s="238" t="s">
        <v>4546</v>
      </c>
      <c r="DF229" s="238"/>
      <c r="DG229" s="238"/>
      <c r="DH229" s="238"/>
      <c r="DI229" s="238"/>
      <c r="DJ229" s="238"/>
      <c r="DK229" s="238"/>
      <c r="DL229" s="238"/>
      <c r="DM229" s="238"/>
      <c r="DN229" s="238"/>
      <c r="DO229" s="238"/>
      <c r="DP229" s="238"/>
      <c r="DQ229" s="238"/>
      <c r="DR229" s="238"/>
      <c r="DS229" s="238"/>
      <c r="DT229" s="238"/>
      <c r="DU229" s="6"/>
    </row>
    <row r="230" spans="2:125" s="9" customFormat="1" ht="84" customHeight="1">
      <c r="B230" s="6"/>
      <c r="C230" s="237" t="s">
        <v>1026</v>
      </c>
      <c r="D230" s="238" t="s">
        <v>1027</v>
      </c>
      <c r="E230" s="239" t="str">
        <f t="shared" si="24"/>
        <v>URF2025_209__Reportar el avance en el cargue de documentos en el RID y presentar los resultados en las revisiones de procesos_2025_C3</v>
      </c>
      <c r="F230" s="238" t="s">
        <v>1028</v>
      </c>
      <c r="G230" s="238" t="s">
        <v>1029</v>
      </c>
      <c r="H230" s="238" t="s">
        <v>1030</v>
      </c>
      <c r="I230" s="238" t="s">
        <v>1001</v>
      </c>
      <c r="J230" s="239" t="s">
        <v>1003</v>
      </c>
      <c r="K230" s="239"/>
      <c r="L230" s="240" t="s">
        <v>1031</v>
      </c>
      <c r="M230" s="240" t="s">
        <v>1032</v>
      </c>
      <c r="N230" s="241">
        <f t="shared" si="27"/>
        <v>29.999305555553292</v>
      </c>
      <c r="O230" s="242" t="s">
        <v>619</v>
      </c>
      <c r="P230" s="238" t="s">
        <v>618</v>
      </c>
      <c r="Q230" s="238" t="s">
        <v>123</v>
      </c>
      <c r="R230" s="238" t="s">
        <v>1033</v>
      </c>
      <c r="S230" s="238" t="s">
        <v>836</v>
      </c>
      <c r="T230" s="238" t="s">
        <v>1007</v>
      </c>
      <c r="U230" s="238" t="s">
        <v>33</v>
      </c>
      <c r="V230" s="238"/>
      <c r="W230" s="238" t="s">
        <v>63</v>
      </c>
      <c r="X230" s="238"/>
      <c r="Y230" s="243" t="str">
        <f t="shared" si="20"/>
        <v xml:space="preserve">Talento Humano 
Tecnológicos </v>
      </c>
      <c r="Z230" s="238"/>
      <c r="AA230" s="239"/>
      <c r="AB230" s="239"/>
      <c r="AC230" s="251"/>
      <c r="AD230" s="252"/>
      <c r="AE230" s="239"/>
      <c r="AF230" s="239"/>
      <c r="AG230" s="251"/>
      <c r="AH230" s="252"/>
      <c r="AI230" s="239"/>
      <c r="AJ230" s="239"/>
      <c r="AK230" s="251"/>
      <c r="AL230" s="252"/>
      <c r="AM230" s="239"/>
      <c r="AN230" s="239"/>
      <c r="AO230" s="251"/>
      <c r="AP230" s="252"/>
      <c r="AQ230" s="239"/>
      <c r="AR230" s="239"/>
      <c r="AS230" s="251"/>
      <c r="AT230" s="252"/>
      <c r="AU230" s="239"/>
      <c r="AV230" s="239"/>
      <c r="AW230" s="251"/>
      <c r="AX230" s="238"/>
      <c r="AY230" s="238"/>
      <c r="AZ230" s="238"/>
      <c r="BA230" s="238"/>
      <c r="BB230" s="238"/>
      <c r="BC230" s="238"/>
      <c r="BD230" s="238"/>
      <c r="BE230" s="238"/>
      <c r="BF230" s="238"/>
      <c r="BG230" s="238"/>
      <c r="BH230" s="238"/>
      <c r="BI230" s="238"/>
      <c r="BJ230" s="238"/>
      <c r="BK230" s="238"/>
      <c r="BL230" s="238"/>
      <c r="BM230" s="238"/>
      <c r="BN230" s="238"/>
      <c r="BO230" s="238"/>
      <c r="BP230" s="238"/>
      <c r="BQ230" s="238"/>
      <c r="BR230" s="238"/>
      <c r="BS230" s="238"/>
      <c r="BT230" s="238"/>
      <c r="BU230" s="238"/>
      <c r="BV230" s="238" t="s">
        <v>88</v>
      </c>
      <c r="BW230" s="243" t="str">
        <f t="shared" si="21"/>
        <v>Operación del Sistema de Gestión Institucional_SGI</v>
      </c>
      <c r="BX230" s="238"/>
      <c r="BY230" s="238"/>
      <c r="BZ230" s="238"/>
      <c r="CA230" s="238"/>
      <c r="CB230" s="238" t="s">
        <v>37</v>
      </c>
      <c r="CC230" s="238"/>
      <c r="CD230" s="238"/>
      <c r="CE230" s="243" t="str">
        <f t="shared" si="22"/>
        <v xml:space="preserve">Información y comunicación </v>
      </c>
      <c r="CF230" s="238"/>
      <c r="CG230" s="238"/>
      <c r="CH230" s="238"/>
      <c r="CI230" s="238"/>
      <c r="CJ230" s="238"/>
      <c r="CK230" s="238"/>
      <c r="CL230" s="238"/>
      <c r="CM230" s="238"/>
      <c r="CN230" s="238"/>
      <c r="CO230" s="238"/>
      <c r="CP230" s="238"/>
      <c r="CQ230" s="238"/>
      <c r="CR230" s="238"/>
      <c r="CS230" s="238"/>
      <c r="CT230" s="238"/>
      <c r="CU230" s="238" t="s">
        <v>106</v>
      </c>
      <c r="CV230" s="238"/>
      <c r="CW230" s="238"/>
      <c r="CX230" s="238"/>
      <c r="CY230" s="243" t="str">
        <f t="shared" si="23"/>
        <v>Gestión documental</v>
      </c>
      <c r="CZ230" s="238" t="s">
        <v>110</v>
      </c>
      <c r="DA230" s="238"/>
      <c r="DB230" s="238"/>
      <c r="DC230" s="238"/>
      <c r="DD230" s="238"/>
      <c r="DE230" s="238"/>
      <c r="DF230" s="238"/>
      <c r="DG230" s="238"/>
      <c r="DH230" s="238"/>
      <c r="DI230" s="238"/>
      <c r="DJ230" s="238"/>
      <c r="DK230" s="238"/>
      <c r="DL230" s="238"/>
      <c r="DM230" s="238"/>
      <c r="DN230" s="238"/>
      <c r="DO230" s="238"/>
      <c r="DP230" s="238"/>
      <c r="DQ230" s="238"/>
      <c r="DR230" s="238"/>
      <c r="DS230" s="238"/>
      <c r="DT230" s="238"/>
      <c r="DU230" s="6"/>
    </row>
    <row r="231" spans="2:125" s="9" customFormat="1" ht="84" customHeight="1">
      <c r="B231" s="6"/>
      <c r="C231" s="237" t="s">
        <v>1034</v>
      </c>
      <c r="D231" s="238" t="s">
        <v>1035</v>
      </c>
      <c r="E231" s="239" t="str">
        <f t="shared" si="24"/>
        <v>URF2025_210__Reportar el avance en el cargue de documentos en el RID y presentar los resultados en las revisiones de procesos_2025_C1</v>
      </c>
      <c r="F231" s="238" t="s">
        <v>1028</v>
      </c>
      <c r="G231" s="238" t="s">
        <v>1029</v>
      </c>
      <c r="H231" s="238" t="s">
        <v>1030</v>
      </c>
      <c r="I231" s="238" t="s">
        <v>1001</v>
      </c>
      <c r="J231" s="239" t="s">
        <v>1003</v>
      </c>
      <c r="K231" s="239"/>
      <c r="L231" s="240" t="s">
        <v>1036</v>
      </c>
      <c r="M231" s="240">
        <v>45838</v>
      </c>
      <c r="N231" s="241">
        <f t="shared" si="27"/>
        <v>60</v>
      </c>
      <c r="O231" s="242" t="s">
        <v>619</v>
      </c>
      <c r="P231" s="238" t="s">
        <v>618</v>
      </c>
      <c r="Q231" s="238" t="s">
        <v>123</v>
      </c>
      <c r="R231" s="238" t="s">
        <v>1033</v>
      </c>
      <c r="S231" s="238" t="s">
        <v>836</v>
      </c>
      <c r="T231" s="238" t="s">
        <v>1007</v>
      </c>
      <c r="U231" s="238" t="s">
        <v>33</v>
      </c>
      <c r="V231" s="238"/>
      <c r="W231" s="238" t="s">
        <v>63</v>
      </c>
      <c r="X231" s="238"/>
      <c r="Y231" s="243" t="str">
        <f t="shared" si="20"/>
        <v xml:space="preserve">Talento Humano 
Tecnológicos </v>
      </c>
      <c r="Z231" s="238" t="s">
        <v>22</v>
      </c>
      <c r="AA231" s="239" t="s">
        <v>1169</v>
      </c>
      <c r="AB231" s="239" t="s">
        <v>1181</v>
      </c>
      <c r="AC231" s="253">
        <v>4</v>
      </c>
      <c r="AD231" s="252" t="s">
        <v>23</v>
      </c>
      <c r="AE231" s="239" t="s">
        <v>1171</v>
      </c>
      <c r="AF231" s="239" t="s">
        <v>2166</v>
      </c>
      <c r="AG231" s="253">
        <v>4</v>
      </c>
      <c r="AH231" s="252"/>
      <c r="AI231" s="239"/>
      <c r="AJ231" s="239"/>
      <c r="AK231" s="251"/>
      <c r="AL231" s="252" t="s">
        <v>25</v>
      </c>
      <c r="AM231" s="239" t="s">
        <v>1018</v>
      </c>
      <c r="AN231" s="239" t="s">
        <v>2169</v>
      </c>
      <c r="AO231" s="253">
        <v>2.5</v>
      </c>
      <c r="AP231" s="252"/>
      <c r="AQ231" s="239"/>
      <c r="AR231" s="239"/>
      <c r="AS231" s="251"/>
      <c r="AT231" s="252"/>
      <c r="AU231" s="239"/>
      <c r="AV231" s="239"/>
      <c r="AW231" s="251"/>
      <c r="AX231" s="238"/>
      <c r="AY231" s="238"/>
      <c r="AZ231" s="238"/>
      <c r="BA231" s="238"/>
      <c r="BB231" s="238"/>
      <c r="BC231" s="238"/>
      <c r="BD231" s="238"/>
      <c r="BE231" s="238"/>
      <c r="BF231" s="238"/>
      <c r="BG231" s="238"/>
      <c r="BH231" s="238"/>
      <c r="BI231" s="238"/>
      <c r="BJ231" s="238"/>
      <c r="BK231" s="238"/>
      <c r="BL231" s="238"/>
      <c r="BM231" s="238"/>
      <c r="BN231" s="238"/>
      <c r="BO231" s="238"/>
      <c r="BP231" s="238"/>
      <c r="BQ231" s="238"/>
      <c r="BR231" s="238"/>
      <c r="BS231" s="238"/>
      <c r="BT231" s="238"/>
      <c r="BU231" s="238"/>
      <c r="BV231" s="238" t="s">
        <v>88</v>
      </c>
      <c r="BW231" s="243" t="str">
        <f t="shared" si="21"/>
        <v>Programa de Gestión Documental_PGD
Plan Institucional de Archivos de la Entidad _PINAR
Programa de Gestión del Cambio - PGC
Operación del Sistema de Gestión Institucional_SGI</v>
      </c>
      <c r="BX231" s="238"/>
      <c r="BY231" s="238"/>
      <c r="BZ231" s="238"/>
      <c r="CA231" s="238"/>
      <c r="CB231" s="238" t="s">
        <v>37</v>
      </c>
      <c r="CC231" s="238"/>
      <c r="CD231" s="238"/>
      <c r="CE231" s="243" t="str">
        <f t="shared" si="22"/>
        <v xml:space="preserve">Información y comunicación </v>
      </c>
      <c r="CF231" s="238"/>
      <c r="CG231" s="238"/>
      <c r="CH231" s="238"/>
      <c r="CI231" s="238"/>
      <c r="CJ231" s="238"/>
      <c r="CK231" s="238"/>
      <c r="CL231" s="238"/>
      <c r="CM231" s="238"/>
      <c r="CN231" s="238"/>
      <c r="CO231" s="238"/>
      <c r="CP231" s="238"/>
      <c r="CQ231" s="238"/>
      <c r="CR231" s="238"/>
      <c r="CS231" s="238"/>
      <c r="CT231" s="238"/>
      <c r="CU231" s="238" t="s">
        <v>106</v>
      </c>
      <c r="CV231" s="238"/>
      <c r="CW231" s="238"/>
      <c r="CX231" s="238"/>
      <c r="CY231" s="243" t="str">
        <f t="shared" si="23"/>
        <v>Gestión documental</v>
      </c>
      <c r="CZ231" s="238" t="s">
        <v>932</v>
      </c>
      <c r="DA231" s="238" t="s">
        <v>932</v>
      </c>
      <c r="DB231" s="248">
        <v>45819</v>
      </c>
      <c r="DC231" s="248">
        <v>45832</v>
      </c>
      <c r="DD231" s="238" t="s">
        <v>4728</v>
      </c>
      <c r="DE231" s="238" t="s">
        <v>4731</v>
      </c>
      <c r="DF231" s="238"/>
      <c r="DG231" s="238"/>
      <c r="DH231" s="238"/>
      <c r="DI231" s="238"/>
      <c r="DJ231" s="238"/>
      <c r="DK231" s="238"/>
      <c r="DL231" s="238"/>
      <c r="DM231" s="238"/>
      <c r="DN231" s="238"/>
      <c r="DO231" s="238"/>
      <c r="DP231" s="238"/>
      <c r="DQ231" s="238"/>
      <c r="DR231" s="238"/>
      <c r="DS231" s="238"/>
      <c r="DT231" s="238"/>
      <c r="DU231" s="6"/>
    </row>
    <row r="232" spans="2:125" s="9" customFormat="1" ht="84" customHeight="1">
      <c r="B232" s="6"/>
      <c r="C232" s="237" t="s">
        <v>1038</v>
      </c>
      <c r="D232" s="238" t="s">
        <v>1039</v>
      </c>
      <c r="E232" s="239" t="str">
        <f t="shared" si="24"/>
        <v>URF2025_211__Reportar el avance en el cargue de documentos en el RID y presentar los resultados en las revisiones de procesos_2025_C2</v>
      </c>
      <c r="F232" s="238" t="s">
        <v>1028</v>
      </c>
      <c r="G232" s="238" t="s">
        <v>1029</v>
      </c>
      <c r="H232" s="238" t="s">
        <v>1040</v>
      </c>
      <c r="I232" s="238" t="s">
        <v>1001</v>
      </c>
      <c r="J232" s="239" t="s">
        <v>1003</v>
      </c>
      <c r="K232" s="239"/>
      <c r="L232" s="240" t="s">
        <v>1024</v>
      </c>
      <c r="M232" s="240" t="s">
        <v>1005</v>
      </c>
      <c r="N232" s="241">
        <f t="shared" si="27"/>
        <v>29.999305555553292</v>
      </c>
      <c r="O232" s="242" t="s">
        <v>619</v>
      </c>
      <c r="P232" s="238" t="s">
        <v>618</v>
      </c>
      <c r="Q232" s="238" t="s">
        <v>123</v>
      </c>
      <c r="R232" s="238" t="s">
        <v>1033</v>
      </c>
      <c r="S232" s="238" t="s">
        <v>836</v>
      </c>
      <c r="T232" s="238" t="s">
        <v>1007</v>
      </c>
      <c r="U232" s="238" t="s">
        <v>33</v>
      </c>
      <c r="V232" s="238"/>
      <c r="W232" s="238" t="s">
        <v>63</v>
      </c>
      <c r="X232" s="238"/>
      <c r="Y232" s="243" t="str">
        <f t="shared" si="20"/>
        <v xml:space="preserve">Talento Humano 
Tecnológicos </v>
      </c>
      <c r="Z232" s="238"/>
      <c r="AA232" s="239"/>
      <c r="AB232" s="239"/>
      <c r="AC232" s="251"/>
      <c r="AD232" s="252" t="s">
        <v>23</v>
      </c>
      <c r="AE232" s="239" t="s">
        <v>1041</v>
      </c>
      <c r="AF232" s="239" t="s">
        <v>1042</v>
      </c>
      <c r="AG232" s="253">
        <v>2.5</v>
      </c>
      <c r="AH232" s="254"/>
      <c r="AI232" s="239"/>
      <c r="AJ232" s="239"/>
      <c r="AK232" s="251"/>
      <c r="AL232" s="252"/>
      <c r="AM232" s="239"/>
      <c r="AN232" s="239"/>
      <c r="AO232" s="251"/>
      <c r="AP232" s="252"/>
      <c r="AQ232" s="239"/>
      <c r="AR232" s="239"/>
      <c r="AS232" s="251"/>
      <c r="AT232" s="252"/>
      <c r="AU232" s="239"/>
      <c r="AV232" s="239"/>
      <c r="AW232" s="251"/>
      <c r="AX232" s="238"/>
      <c r="AY232" s="238"/>
      <c r="AZ232" s="238"/>
      <c r="BA232" s="238"/>
      <c r="BB232" s="238"/>
      <c r="BC232" s="238"/>
      <c r="BD232" s="238"/>
      <c r="BE232" s="238"/>
      <c r="BF232" s="238"/>
      <c r="BG232" s="238"/>
      <c r="BH232" s="238"/>
      <c r="BI232" s="238"/>
      <c r="BJ232" s="238"/>
      <c r="BK232" s="238"/>
      <c r="BL232" s="238"/>
      <c r="BM232" s="238"/>
      <c r="BN232" s="238"/>
      <c r="BO232" s="238"/>
      <c r="BP232" s="238"/>
      <c r="BQ232" s="238"/>
      <c r="BR232" s="238"/>
      <c r="BS232" s="238"/>
      <c r="BT232" s="238"/>
      <c r="BU232" s="238"/>
      <c r="BV232" s="238" t="s">
        <v>88</v>
      </c>
      <c r="BW232" s="243" t="str">
        <f t="shared" si="21"/>
        <v>Plan Institucional de Archivos de la Entidad _PINAR
Operación del Sistema de Gestión Institucional_SGI</v>
      </c>
      <c r="BX232" s="238"/>
      <c r="BY232" s="238"/>
      <c r="BZ232" s="238"/>
      <c r="CA232" s="238"/>
      <c r="CB232" s="238" t="s">
        <v>37</v>
      </c>
      <c r="CC232" s="238"/>
      <c r="CD232" s="238"/>
      <c r="CE232" s="243" t="str">
        <f t="shared" si="22"/>
        <v xml:space="preserve">Información y comunicación </v>
      </c>
      <c r="CF232" s="238"/>
      <c r="CG232" s="238"/>
      <c r="CH232" s="238"/>
      <c r="CI232" s="238"/>
      <c r="CJ232" s="238"/>
      <c r="CK232" s="238"/>
      <c r="CL232" s="238"/>
      <c r="CM232" s="238"/>
      <c r="CN232" s="238"/>
      <c r="CO232" s="238"/>
      <c r="CP232" s="238"/>
      <c r="CQ232" s="238"/>
      <c r="CR232" s="238"/>
      <c r="CS232" s="238"/>
      <c r="CT232" s="238"/>
      <c r="CU232" s="238" t="s">
        <v>106</v>
      </c>
      <c r="CV232" s="238"/>
      <c r="CW232" s="238"/>
      <c r="CX232" s="238"/>
      <c r="CY232" s="243" t="str">
        <f t="shared" si="23"/>
        <v>Gestión documental</v>
      </c>
      <c r="CZ232" s="238" t="s">
        <v>932</v>
      </c>
      <c r="DA232" s="238" t="s">
        <v>932</v>
      </c>
      <c r="DB232" s="248">
        <v>45722</v>
      </c>
      <c r="DC232" s="248">
        <v>45747</v>
      </c>
      <c r="DD232" s="238" t="s">
        <v>4545</v>
      </c>
      <c r="DE232" s="238" t="s">
        <v>4546</v>
      </c>
      <c r="DF232" s="238" t="s">
        <v>932</v>
      </c>
      <c r="DG232" s="248">
        <v>45819</v>
      </c>
      <c r="DH232" s="248">
        <v>45832</v>
      </c>
      <c r="DI232" s="238" t="s">
        <v>4728</v>
      </c>
      <c r="DJ232" s="238" t="s">
        <v>4732</v>
      </c>
      <c r="DK232" s="238"/>
      <c r="DL232" s="238"/>
      <c r="DM232" s="238"/>
      <c r="DN232" s="238"/>
      <c r="DO232" s="238"/>
      <c r="DP232" s="238"/>
      <c r="DQ232" s="238"/>
      <c r="DR232" s="238"/>
      <c r="DS232" s="238"/>
      <c r="DT232" s="238"/>
      <c r="DU232" s="6"/>
    </row>
    <row r="233" spans="2:125" s="9" customFormat="1" ht="84" customHeight="1">
      <c r="B233" s="6"/>
      <c r="C233" s="237" t="s">
        <v>1043</v>
      </c>
      <c r="D233" s="238" t="s">
        <v>1044</v>
      </c>
      <c r="E233" s="239" t="str">
        <f t="shared" si="24"/>
        <v xml:space="preserve">URF2025_212__Elaborar plan de transferencias documentales con el cronograma </v>
      </c>
      <c r="F233" s="238" t="s">
        <v>1045</v>
      </c>
      <c r="G233" s="238" t="s">
        <v>1046</v>
      </c>
      <c r="H233" s="238" t="s">
        <v>1047</v>
      </c>
      <c r="I233" s="238" t="s">
        <v>1001</v>
      </c>
      <c r="J233" s="239" t="s">
        <v>1002</v>
      </c>
      <c r="K233" s="239" t="s">
        <v>1003</v>
      </c>
      <c r="L233" s="240" t="s">
        <v>1048</v>
      </c>
      <c r="M233" s="240">
        <v>45961</v>
      </c>
      <c r="N233" s="241">
        <f t="shared" si="27"/>
        <v>122</v>
      </c>
      <c r="O233" s="242" t="s">
        <v>619</v>
      </c>
      <c r="P233" s="238" t="s">
        <v>618</v>
      </c>
      <c r="Q233" s="238" t="s">
        <v>123</v>
      </c>
      <c r="R233" s="238" t="s">
        <v>1033</v>
      </c>
      <c r="S233" s="238" t="s">
        <v>836</v>
      </c>
      <c r="T233" s="238" t="s">
        <v>1007</v>
      </c>
      <c r="U233" s="238" t="s">
        <v>33</v>
      </c>
      <c r="V233" s="238"/>
      <c r="W233" s="238" t="s">
        <v>63</v>
      </c>
      <c r="X233" s="238" t="s">
        <v>64</v>
      </c>
      <c r="Y233" s="243" t="str">
        <f t="shared" si="20"/>
        <v xml:space="preserve">Talento Humano 
Tecnológicos 
Físicos </v>
      </c>
      <c r="Z233" s="238"/>
      <c r="AA233" s="239"/>
      <c r="AB233" s="239"/>
      <c r="AC233" s="251"/>
      <c r="AD233" s="252" t="s">
        <v>23</v>
      </c>
      <c r="AE233" s="239" t="s">
        <v>1246</v>
      </c>
      <c r="AF233" s="239" t="s">
        <v>2187</v>
      </c>
      <c r="AG233" s="262">
        <v>0.5</v>
      </c>
      <c r="AH233" s="252"/>
      <c r="AI233" s="239"/>
      <c r="AJ233" s="239"/>
      <c r="AK233" s="251"/>
      <c r="AL233" s="252"/>
      <c r="AM233" s="239"/>
      <c r="AN233" s="239"/>
      <c r="AO233" s="251"/>
      <c r="AP233" s="252"/>
      <c r="AQ233" s="239"/>
      <c r="AR233" s="239"/>
      <c r="AS233" s="251"/>
      <c r="AT233" s="252"/>
      <c r="AU233" s="239"/>
      <c r="AV233" s="239"/>
      <c r="AW233" s="251"/>
      <c r="AX233" s="238"/>
      <c r="AY233" s="238"/>
      <c r="AZ233" s="238"/>
      <c r="BA233" s="238"/>
      <c r="BB233" s="238"/>
      <c r="BC233" s="238"/>
      <c r="BD233" s="238"/>
      <c r="BE233" s="238"/>
      <c r="BF233" s="238"/>
      <c r="BG233" s="238"/>
      <c r="BH233" s="238"/>
      <c r="BI233" s="238"/>
      <c r="BJ233" s="238"/>
      <c r="BK233" s="238"/>
      <c r="BL233" s="238"/>
      <c r="BM233" s="238"/>
      <c r="BN233" s="238"/>
      <c r="BO233" s="238"/>
      <c r="BP233" s="238"/>
      <c r="BQ233" s="238"/>
      <c r="BR233" s="238"/>
      <c r="BS233" s="238"/>
      <c r="BT233" s="238"/>
      <c r="BU233" s="238"/>
      <c r="BV233" s="238" t="s">
        <v>88</v>
      </c>
      <c r="BW233" s="243" t="str">
        <f t="shared" si="21"/>
        <v>Plan Institucional de Archivos de la Entidad _PINAR
Operación del Sistema de Gestión Institucional_SGI</v>
      </c>
      <c r="BX233" s="238"/>
      <c r="BY233" s="238"/>
      <c r="BZ233" s="238"/>
      <c r="CA233" s="238"/>
      <c r="CB233" s="238" t="s">
        <v>37</v>
      </c>
      <c r="CC233" s="238"/>
      <c r="CD233" s="238"/>
      <c r="CE233" s="243" t="str">
        <f t="shared" si="22"/>
        <v xml:space="preserve">Información y comunicación </v>
      </c>
      <c r="CF233" s="238"/>
      <c r="CG233" s="238"/>
      <c r="CH233" s="238"/>
      <c r="CI233" s="238"/>
      <c r="CJ233" s="238"/>
      <c r="CK233" s="238"/>
      <c r="CL233" s="238"/>
      <c r="CM233" s="238"/>
      <c r="CN233" s="238"/>
      <c r="CO233" s="238"/>
      <c r="CP233" s="238"/>
      <c r="CQ233" s="238"/>
      <c r="CR233" s="238"/>
      <c r="CS233" s="238"/>
      <c r="CT233" s="238"/>
      <c r="CU233" s="238" t="s">
        <v>106</v>
      </c>
      <c r="CV233" s="238"/>
      <c r="CW233" s="238"/>
      <c r="CX233" s="238"/>
      <c r="CY233" s="243" t="str">
        <f t="shared" si="23"/>
        <v>Gestión documental</v>
      </c>
      <c r="CZ233" s="238" t="s">
        <v>932</v>
      </c>
      <c r="DA233" s="238" t="s">
        <v>932</v>
      </c>
      <c r="DB233" s="248">
        <v>45722</v>
      </c>
      <c r="DC233" s="248">
        <v>45747</v>
      </c>
      <c r="DD233" s="238" t="s">
        <v>4545</v>
      </c>
      <c r="DE233" s="238" t="s">
        <v>4546</v>
      </c>
      <c r="DF233" s="238" t="s">
        <v>932</v>
      </c>
      <c r="DG233" s="248">
        <v>45903</v>
      </c>
      <c r="DH233" s="248">
        <v>45910</v>
      </c>
      <c r="DI233" s="238" t="s">
        <v>4826</v>
      </c>
      <c r="DJ233" s="238" t="s">
        <v>4827</v>
      </c>
      <c r="DK233" s="238"/>
      <c r="DL233" s="238"/>
      <c r="DM233" s="238"/>
      <c r="DN233" s="238"/>
      <c r="DO233" s="238"/>
      <c r="DP233" s="238"/>
      <c r="DQ233" s="238"/>
      <c r="DR233" s="238"/>
      <c r="DS233" s="238"/>
      <c r="DT233" s="238"/>
      <c r="DU233" s="6"/>
    </row>
    <row r="234" spans="2:125" s="9" customFormat="1" ht="84" customHeight="1">
      <c r="B234" s="6"/>
      <c r="C234" s="237" t="s">
        <v>1049</v>
      </c>
      <c r="D234" s="238" t="s">
        <v>1050</v>
      </c>
      <c r="E234" s="239" t="str">
        <f t="shared" si="24"/>
        <v>URF2025_213__Realizar autodiagnóstico del modelo de gestión documental y administración de archivos y elaborar plan de acción</v>
      </c>
      <c r="F234" s="238" t="s">
        <v>1051</v>
      </c>
      <c r="G234" s="238" t="s">
        <v>1052</v>
      </c>
      <c r="H234" s="238" t="s">
        <v>1053</v>
      </c>
      <c r="I234" s="238" t="s">
        <v>1001</v>
      </c>
      <c r="J234" s="239" t="s">
        <v>1002</v>
      </c>
      <c r="K234" s="239" t="s">
        <v>618</v>
      </c>
      <c r="L234" s="240" t="s">
        <v>1004</v>
      </c>
      <c r="M234" s="240" t="s">
        <v>1054</v>
      </c>
      <c r="N234" s="241">
        <f t="shared" si="27"/>
        <v>91.999305555553292</v>
      </c>
      <c r="O234" s="242" t="s">
        <v>619</v>
      </c>
      <c r="P234" s="238" t="s">
        <v>618</v>
      </c>
      <c r="Q234" s="238" t="s">
        <v>123</v>
      </c>
      <c r="R234" s="238" t="s">
        <v>1055</v>
      </c>
      <c r="S234" s="238" t="s">
        <v>836</v>
      </c>
      <c r="T234" s="238" t="s">
        <v>1007</v>
      </c>
      <c r="U234" s="238" t="s">
        <v>33</v>
      </c>
      <c r="V234" s="238"/>
      <c r="W234" s="238" t="s">
        <v>63</v>
      </c>
      <c r="X234" s="238"/>
      <c r="Y234" s="243" t="str">
        <f t="shared" si="20"/>
        <v xml:space="preserve">Talento Humano 
Tecnológicos </v>
      </c>
      <c r="Z234" s="238"/>
      <c r="AA234" s="239"/>
      <c r="AB234" s="239"/>
      <c r="AC234" s="251"/>
      <c r="AD234" s="252"/>
      <c r="AE234" s="239"/>
      <c r="AF234" s="239"/>
      <c r="AG234" s="251"/>
      <c r="AH234" s="252"/>
      <c r="AI234" s="239"/>
      <c r="AJ234" s="239"/>
      <c r="AK234" s="251"/>
      <c r="AL234" s="252"/>
      <c r="AM234" s="239"/>
      <c r="AN234" s="239"/>
      <c r="AO234" s="251"/>
      <c r="AP234" s="252"/>
      <c r="AQ234" s="239"/>
      <c r="AR234" s="239"/>
      <c r="AS234" s="251"/>
      <c r="AT234" s="252"/>
      <c r="AU234" s="239"/>
      <c r="AV234" s="239"/>
      <c r="AW234" s="251"/>
      <c r="AX234" s="238"/>
      <c r="AY234" s="238"/>
      <c r="AZ234" s="238"/>
      <c r="BA234" s="238"/>
      <c r="BB234" s="238"/>
      <c r="BC234" s="238"/>
      <c r="BD234" s="238"/>
      <c r="BE234" s="238"/>
      <c r="BF234" s="238"/>
      <c r="BG234" s="238"/>
      <c r="BH234" s="238"/>
      <c r="BI234" s="238"/>
      <c r="BJ234" s="238"/>
      <c r="BK234" s="238"/>
      <c r="BL234" s="238"/>
      <c r="BM234" s="238"/>
      <c r="BN234" s="238"/>
      <c r="BO234" s="238"/>
      <c r="BP234" s="238"/>
      <c r="BQ234" s="238"/>
      <c r="BR234" s="238"/>
      <c r="BS234" s="238"/>
      <c r="BT234" s="238"/>
      <c r="BU234" s="238"/>
      <c r="BV234" s="238" t="s">
        <v>88</v>
      </c>
      <c r="BW234" s="243" t="str">
        <f t="shared" si="21"/>
        <v>Operación del Sistema de Gestión Institucional_SGI</v>
      </c>
      <c r="BX234" s="238"/>
      <c r="BY234" s="238"/>
      <c r="BZ234" s="238"/>
      <c r="CA234" s="238"/>
      <c r="CB234" s="238" t="s">
        <v>37</v>
      </c>
      <c r="CC234" s="238"/>
      <c r="CD234" s="238"/>
      <c r="CE234" s="243" t="str">
        <f t="shared" si="22"/>
        <v xml:space="preserve">Información y comunicación </v>
      </c>
      <c r="CF234" s="238"/>
      <c r="CG234" s="238"/>
      <c r="CH234" s="238"/>
      <c r="CI234" s="238"/>
      <c r="CJ234" s="238"/>
      <c r="CK234" s="238"/>
      <c r="CL234" s="238"/>
      <c r="CM234" s="238"/>
      <c r="CN234" s="238"/>
      <c r="CO234" s="238"/>
      <c r="CP234" s="238"/>
      <c r="CQ234" s="238"/>
      <c r="CR234" s="238"/>
      <c r="CS234" s="238"/>
      <c r="CT234" s="238"/>
      <c r="CU234" s="238" t="s">
        <v>106</v>
      </c>
      <c r="CV234" s="238"/>
      <c r="CW234" s="238"/>
      <c r="CX234" s="238"/>
      <c r="CY234" s="243" t="str">
        <f t="shared" si="23"/>
        <v>Gestión documental</v>
      </c>
      <c r="CZ234" s="238" t="s">
        <v>110</v>
      </c>
      <c r="DA234" s="238"/>
      <c r="DB234" s="238"/>
      <c r="DC234" s="238"/>
      <c r="DD234" s="238"/>
      <c r="DE234" s="238"/>
      <c r="DF234" s="238"/>
      <c r="DG234" s="238"/>
      <c r="DH234" s="238"/>
      <c r="DI234" s="238"/>
      <c r="DJ234" s="238"/>
      <c r="DK234" s="238"/>
      <c r="DL234" s="238"/>
      <c r="DM234" s="238"/>
      <c r="DN234" s="238"/>
      <c r="DO234" s="238"/>
      <c r="DP234" s="238"/>
      <c r="DQ234" s="238"/>
      <c r="DR234" s="238"/>
      <c r="DS234" s="238"/>
      <c r="DT234" s="238"/>
      <c r="DU234" s="6"/>
    </row>
    <row r="235" spans="2:125" s="9" customFormat="1" ht="84" customHeight="1">
      <c r="B235" s="6"/>
      <c r="C235" s="237" t="s">
        <v>1056</v>
      </c>
      <c r="D235" s="238" t="s">
        <v>1057</v>
      </c>
      <c r="E235" s="239" t="str">
        <f t="shared" si="24"/>
        <v>URF2025_214__Realizar autodiagnóstico del modelo de privacidad y seguridad de la información y elaborar plan de acción</v>
      </c>
      <c r="F235" s="238" t="s">
        <v>1058</v>
      </c>
      <c r="G235" s="238" t="s">
        <v>1052</v>
      </c>
      <c r="H235" s="238" t="s">
        <v>1053</v>
      </c>
      <c r="I235" s="238" t="s">
        <v>1001</v>
      </c>
      <c r="J235" s="239" t="s">
        <v>1059</v>
      </c>
      <c r="K235" s="239" t="s">
        <v>618</v>
      </c>
      <c r="L235" s="240" t="s">
        <v>1004</v>
      </c>
      <c r="M235" s="240" t="s">
        <v>1054</v>
      </c>
      <c r="N235" s="241">
        <f t="shared" si="27"/>
        <v>91.999305555553292</v>
      </c>
      <c r="O235" s="242" t="s">
        <v>619</v>
      </c>
      <c r="P235" s="238" t="s">
        <v>618</v>
      </c>
      <c r="Q235" s="238" t="s">
        <v>123</v>
      </c>
      <c r="R235" s="238" t="s">
        <v>1055</v>
      </c>
      <c r="S235" s="238" t="s">
        <v>836</v>
      </c>
      <c r="T235" s="238" t="s">
        <v>837</v>
      </c>
      <c r="U235" s="238" t="s">
        <v>33</v>
      </c>
      <c r="V235" s="238"/>
      <c r="W235" s="238" t="s">
        <v>63</v>
      </c>
      <c r="X235" s="238"/>
      <c r="Y235" s="243" t="str">
        <f t="shared" si="20"/>
        <v xml:space="preserve">Talento Humano 
Tecnológicos </v>
      </c>
      <c r="Z235" s="238"/>
      <c r="AA235" s="239"/>
      <c r="AB235" s="239"/>
      <c r="AC235" s="251"/>
      <c r="AD235" s="252"/>
      <c r="AE235" s="239"/>
      <c r="AF235" s="239"/>
      <c r="AG235" s="251"/>
      <c r="AH235" s="252"/>
      <c r="AI235" s="239"/>
      <c r="AJ235" s="239"/>
      <c r="AK235" s="251"/>
      <c r="AL235" s="252"/>
      <c r="AM235" s="239"/>
      <c r="AN235" s="239"/>
      <c r="AO235" s="251"/>
      <c r="AP235" s="252"/>
      <c r="AQ235" s="239"/>
      <c r="AR235" s="239"/>
      <c r="AS235" s="251"/>
      <c r="AT235" s="252"/>
      <c r="AU235" s="239"/>
      <c r="AV235" s="239"/>
      <c r="AW235" s="251"/>
      <c r="AX235" s="238"/>
      <c r="AY235" s="238"/>
      <c r="AZ235" s="238"/>
      <c r="BA235" s="238"/>
      <c r="BB235" s="238"/>
      <c r="BC235" s="238"/>
      <c r="BD235" s="238"/>
      <c r="BE235" s="238"/>
      <c r="BF235" s="238"/>
      <c r="BG235" s="238"/>
      <c r="BH235" s="238"/>
      <c r="BI235" s="238"/>
      <c r="BJ235" s="238"/>
      <c r="BK235" s="238"/>
      <c r="BL235" s="238"/>
      <c r="BM235" s="238"/>
      <c r="BN235" s="238"/>
      <c r="BO235" s="238"/>
      <c r="BP235" s="238"/>
      <c r="BQ235" s="238"/>
      <c r="BR235" s="238"/>
      <c r="BS235" s="238"/>
      <c r="BT235" s="238"/>
      <c r="BU235" s="238"/>
      <c r="BV235" s="238" t="s">
        <v>88</v>
      </c>
      <c r="BW235" s="243" t="str">
        <f t="shared" si="21"/>
        <v>Operación del Sistema de Gestión Institucional_SGI</v>
      </c>
      <c r="BX235" s="238"/>
      <c r="BY235" s="238"/>
      <c r="BZ235" s="238" t="s">
        <v>35</v>
      </c>
      <c r="CA235" s="238"/>
      <c r="CB235" s="238"/>
      <c r="CC235" s="238"/>
      <c r="CD235" s="238"/>
      <c r="CE235" s="243" t="str">
        <f t="shared" si="22"/>
        <v xml:space="preserve">Gestión con valores para resultados </v>
      </c>
      <c r="CF235" s="238"/>
      <c r="CG235" s="238"/>
      <c r="CH235" s="238"/>
      <c r="CI235" s="238"/>
      <c r="CJ235" s="238"/>
      <c r="CK235" s="238"/>
      <c r="CL235" s="238"/>
      <c r="CM235" s="238" t="s">
        <v>98</v>
      </c>
      <c r="CN235" s="238"/>
      <c r="CO235" s="238"/>
      <c r="CP235" s="238"/>
      <c r="CQ235" s="238"/>
      <c r="CR235" s="238"/>
      <c r="CS235" s="238"/>
      <c r="CT235" s="238"/>
      <c r="CU235" s="238"/>
      <c r="CV235" s="238"/>
      <c r="CW235" s="238"/>
      <c r="CX235" s="238"/>
      <c r="CY235" s="243" t="str">
        <f t="shared" si="23"/>
        <v>Seguridad Digital</v>
      </c>
      <c r="CZ235" s="238" t="s">
        <v>110</v>
      </c>
      <c r="DA235" s="238"/>
      <c r="DB235" s="238"/>
      <c r="DC235" s="238"/>
      <c r="DD235" s="238"/>
      <c r="DE235" s="238"/>
      <c r="DF235" s="238"/>
      <c r="DG235" s="238"/>
      <c r="DH235" s="238"/>
      <c r="DI235" s="238"/>
      <c r="DJ235" s="238"/>
      <c r="DK235" s="238"/>
      <c r="DL235" s="238"/>
      <c r="DM235" s="238"/>
      <c r="DN235" s="238"/>
      <c r="DO235" s="238"/>
      <c r="DP235" s="238"/>
      <c r="DQ235" s="238"/>
      <c r="DR235" s="238"/>
      <c r="DS235" s="238"/>
      <c r="DT235" s="238"/>
      <c r="DU235" s="6"/>
    </row>
    <row r="236" spans="2:125" s="9" customFormat="1" ht="84" customHeight="1">
      <c r="B236" s="6"/>
      <c r="C236" s="237" t="s">
        <v>1060</v>
      </c>
      <c r="D236" s="238" t="s">
        <v>1061</v>
      </c>
      <c r="E236" s="239" t="str">
        <f t="shared" si="24"/>
        <v>URF2025_215__Hacer seguimiento a los incidentes de seguridad digital</v>
      </c>
      <c r="F236" s="238" t="s">
        <v>1062</v>
      </c>
      <c r="G236" s="238" t="s">
        <v>1063</v>
      </c>
      <c r="H236" s="238" t="s">
        <v>1064</v>
      </c>
      <c r="I236" s="238" t="s">
        <v>1001</v>
      </c>
      <c r="J236" s="239" t="s">
        <v>1059</v>
      </c>
      <c r="K236" s="239"/>
      <c r="L236" s="240" t="s">
        <v>1065</v>
      </c>
      <c r="M236" s="240" t="s">
        <v>1025</v>
      </c>
      <c r="N236" s="241">
        <f t="shared" si="27"/>
        <v>75.999305555553292</v>
      </c>
      <c r="O236" s="242" t="s">
        <v>619</v>
      </c>
      <c r="P236" s="238" t="s">
        <v>618</v>
      </c>
      <c r="Q236" s="238" t="s">
        <v>123</v>
      </c>
      <c r="R236" s="238" t="s">
        <v>1055</v>
      </c>
      <c r="S236" s="238" t="s">
        <v>836</v>
      </c>
      <c r="T236" s="238" t="s">
        <v>837</v>
      </c>
      <c r="U236" s="238" t="s">
        <v>33</v>
      </c>
      <c r="V236" s="238"/>
      <c r="W236" s="238" t="s">
        <v>63</v>
      </c>
      <c r="X236" s="238"/>
      <c r="Y236" s="243" t="str">
        <f t="shared" si="20"/>
        <v xml:space="preserve">Talento Humano 
Tecnológicos </v>
      </c>
      <c r="Z236" s="238"/>
      <c r="AA236" s="239"/>
      <c r="AB236" s="239"/>
      <c r="AC236" s="251"/>
      <c r="AD236" s="252"/>
      <c r="AE236" s="239"/>
      <c r="AF236" s="239"/>
      <c r="AG236" s="251"/>
      <c r="AH236" s="252" t="s">
        <v>24</v>
      </c>
      <c r="AI236" s="239" t="s">
        <v>1066</v>
      </c>
      <c r="AJ236" s="239" t="s">
        <v>4537</v>
      </c>
      <c r="AK236" s="253">
        <v>6</v>
      </c>
      <c r="AL236" s="254"/>
      <c r="AM236" s="239"/>
      <c r="AN236" s="239"/>
      <c r="AO236" s="251"/>
      <c r="AP236" s="252"/>
      <c r="AQ236" s="239"/>
      <c r="AR236" s="239"/>
      <c r="AS236" s="251"/>
      <c r="AT236" s="252"/>
      <c r="AU236" s="239"/>
      <c r="AV236" s="239"/>
      <c r="AW236" s="251"/>
      <c r="AX236" s="238"/>
      <c r="AY236" s="238"/>
      <c r="AZ236" s="238"/>
      <c r="BA236" s="238"/>
      <c r="BB236" s="238"/>
      <c r="BC236" s="238"/>
      <c r="BD236" s="238"/>
      <c r="BE236" s="238"/>
      <c r="BF236" s="238"/>
      <c r="BG236" s="238"/>
      <c r="BH236" s="238"/>
      <c r="BI236" s="238"/>
      <c r="BJ236" s="238"/>
      <c r="BK236" s="238"/>
      <c r="BL236" s="238"/>
      <c r="BM236" s="238"/>
      <c r="BN236" s="238"/>
      <c r="BO236" s="238"/>
      <c r="BP236" s="238"/>
      <c r="BQ236" s="238"/>
      <c r="BR236" s="238"/>
      <c r="BS236" s="238"/>
      <c r="BT236" s="238"/>
      <c r="BU236" s="238"/>
      <c r="BV236" s="238" t="s">
        <v>88</v>
      </c>
      <c r="BW236" s="243" t="str">
        <f t="shared" si="21"/>
        <v>Plan de Seguridad y Privacidad de la Información - PPSI
Operación del Sistema de Gestión Institucional_SGI</v>
      </c>
      <c r="BX236" s="238"/>
      <c r="BY236" s="238"/>
      <c r="BZ236" s="238" t="s">
        <v>35</v>
      </c>
      <c r="CA236" s="238"/>
      <c r="CB236" s="238"/>
      <c r="CC236" s="238"/>
      <c r="CD236" s="238"/>
      <c r="CE236" s="243" t="str">
        <f t="shared" si="22"/>
        <v xml:space="preserve">Gestión con valores para resultados </v>
      </c>
      <c r="CF236" s="238"/>
      <c r="CG236" s="238"/>
      <c r="CH236" s="238"/>
      <c r="CI236" s="238"/>
      <c r="CJ236" s="238"/>
      <c r="CK236" s="238"/>
      <c r="CL236" s="238"/>
      <c r="CM236" s="238" t="s">
        <v>98</v>
      </c>
      <c r="CN236" s="238"/>
      <c r="CO236" s="238"/>
      <c r="CP236" s="238"/>
      <c r="CQ236" s="238"/>
      <c r="CR236" s="238"/>
      <c r="CS236" s="238"/>
      <c r="CT236" s="238"/>
      <c r="CU236" s="238"/>
      <c r="CV236" s="238"/>
      <c r="CW236" s="238"/>
      <c r="CX236" s="238"/>
      <c r="CY236" s="243" t="str">
        <f t="shared" si="23"/>
        <v>Seguridad Digital</v>
      </c>
      <c r="CZ236" s="238" t="s">
        <v>932</v>
      </c>
      <c r="DA236" s="238" t="s">
        <v>932</v>
      </c>
      <c r="DB236" s="248">
        <v>45722</v>
      </c>
      <c r="DC236" s="248">
        <v>45747</v>
      </c>
      <c r="DD236" s="238" t="s">
        <v>4545</v>
      </c>
      <c r="DE236" s="238" t="s">
        <v>4546</v>
      </c>
      <c r="DF236" s="238"/>
      <c r="DG236" s="238"/>
      <c r="DH236" s="238"/>
      <c r="DI236" s="238"/>
      <c r="DJ236" s="238"/>
      <c r="DK236" s="238"/>
      <c r="DL236" s="238"/>
      <c r="DM236" s="238"/>
      <c r="DN236" s="238"/>
      <c r="DO236" s="238"/>
      <c r="DP236" s="238"/>
      <c r="DQ236" s="238"/>
      <c r="DR236" s="238"/>
      <c r="DS236" s="238"/>
      <c r="DT236" s="238"/>
      <c r="DU236" s="6"/>
    </row>
    <row r="237" spans="2:125" s="9" customFormat="1" ht="84" customHeight="1">
      <c r="B237" s="6"/>
      <c r="C237" s="237" t="s">
        <v>1068</v>
      </c>
      <c r="D237" s="238" t="s">
        <v>1069</v>
      </c>
      <c r="E237" s="239" t="str">
        <f t="shared" si="24"/>
        <v>URF2025_216__Actualizar la información de la página de datos abiertos</v>
      </c>
      <c r="F237" s="238" t="s">
        <v>1070</v>
      </c>
      <c r="G237" s="238" t="s">
        <v>1071</v>
      </c>
      <c r="H237" s="238" t="s">
        <v>1072</v>
      </c>
      <c r="I237" s="238" t="s">
        <v>1001</v>
      </c>
      <c r="J237" s="239" t="s">
        <v>1059</v>
      </c>
      <c r="K237" s="239" t="s">
        <v>618</v>
      </c>
      <c r="L237" s="240">
        <v>45901</v>
      </c>
      <c r="M237" s="240">
        <v>46006</v>
      </c>
      <c r="N237" s="241">
        <f t="shared" si="27"/>
        <v>105</v>
      </c>
      <c r="O237" s="242" t="s">
        <v>619</v>
      </c>
      <c r="P237" s="238" t="s">
        <v>618</v>
      </c>
      <c r="Q237" s="238" t="s">
        <v>123</v>
      </c>
      <c r="R237" s="238" t="s">
        <v>1055</v>
      </c>
      <c r="S237" s="238" t="s">
        <v>836</v>
      </c>
      <c r="T237" s="238" t="s">
        <v>837</v>
      </c>
      <c r="U237" s="238" t="s">
        <v>33</v>
      </c>
      <c r="V237" s="238"/>
      <c r="W237" s="238" t="s">
        <v>63</v>
      </c>
      <c r="X237" s="238"/>
      <c r="Y237" s="243" t="str">
        <f t="shared" si="20"/>
        <v xml:space="preserve">Talento Humano 
Tecnológicos </v>
      </c>
      <c r="Z237" s="238"/>
      <c r="AA237" s="239"/>
      <c r="AB237" s="239"/>
      <c r="AC237" s="251"/>
      <c r="AD237" s="252"/>
      <c r="AE237" s="239"/>
      <c r="AF237" s="239"/>
      <c r="AG237" s="251"/>
      <c r="AH237" s="252"/>
      <c r="AI237" s="239"/>
      <c r="AJ237" s="239"/>
      <c r="AK237" s="251"/>
      <c r="AL237" s="252"/>
      <c r="AM237" s="239"/>
      <c r="AN237" s="239"/>
      <c r="AO237" s="251"/>
      <c r="AP237" s="252" t="s">
        <v>26</v>
      </c>
      <c r="AQ237" s="239" t="s">
        <v>1319</v>
      </c>
      <c r="AR237" s="239" t="s">
        <v>1320</v>
      </c>
      <c r="AS237" s="253">
        <v>5</v>
      </c>
      <c r="AT237" s="252"/>
      <c r="AU237" s="239"/>
      <c r="AV237" s="239"/>
      <c r="AW237" s="251"/>
      <c r="AX237" s="238"/>
      <c r="AY237" s="238"/>
      <c r="AZ237" s="238"/>
      <c r="BA237" s="238"/>
      <c r="BB237" s="238"/>
      <c r="BC237" s="238"/>
      <c r="BD237" s="238"/>
      <c r="BE237" s="238"/>
      <c r="BF237" s="238"/>
      <c r="BG237" s="238"/>
      <c r="BH237" s="238"/>
      <c r="BI237" s="238"/>
      <c r="BJ237" s="238"/>
      <c r="BK237" s="238"/>
      <c r="BL237" s="238"/>
      <c r="BM237" s="238"/>
      <c r="BN237" s="238"/>
      <c r="BO237" s="238"/>
      <c r="BP237" s="238"/>
      <c r="BQ237" s="238"/>
      <c r="BR237" s="238"/>
      <c r="BS237" s="238"/>
      <c r="BT237" s="238"/>
      <c r="BU237" s="238"/>
      <c r="BV237" s="238" t="s">
        <v>88</v>
      </c>
      <c r="BW237" s="243" t="str">
        <f t="shared" si="21"/>
        <v>Plan de Apertura de Datos - PAD
Operación del Sistema de Gestión Institucional_SGI</v>
      </c>
      <c r="BX237" s="238"/>
      <c r="BY237" s="238"/>
      <c r="BZ237" s="238" t="s">
        <v>35</v>
      </c>
      <c r="CA237" s="238"/>
      <c r="CB237" s="238"/>
      <c r="CC237" s="238"/>
      <c r="CD237" s="238"/>
      <c r="CE237" s="243" t="str">
        <f t="shared" si="22"/>
        <v xml:space="preserve">Gestión con valores para resultados </v>
      </c>
      <c r="CF237" s="238"/>
      <c r="CG237" s="238"/>
      <c r="CH237" s="238"/>
      <c r="CI237" s="238"/>
      <c r="CJ237" s="238"/>
      <c r="CK237" s="238"/>
      <c r="CL237" s="238"/>
      <c r="CM237" s="238" t="s">
        <v>98</v>
      </c>
      <c r="CN237" s="238"/>
      <c r="CO237" s="238"/>
      <c r="CP237" s="238"/>
      <c r="CQ237" s="238"/>
      <c r="CR237" s="238"/>
      <c r="CS237" s="238"/>
      <c r="CT237" s="238"/>
      <c r="CU237" s="238"/>
      <c r="CV237" s="238"/>
      <c r="CW237" s="238"/>
      <c r="CX237" s="238"/>
      <c r="CY237" s="243" t="str">
        <f t="shared" si="23"/>
        <v>Seguridad Digital</v>
      </c>
      <c r="CZ237" s="238" t="s">
        <v>932</v>
      </c>
      <c r="DA237" s="238" t="s">
        <v>932</v>
      </c>
      <c r="DB237" s="248">
        <v>45722</v>
      </c>
      <c r="DC237" s="248">
        <v>45747</v>
      </c>
      <c r="DD237" s="238" t="s">
        <v>4545</v>
      </c>
      <c r="DE237" s="238" t="s">
        <v>4546</v>
      </c>
      <c r="DF237" s="238" t="s">
        <v>932</v>
      </c>
      <c r="DG237" s="248">
        <v>45832</v>
      </c>
      <c r="DH237" s="248">
        <v>45835</v>
      </c>
      <c r="DI237" s="238" t="s">
        <v>4742</v>
      </c>
      <c r="DJ237" s="238" t="s">
        <v>4743</v>
      </c>
      <c r="DK237" s="238"/>
      <c r="DL237" s="238"/>
      <c r="DM237" s="238"/>
      <c r="DN237" s="238"/>
      <c r="DO237" s="238"/>
      <c r="DP237" s="238"/>
      <c r="DQ237" s="238"/>
      <c r="DR237" s="238"/>
      <c r="DS237" s="238"/>
      <c r="DT237" s="238"/>
      <c r="DU237" s="6"/>
    </row>
    <row r="238" spans="2:125" s="9" customFormat="1" ht="84" customHeight="1">
      <c r="B238" s="6"/>
      <c r="C238" s="237" t="s">
        <v>1073</v>
      </c>
      <c r="D238" s="238" t="s">
        <v>1074</v>
      </c>
      <c r="E238" s="239" t="str">
        <f t="shared" si="24"/>
        <v>URF2025_217__Hacer seguimiento a la ejecución de todos los instrumentos de planeación del proceso de gestión de la información</v>
      </c>
      <c r="F238" s="238" t="s">
        <v>1075</v>
      </c>
      <c r="G238" s="238" t="s">
        <v>1076</v>
      </c>
      <c r="H238" s="238" t="s">
        <v>1077</v>
      </c>
      <c r="I238" s="238" t="s">
        <v>1001</v>
      </c>
      <c r="J238" s="239" t="s">
        <v>618</v>
      </c>
      <c r="K238" s="239"/>
      <c r="L238" s="240" t="s">
        <v>1078</v>
      </c>
      <c r="M238" s="240" t="s">
        <v>1025</v>
      </c>
      <c r="N238" s="241">
        <f t="shared" si="27"/>
        <v>44.999305555553292</v>
      </c>
      <c r="O238" s="242" t="s">
        <v>619</v>
      </c>
      <c r="P238" s="238" t="s">
        <v>618</v>
      </c>
      <c r="Q238" s="238" t="s">
        <v>123</v>
      </c>
      <c r="R238" s="238" t="s">
        <v>1055</v>
      </c>
      <c r="S238" s="238" t="s">
        <v>836</v>
      </c>
      <c r="T238" s="238" t="s">
        <v>1007</v>
      </c>
      <c r="U238" s="238" t="s">
        <v>33</v>
      </c>
      <c r="V238" s="238"/>
      <c r="W238" s="238" t="s">
        <v>63</v>
      </c>
      <c r="X238" s="238"/>
      <c r="Y238" s="243" t="str">
        <f t="shared" si="20"/>
        <v xml:space="preserve">Talento Humano 
Tecnológicos </v>
      </c>
      <c r="Z238" s="238" t="s">
        <v>22</v>
      </c>
      <c r="AA238" s="239" t="s">
        <v>1314</v>
      </c>
      <c r="AB238" s="239" t="s">
        <v>1315</v>
      </c>
      <c r="AC238" s="253">
        <v>2</v>
      </c>
      <c r="AD238" s="252"/>
      <c r="AE238" s="239"/>
      <c r="AF238" s="239"/>
      <c r="AG238" s="251"/>
      <c r="AH238" s="252"/>
      <c r="AI238" s="239"/>
      <c r="AJ238" s="239"/>
      <c r="AK238" s="251"/>
      <c r="AL238" s="252" t="s">
        <v>25</v>
      </c>
      <c r="AM238" s="239" t="s">
        <v>1081</v>
      </c>
      <c r="AN238" s="239" t="s">
        <v>1082</v>
      </c>
      <c r="AO238" s="253">
        <v>4</v>
      </c>
      <c r="AP238" s="254"/>
      <c r="AQ238" s="239"/>
      <c r="AR238" s="239"/>
      <c r="AS238" s="251"/>
      <c r="AT238" s="252" t="s">
        <v>27</v>
      </c>
      <c r="AU238" s="239" t="s">
        <v>1083</v>
      </c>
      <c r="AV238" s="239" t="s">
        <v>1084</v>
      </c>
      <c r="AW238" s="253">
        <v>5</v>
      </c>
      <c r="AX238" s="238"/>
      <c r="AY238" s="238"/>
      <c r="AZ238" s="238"/>
      <c r="BA238" s="238"/>
      <c r="BB238" s="238"/>
      <c r="BC238" s="238"/>
      <c r="BD238" s="238"/>
      <c r="BE238" s="238"/>
      <c r="BF238" s="238"/>
      <c r="BG238" s="238"/>
      <c r="BH238" s="238"/>
      <c r="BI238" s="238"/>
      <c r="BJ238" s="238"/>
      <c r="BK238" s="238"/>
      <c r="BL238" s="238"/>
      <c r="BM238" s="238"/>
      <c r="BN238" s="238"/>
      <c r="BO238" s="238"/>
      <c r="BP238" s="238"/>
      <c r="BQ238" s="238"/>
      <c r="BR238" s="238"/>
      <c r="BS238" s="238"/>
      <c r="BT238" s="238"/>
      <c r="BU238" s="238"/>
      <c r="BV238" s="238" t="s">
        <v>88</v>
      </c>
      <c r="BW238" s="243" t="str">
        <f t="shared" si="21"/>
        <v>Programa de Gestión Documental_PGD
Programa de Gestión del Cambio - PGC
Plan de Transformación Digital  - PTD
Operación del Sistema de Gestión Institucional_SGI</v>
      </c>
      <c r="BX238" s="238"/>
      <c r="BY238" s="238"/>
      <c r="BZ238" s="238" t="s">
        <v>35</v>
      </c>
      <c r="CA238" s="238"/>
      <c r="CB238" s="238" t="s">
        <v>37</v>
      </c>
      <c r="CC238" s="238"/>
      <c r="CD238" s="238"/>
      <c r="CE238" s="243" t="str">
        <f t="shared" si="22"/>
        <v xml:space="preserve">Gestión con valores para resultados 
Información y comunicación </v>
      </c>
      <c r="CF238" s="238"/>
      <c r="CG238" s="238"/>
      <c r="CH238" s="238"/>
      <c r="CI238" s="238"/>
      <c r="CJ238" s="238"/>
      <c r="CK238" s="238"/>
      <c r="CL238" s="238" t="s">
        <v>97</v>
      </c>
      <c r="CM238" s="238" t="s">
        <v>98</v>
      </c>
      <c r="CN238" s="238"/>
      <c r="CO238" s="238"/>
      <c r="CP238" s="238"/>
      <c r="CQ238" s="238"/>
      <c r="CR238" s="238"/>
      <c r="CS238" s="238"/>
      <c r="CT238" s="238"/>
      <c r="CU238" s="238" t="s">
        <v>106</v>
      </c>
      <c r="CV238" s="238"/>
      <c r="CW238" s="238"/>
      <c r="CX238" s="238"/>
      <c r="CY238" s="243" t="str">
        <f t="shared" si="23"/>
        <v>Gobierno Digital
Seguridad Digital
Gestión documental</v>
      </c>
      <c r="CZ238" s="238" t="s">
        <v>932</v>
      </c>
      <c r="DA238" s="238" t="s">
        <v>932</v>
      </c>
      <c r="DB238" s="248">
        <v>45722</v>
      </c>
      <c r="DC238" s="248">
        <v>45729</v>
      </c>
      <c r="DD238" s="238" t="s">
        <v>4487</v>
      </c>
      <c r="DE238" s="238" t="s">
        <v>4492</v>
      </c>
      <c r="DF238" s="238" t="s">
        <v>932</v>
      </c>
      <c r="DG238" s="248">
        <v>45722</v>
      </c>
      <c r="DH238" s="248">
        <v>45747</v>
      </c>
      <c r="DI238" s="238" t="s">
        <v>4545</v>
      </c>
      <c r="DJ238" s="238" t="s">
        <v>4546</v>
      </c>
      <c r="DK238" s="238"/>
      <c r="DL238" s="238"/>
      <c r="DM238" s="238"/>
      <c r="DN238" s="238"/>
      <c r="DO238" s="238"/>
      <c r="DP238" s="238"/>
      <c r="DQ238" s="238"/>
      <c r="DR238" s="238"/>
      <c r="DS238" s="238"/>
      <c r="DT238" s="238"/>
      <c r="DU238" s="6"/>
    </row>
    <row r="239" spans="2:125" s="9" customFormat="1" ht="84" customHeight="1">
      <c r="B239" s="6"/>
      <c r="C239" s="237" t="s">
        <v>1085</v>
      </c>
      <c r="D239" s="238" t="s">
        <v>1086</v>
      </c>
      <c r="E239" s="239" t="str">
        <f t="shared" si="24"/>
        <v>URF2025_218__Socializar el manual, la política de privacidad y seguridad de la información a nivel institucional  y el índice de información clasificada y reservada</v>
      </c>
      <c r="F239" s="238" t="s">
        <v>1087</v>
      </c>
      <c r="G239" s="238" t="s">
        <v>1088</v>
      </c>
      <c r="H239" s="238" t="s">
        <v>1089</v>
      </c>
      <c r="I239" s="238" t="s">
        <v>1001</v>
      </c>
      <c r="J239" s="239" t="s">
        <v>1059</v>
      </c>
      <c r="K239" s="239" t="s">
        <v>1002</v>
      </c>
      <c r="L239" s="240" t="s">
        <v>1090</v>
      </c>
      <c r="M239" s="240" t="s">
        <v>1091</v>
      </c>
      <c r="N239" s="241">
        <f t="shared" si="27"/>
        <v>30.999305555553292</v>
      </c>
      <c r="O239" s="242" t="s">
        <v>619</v>
      </c>
      <c r="P239" s="238" t="s">
        <v>618</v>
      </c>
      <c r="Q239" s="238" t="s">
        <v>123</v>
      </c>
      <c r="R239" s="238" t="s">
        <v>1015</v>
      </c>
      <c r="S239" s="238" t="s">
        <v>836</v>
      </c>
      <c r="T239" s="238" t="s">
        <v>837</v>
      </c>
      <c r="U239" s="238" t="s">
        <v>33</v>
      </c>
      <c r="V239" s="238"/>
      <c r="W239" s="238" t="s">
        <v>63</v>
      </c>
      <c r="X239" s="238"/>
      <c r="Y239" s="243" t="str">
        <f t="shared" si="20"/>
        <v xml:space="preserve">Talento Humano 
Tecnológicos </v>
      </c>
      <c r="Z239" s="238"/>
      <c r="AA239" s="239"/>
      <c r="AB239" s="239"/>
      <c r="AC239" s="251"/>
      <c r="AD239" s="252"/>
      <c r="AE239" s="239"/>
      <c r="AF239" s="239"/>
      <c r="AG239" s="251"/>
      <c r="AH239" s="252" t="s">
        <v>24</v>
      </c>
      <c r="AI239" s="239" t="s">
        <v>1317</v>
      </c>
      <c r="AJ239" s="239" t="s">
        <v>1318</v>
      </c>
      <c r="AK239" s="253">
        <v>3</v>
      </c>
      <c r="AL239" s="252"/>
      <c r="AM239" s="239"/>
      <c r="AN239" s="239"/>
      <c r="AO239" s="251"/>
      <c r="AP239" s="252"/>
      <c r="AQ239" s="239"/>
      <c r="AR239" s="239"/>
      <c r="AS239" s="251"/>
      <c r="AT239" s="252"/>
      <c r="AU239" s="239"/>
      <c r="AV239" s="239"/>
      <c r="AW239" s="251"/>
      <c r="AX239" s="238" t="s">
        <v>71</v>
      </c>
      <c r="AY239" s="238"/>
      <c r="AZ239" s="238"/>
      <c r="BA239" s="238"/>
      <c r="BB239" s="238"/>
      <c r="BC239" s="238"/>
      <c r="BD239" s="238" t="s">
        <v>77</v>
      </c>
      <c r="BE239" s="238"/>
      <c r="BF239" s="238"/>
      <c r="BG239" s="238"/>
      <c r="BH239" s="238"/>
      <c r="BI239" s="238"/>
      <c r="BJ239" s="238"/>
      <c r="BK239" s="238"/>
      <c r="BL239" s="238"/>
      <c r="BM239" s="238"/>
      <c r="BN239" s="238"/>
      <c r="BO239" s="238"/>
      <c r="BP239" s="238"/>
      <c r="BQ239" s="238"/>
      <c r="BR239" s="238"/>
      <c r="BS239" s="238"/>
      <c r="BT239" s="238"/>
      <c r="BU239" s="238"/>
      <c r="BV239" s="238" t="s">
        <v>88</v>
      </c>
      <c r="BW239" s="243" t="str">
        <f t="shared" si="21"/>
        <v>Plan de Seguridad y Privacidad de la Información - PPSI
Plan Estratégico de Tecnologías de la Información y las Comunicaciones_PETI
Plan Institucional de Capacitación
Operación del Sistema de Gestión Institucional_SGI</v>
      </c>
      <c r="BX239" s="238"/>
      <c r="BY239" s="238"/>
      <c r="BZ239" s="238" t="s">
        <v>35</v>
      </c>
      <c r="CA239" s="238"/>
      <c r="CB239" s="238"/>
      <c r="CC239" s="238"/>
      <c r="CD239" s="238"/>
      <c r="CE239" s="243" t="str">
        <f t="shared" si="22"/>
        <v xml:space="preserve">Gestión con valores para resultados </v>
      </c>
      <c r="CF239" s="238"/>
      <c r="CG239" s="238"/>
      <c r="CH239" s="238"/>
      <c r="CI239" s="238"/>
      <c r="CJ239" s="238"/>
      <c r="CK239" s="238"/>
      <c r="CL239" s="238" t="s">
        <v>97</v>
      </c>
      <c r="CM239" s="238" t="s">
        <v>98</v>
      </c>
      <c r="CN239" s="238"/>
      <c r="CO239" s="238"/>
      <c r="CP239" s="238"/>
      <c r="CQ239" s="238"/>
      <c r="CR239" s="238"/>
      <c r="CS239" s="238"/>
      <c r="CT239" s="238"/>
      <c r="CU239" s="238"/>
      <c r="CV239" s="238"/>
      <c r="CW239" s="238"/>
      <c r="CX239" s="238"/>
      <c r="CY239" s="243" t="str">
        <f t="shared" si="23"/>
        <v>Gobierno Digital
Seguridad Digital</v>
      </c>
      <c r="CZ239" s="238" t="s">
        <v>932</v>
      </c>
      <c r="DA239" s="238" t="s">
        <v>932</v>
      </c>
      <c r="DB239" s="248">
        <v>45722</v>
      </c>
      <c r="DC239" s="248">
        <v>45747</v>
      </c>
      <c r="DD239" s="238" t="s">
        <v>4545</v>
      </c>
      <c r="DE239" s="238" t="s">
        <v>4546</v>
      </c>
      <c r="DF239" s="238"/>
      <c r="DG239" s="238"/>
      <c r="DH239" s="238"/>
      <c r="DI239" s="238"/>
      <c r="DJ239" s="238"/>
      <c r="DK239" s="238"/>
      <c r="DL239" s="238"/>
      <c r="DM239" s="238"/>
      <c r="DN239" s="238"/>
      <c r="DO239" s="238"/>
      <c r="DP239" s="238"/>
      <c r="DQ239" s="238"/>
      <c r="DR239" s="238"/>
      <c r="DS239" s="238"/>
      <c r="DT239" s="238"/>
      <c r="DU239" s="6"/>
    </row>
    <row r="240" spans="2:125" s="9" customFormat="1" ht="84" customHeight="1">
      <c r="B240" s="6"/>
      <c r="C240" s="237" t="s">
        <v>1092</v>
      </c>
      <c r="D240" s="238" t="s">
        <v>1093</v>
      </c>
      <c r="E240" s="239" t="str">
        <f t="shared" si="24"/>
        <v>URF2025_219__Incluir lineamiento de actualización anual de la política de privacidad y seguridad de la información en la caracterización del proceso de gestión de la información</v>
      </c>
      <c r="F240" s="238" t="s">
        <v>1094</v>
      </c>
      <c r="G240" s="238" t="s">
        <v>1095</v>
      </c>
      <c r="H240" s="238" t="s">
        <v>1096</v>
      </c>
      <c r="I240" s="238" t="s">
        <v>1001</v>
      </c>
      <c r="J240" s="239" t="s">
        <v>1059</v>
      </c>
      <c r="K240" s="239" t="s">
        <v>618</v>
      </c>
      <c r="L240" s="240" t="s">
        <v>1097</v>
      </c>
      <c r="M240" s="240" t="s">
        <v>1098</v>
      </c>
      <c r="N240" s="241">
        <f t="shared" si="27"/>
        <v>31.999305555553292</v>
      </c>
      <c r="O240" s="242" t="s">
        <v>619</v>
      </c>
      <c r="P240" s="238" t="s">
        <v>618</v>
      </c>
      <c r="Q240" s="238" t="s">
        <v>123</v>
      </c>
      <c r="R240" s="238" t="s">
        <v>1055</v>
      </c>
      <c r="S240" s="238" t="s">
        <v>836</v>
      </c>
      <c r="T240" s="238" t="s">
        <v>837</v>
      </c>
      <c r="U240" s="238" t="s">
        <v>33</v>
      </c>
      <c r="V240" s="238"/>
      <c r="W240" s="238" t="s">
        <v>63</v>
      </c>
      <c r="X240" s="238"/>
      <c r="Y240" s="243" t="str">
        <f t="shared" si="20"/>
        <v xml:space="preserve">Talento Humano 
Tecnológicos </v>
      </c>
      <c r="Z240" s="238"/>
      <c r="AA240" s="239"/>
      <c r="AB240" s="239"/>
      <c r="AC240" s="251"/>
      <c r="AD240" s="252"/>
      <c r="AE240" s="239"/>
      <c r="AF240" s="239"/>
      <c r="AG240" s="251"/>
      <c r="AH240" s="252"/>
      <c r="AI240" s="239"/>
      <c r="AJ240" s="239"/>
      <c r="AK240" s="251"/>
      <c r="AL240" s="252"/>
      <c r="AM240" s="239"/>
      <c r="AN240" s="239"/>
      <c r="AO240" s="251"/>
      <c r="AP240" s="252"/>
      <c r="AQ240" s="239"/>
      <c r="AR240" s="239"/>
      <c r="AS240" s="251"/>
      <c r="AT240" s="252"/>
      <c r="AU240" s="239"/>
      <c r="AV240" s="239"/>
      <c r="AW240" s="251"/>
      <c r="AX240" s="238"/>
      <c r="AY240" s="238"/>
      <c r="AZ240" s="238"/>
      <c r="BA240" s="238"/>
      <c r="BB240" s="238"/>
      <c r="BC240" s="238"/>
      <c r="BD240" s="238"/>
      <c r="BE240" s="238"/>
      <c r="BF240" s="238"/>
      <c r="BG240" s="238"/>
      <c r="BH240" s="238"/>
      <c r="BI240" s="238"/>
      <c r="BJ240" s="238"/>
      <c r="BK240" s="238"/>
      <c r="BL240" s="238"/>
      <c r="BM240" s="238"/>
      <c r="BN240" s="238"/>
      <c r="BO240" s="238"/>
      <c r="BP240" s="238"/>
      <c r="BQ240" s="238"/>
      <c r="BR240" s="238"/>
      <c r="BS240" s="238"/>
      <c r="BT240" s="238"/>
      <c r="BU240" s="238"/>
      <c r="BV240" s="238" t="s">
        <v>88</v>
      </c>
      <c r="BW240" s="243" t="str">
        <f t="shared" si="21"/>
        <v>Operación del Sistema de Gestión Institucional_SGI</v>
      </c>
      <c r="BX240" s="238"/>
      <c r="BY240" s="238"/>
      <c r="BZ240" s="238" t="s">
        <v>35</v>
      </c>
      <c r="CA240" s="238"/>
      <c r="CB240" s="238"/>
      <c r="CC240" s="238"/>
      <c r="CD240" s="238"/>
      <c r="CE240" s="243" t="str">
        <f t="shared" si="22"/>
        <v xml:space="preserve">Gestión con valores para resultados </v>
      </c>
      <c r="CF240" s="238"/>
      <c r="CG240" s="238"/>
      <c r="CH240" s="238"/>
      <c r="CI240" s="238"/>
      <c r="CJ240" s="238"/>
      <c r="CK240" s="238"/>
      <c r="CL240" s="238" t="s">
        <v>97</v>
      </c>
      <c r="CM240" s="238" t="s">
        <v>98</v>
      </c>
      <c r="CN240" s="238"/>
      <c r="CO240" s="238"/>
      <c r="CP240" s="238"/>
      <c r="CQ240" s="238"/>
      <c r="CR240" s="238"/>
      <c r="CS240" s="238"/>
      <c r="CT240" s="238"/>
      <c r="CU240" s="238"/>
      <c r="CV240" s="238"/>
      <c r="CW240" s="238"/>
      <c r="CX240" s="238"/>
      <c r="CY240" s="243" t="str">
        <f t="shared" si="23"/>
        <v>Gobierno Digital
Seguridad Digital</v>
      </c>
      <c r="CZ240" s="238" t="s">
        <v>110</v>
      </c>
      <c r="DA240" s="238"/>
      <c r="DB240" s="238"/>
      <c r="DC240" s="238"/>
      <c r="DD240" s="238"/>
      <c r="DE240" s="238"/>
      <c r="DF240" s="238"/>
      <c r="DG240" s="238"/>
      <c r="DH240" s="238"/>
      <c r="DI240" s="238"/>
      <c r="DJ240" s="238"/>
      <c r="DK240" s="238"/>
      <c r="DL240" s="238"/>
      <c r="DM240" s="238"/>
      <c r="DN240" s="238"/>
      <c r="DO240" s="238"/>
      <c r="DP240" s="238"/>
      <c r="DQ240" s="238"/>
      <c r="DR240" s="238"/>
      <c r="DS240" s="238"/>
      <c r="DT240" s="238"/>
      <c r="DU240" s="6"/>
    </row>
    <row r="241" spans="2:125" s="9" customFormat="1" ht="84" customHeight="1">
      <c r="B241" s="6"/>
      <c r="C241" s="237" t="s">
        <v>1099</v>
      </c>
      <c r="D241" s="238" t="s">
        <v>1100</v>
      </c>
      <c r="E241" s="239" t="str">
        <f t="shared" si="24"/>
        <v>URF2025_220__Socializar procedimientos establecidos para incidentes de seguridad</v>
      </c>
      <c r="F241" s="238" t="s">
        <v>1101</v>
      </c>
      <c r="G241" s="238" t="s">
        <v>1102</v>
      </c>
      <c r="H241" s="238" t="s">
        <v>1103</v>
      </c>
      <c r="I241" s="238" t="s">
        <v>1001</v>
      </c>
      <c r="J241" s="239" t="s">
        <v>1059</v>
      </c>
      <c r="K241" s="239" t="s">
        <v>618</v>
      </c>
      <c r="L241" s="240" t="s">
        <v>1090</v>
      </c>
      <c r="M241" s="240" t="s">
        <v>1091</v>
      </c>
      <c r="N241" s="241">
        <f t="shared" si="27"/>
        <v>30.999305555553292</v>
      </c>
      <c r="O241" s="242" t="s">
        <v>619</v>
      </c>
      <c r="P241" s="238" t="s">
        <v>618</v>
      </c>
      <c r="Q241" s="238" t="s">
        <v>123</v>
      </c>
      <c r="R241" s="238" t="s">
        <v>1055</v>
      </c>
      <c r="S241" s="238" t="s">
        <v>836</v>
      </c>
      <c r="T241" s="238" t="s">
        <v>837</v>
      </c>
      <c r="U241" s="238" t="s">
        <v>33</v>
      </c>
      <c r="V241" s="238"/>
      <c r="W241" s="238" t="s">
        <v>63</v>
      </c>
      <c r="X241" s="238"/>
      <c r="Y241" s="243" t="str">
        <f t="shared" si="20"/>
        <v xml:space="preserve">Talento Humano 
Tecnológicos </v>
      </c>
      <c r="Z241" s="238"/>
      <c r="AA241" s="239"/>
      <c r="AB241" s="239"/>
      <c r="AC241" s="251"/>
      <c r="AD241" s="252"/>
      <c r="AE241" s="239"/>
      <c r="AF241" s="239"/>
      <c r="AG241" s="251"/>
      <c r="AH241" s="252"/>
      <c r="AI241" s="239"/>
      <c r="AJ241" s="239"/>
      <c r="AK241" s="251"/>
      <c r="AL241" s="252" t="s">
        <v>25</v>
      </c>
      <c r="AM241" s="239" t="s">
        <v>1104</v>
      </c>
      <c r="AN241" s="239" t="s">
        <v>1105</v>
      </c>
      <c r="AO241" s="253">
        <v>2.5</v>
      </c>
      <c r="AP241" s="254"/>
      <c r="AQ241" s="239"/>
      <c r="AR241" s="239"/>
      <c r="AS241" s="251"/>
      <c r="AT241" s="252"/>
      <c r="AU241" s="239"/>
      <c r="AV241" s="239"/>
      <c r="AW241" s="251"/>
      <c r="AX241" s="238"/>
      <c r="AY241" s="238"/>
      <c r="AZ241" s="238"/>
      <c r="BA241" s="238"/>
      <c r="BB241" s="238"/>
      <c r="BC241" s="238"/>
      <c r="BD241" s="238"/>
      <c r="BE241" s="238"/>
      <c r="BF241" s="238"/>
      <c r="BG241" s="238"/>
      <c r="BH241" s="238"/>
      <c r="BI241" s="238"/>
      <c r="BJ241" s="238"/>
      <c r="BK241" s="238"/>
      <c r="BL241" s="238"/>
      <c r="BM241" s="238"/>
      <c r="BN241" s="238"/>
      <c r="BO241" s="238"/>
      <c r="BP241" s="238"/>
      <c r="BQ241" s="238"/>
      <c r="BR241" s="238"/>
      <c r="BS241" s="238"/>
      <c r="BT241" s="238"/>
      <c r="BU241" s="238"/>
      <c r="BV241" s="238" t="s">
        <v>88</v>
      </c>
      <c r="BW241" s="243" t="str">
        <f t="shared" si="21"/>
        <v>Programa de Gestión del Cambio - PGC
Operación del Sistema de Gestión Institucional_SGI</v>
      </c>
      <c r="BX241" s="238"/>
      <c r="BY241" s="238"/>
      <c r="BZ241" s="238" t="s">
        <v>35</v>
      </c>
      <c r="CA241" s="238"/>
      <c r="CB241" s="238"/>
      <c r="CC241" s="238"/>
      <c r="CD241" s="238"/>
      <c r="CE241" s="243" t="str">
        <f t="shared" si="22"/>
        <v xml:space="preserve">Gestión con valores para resultados </v>
      </c>
      <c r="CF241" s="238"/>
      <c r="CG241" s="238"/>
      <c r="CH241" s="238"/>
      <c r="CI241" s="238"/>
      <c r="CJ241" s="238"/>
      <c r="CK241" s="238"/>
      <c r="CL241" s="238" t="s">
        <v>97</v>
      </c>
      <c r="CM241" s="238" t="s">
        <v>98</v>
      </c>
      <c r="CN241" s="238"/>
      <c r="CO241" s="238"/>
      <c r="CP241" s="238"/>
      <c r="CQ241" s="238"/>
      <c r="CR241" s="238"/>
      <c r="CS241" s="238"/>
      <c r="CT241" s="238"/>
      <c r="CU241" s="238"/>
      <c r="CV241" s="238"/>
      <c r="CW241" s="238"/>
      <c r="CX241" s="238"/>
      <c r="CY241" s="243" t="str">
        <f t="shared" si="23"/>
        <v>Gobierno Digital
Seguridad Digital</v>
      </c>
      <c r="CZ241" s="238" t="s">
        <v>932</v>
      </c>
      <c r="DA241" s="238" t="s">
        <v>932</v>
      </c>
      <c r="DB241" s="248">
        <v>45722</v>
      </c>
      <c r="DC241" s="248">
        <v>45747</v>
      </c>
      <c r="DD241" s="238" t="s">
        <v>4545</v>
      </c>
      <c r="DE241" s="238" t="s">
        <v>4546</v>
      </c>
      <c r="DF241" s="238"/>
      <c r="DG241" s="238"/>
      <c r="DH241" s="238"/>
      <c r="DI241" s="238"/>
      <c r="DJ241" s="238"/>
      <c r="DK241" s="238"/>
      <c r="DL241" s="238"/>
      <c r="DM241" s="238"/>
      <c r="DN241" s="238"/>
      <c r="DO241" s="238"/>
      <c r="DP241" s="238"/>
      <c r="DQ241" s="238"/>
      <c r="DR241" s="238"/>
      <c r="DS241" s="238"/>
      <c r="DT241" s="238"/>
      <c r="DU241" s="6"/>
    </row>
    <row r="242" spans="2:125" s="9" customFormat="1" ht="84" customHeight="1">
      <c r="B242" s="6"/>
      <c r="C242" s="237" t="s">
        <v>1106</v>
      </c>
      <c r="D242" s="238" t="s">
        <v>1107</v>
      </c>
      <c r="E242" s="239" t="str">
        <f t="shared" si="24"/>
        <v>URF2025_221__Actualizar política de privacidad y seguridad de la información, para incluir lineamientos respecto a la seguridad de la información durante el teletrabajo</v>
      </c>
      <c r="F242" s="238" t="s">
        <v>1108</v>
      </c>
      <c r="G242" s="238" t="s">
        <v>1109</v>
      </c>
      <c r="H242" s="238" t="s">
        <v>1110</v>
      </c>
      <c r="I242" s="238" t="s">
        <v>1001</v>
      </c>
      <c r="J242" s="239" t="s">
        <v>1059</v>
      </c>
      <c r="K242" s="239"/>
      <c r="L242" s="240" t="s">
        <v>1013</v>
      </c>
      <c r="M242" s="240" t="s">
        <v>1037</v>
      </c>
      <c r="N242" s="241">
        <f t="shared" si="27"/>
        <v>59.999305555553292</v>
      </c>
      <c r="O242" s="242" t="s">
        <v>619</v>
      </c>
      <c r="P242" s="238" t="s">
        <v>618</v>
      </c>
      <c r="Q242" s="238" t="s">
        <v>123</v>
      </c>
      <c r="R242" s="238" t="s">
        <v>1055</v>
      </c>
      <c r="S242" s="238" t="s">
        <v>836</v>
      </c>
      <c r="T242" s="238" t="s">
        <v>837</v>
      </c>
      <c r="U242" s="238" t="s">
        <v>33</v>
      </c>
      <c r="V242" s="238"/>
      <c r="W242" s="238" t="s">
        <v>63</v>
      </c>
      <c r="X242" s="238"/>
      <c r="Y242" s="243" t="str">
        <f t="shared" si="20"/>
        <v xml:space="preserve">Talento Humano 
Tecnológicos </v>
      </c>
      <c r="Z242" s="238"/>
      <c r="AA242" s="239"/>
      <c r="AB242" s="239"/>
      <c r="AC242" s="251"/>
      <c r="AD242" s="252"/>
      <c r="AE242" s="239"/>
      <c r="AF242" s="239"/>
      <c r="AG242" s="251"/>
      <c r="AH242" s="252"/>
      <c r="AI242" s="239"/>
      <c r="AJ242" s="239"/>
      <c r="AK242" s="251"/>
      <c r="AL242" s="252"/>
      <c r="AM242" s="239"/>
      <c r="AN242" s="239"/>
      <c r="AO242" s="251"/>
      <c r="AP242" s="252"/>
      <c r="AQ242" s="239"/>
      <c r="AR242" s="239"/>
      <c r="AS242" s="251"/>
      <c r="AT242" s="252"/>
      <c r="AU242" s="239"/>
      <c r="AV242" s="239"/>
      <c r="AW242" s="251"/>
      <c r="AX242" s="238"/>
      <c r="AY242" s="238"/>
      <c r="AZ242" s="238"/>
      <c r="BA242" s="238"/>
      <c r="BB242" s="238"/>
      <c r="BC242" s="238"/>
      <c r="BD242" s="238"/>
      <c r="BE242" s="238"/>
      <c r="BF242" s="238"/>
      <c r="BG242" s="238"/>
      <c r="BH242" s="238"/>
      <c r="BI242" s="238"/>
      <c r="BJ242" s="238"/>
      <c r="BK242" s="238"/>
      <c r="BL242" s="238"/>
      <c r="BM242" s="238"/>
      <c r="BN242" s="238"/>
      <c r="BO242" s="238"/>
      <c r="BP242" s="238"/>
      <c r="BQ242" s="238"/>
      <c r="BR242" s="238"/>
      <c r="BS242" s="238"/>
      <c r="BT242" s="238"/>
      <c r="BU242" s="238"/>
      <c r="BV242" s="238" t="s">
        <v>88</v>
      </c>
      <c r="BW242" s="243" t="str">
        <f t="shared" si="21"/>
        <v>Operación del Sistema de Gestión Institucional_SGI</v>
      </c>
      <c r="BX242" s="238"/>
      <c r="BY242" s="238"/>
      <c r="BZ242" s="238" t="s">
        <v>35</v>
      </c>
      <c r="CA242" s="238"/>
      <c r="CB242" s="238"/>
      <c r="CC242" s="238"/>
      <c r="CD242" s="238"/>
      <c r="CE242" s="243" t="str">
        <f t="shared" si="22"/>
        <v xml:space="preserve">Gestión con valores para resultados </v>
      </c>
      <c r="CF242" s="238"/>
      <c r="CG242" s="238"/>
      <c r="CH242" s="238"/>
      <c r="CI242" s="238"/>
      <c r="CJ242" s="238"/>
      <c r="CK242" s="238"/>
      <c r="CL242" s="238" t="s">
        <v>97</v>
      </c>
      <c r="CM242" s="238" t="s">
        <v>98</v>
      </c>
      <c r="CN242" s="238"/>
      <c r="CO242" s="238"/>
      <c r="CP242" s="238"/>
      <c r="CQ242" s="238"/>
      <c r="CR242" s="238"/>
      <c r="CS242" s="238"/>
      <c r="CT242" s="238"/>
      <c r="CU242" s="238"/>
      <c r="CV242" s="238"/>
      <c r="CW242" s="238"/>
      <c r="CX242" s="238"/>
      <c r="CY242" s="243" t="str">
        <f t="shared" si="23"/>
        <v>Gobierno Digital
Seguridad Digital</v>
      </c>
      <c r="CZ242" s="238" t="s">
        <v>110</v>
      </c>
      <c r="DA242" s="238"/>
      <c r="DB242" s="238"/>
      <c r="DC242" s="238"/>
      <c r="DD242" s="238"/>
      <c r="DE242" s="238"/>
      <c r="DF242" s="238"/>
      <c r="DG242" s="238"/>
      <c r="DH242" s="238"/>
      <c r="DI242" s="238"/>
      <c r="DJ242" s="238"/>
      <c r="DK242" s="238"/>
      <c r="DL242" s="238"/>
      <c r="DM242" s="238"/>
      <c r="DN242" s="238"/>
      <c r="DO242" s="238"/>
      <c r="DP242" s="238"/>
      <c r="DQ242" s="238"/>
      <c r="DR242" s="238"/>
      <c r="DS242" s="238"/>
      <c r="DT242" s="238"/>
      <c r="DU242" s="6"/>
    </row>
    <row r="243" spans="2:125" s="9" customFormat="1" ht="84" customHeight="1">
      <c r="B243" s="6"/>
      <c r="C243" s="237" t="s">
        <v>1111</v>
      </c>
      <c r="D243" s="238" t="s">
        <v>4521</v>
      </c>
      <c r="E243" s="239" t="str">
        <f t="shared" si="24"/>
        <v>URF2025_222__Elaborar acuerdos de confidencialidad en cuanto a seguridad de la información</v>
      </c>
      <c r="F243" s="238" t="s">
        <v>4522</v>
      </c>
      <c r="G243" s="238" t="s">
        <v>4523</v>
      </c>
      <c r="H243" s="238" t="s">
        <v>4524</v>
      </c>
      <c r="I243" s="238" t="s">
        <v>1001</v>
      </c>
      <c r="J243" s="239" t="s">
        <v>1059</v>
      </c>
      <c r="K243" s="239"/>
      <c r="L243" s="240" t="s">
        <v>1112</v>
      </c>
      <c r="M243" s="240" t="s">
        <v>1113</v>
      </c>
      <c r="N243" s="241">
        <f t="shared" si="27"/>
        <v>42.999305555553292</v>
      </c>
      <c r="O243" s="242" t="s">
        <v>619</v>
      </c>
      <c r="P243" s="238" t="s">
        <v>618</v>
      </c>
      <c r="Q243" s="238" t="s">
        <v>123</v>
      </c>
      <c r="R243" s="238" t="s">
        <v>1055</v>
      </c>
      <c r="S243" s="238" t="s">
        <v>836</v>
      </c>
      <c r="T243" s="238" t="s">
        <v>837</v>
      </c>
      <c r="U243" s="238" t="s">
        <v>33</v>
      </c>
      <c r="V243" s="238"/>
      <c r="W243" s="238" t="s">
        <v>63</v>
      </c>
      <c r="X243" s="238"/>
      <c r="Y243" s="243" t="str">
        <f t="shared" si="20"/>
        <v xml:space="preserve">Talento Humano 
Tecnológicos </v>
      </c>
      <c r="Z243" s="238"/>
      <c r="AA243" s="239"/>
      <c r="AB243" s="239"/>
      <c r="AC243" s="251"/>
      <c r="AD243" s="252"/>
      <c r="AE243" s="239"/>
      <c r="AF243" s="239"/>
      <c r="AG243" s="251"/>
      <c r="AH243" s="252"/>
      <c r="AI243" s="239"/>
      <c r="AJ243" s="239"/>
      <c r="AK243" s="251"/>
      <c r="AL243" s="252"/>
      <c r="AM243" s="239"/>
      <c r="AN243" s="239"/>
      <c r="AO243" s="251"/>
      <c r="AP243" s="252"/>
      <c r="AQ243" s="239"/>
      <c r="AR243" s="239"/>
      <c r="AS243" s="251"/>
      <c r="AT243" s="252"/>
      <c r="AU243" s="239"/>
      <c r="AV243" s="239"/>
      <c r="AW243" s="251"/>
      <c r="AX243" s="238"/>
      <c r="AY243" s="238"/>
      <c r="AZ243" s="238"/>
      <c r="BA243" s="238"/>
      <c r="BB243" s="238"/>
      <c r="BC243" s="238"/>
      <c r="BD243" s="238"/>
      <c r="BE243" s="238"/>
      <c r="BF243" s="238"/>
      <c r="BG243" s="238"/>
      <c r="BH243" s="238"/>
      <c r="BI243" s="238"/>
      <c r="BJ243" s="238"/>
      <c r="BK243" s="238"/>
      <c r="BL243" s="238"/>
      <c r="BM243" s="238"/>
      <c r="BN243" s="238"/>
      <c r="BO243" s="238"/>
      <c r="BP243" s="238"/>
      <c r="BQ243" s="238"/>
      <c r="BR243" s="238"/>
      <c r="BS243" s="238"/>
      <c r="BT243" s="238"/>
      <c r="BU243" s="238"/>
      <c r="BV243" s="238" t="s">
        <v>88</v>
      </c>
      <c r="BW243" s="243" t="str">
        <f t="shared" si="21"/>
        <v>Operación del Sistema de Gestión Institucional_SGI</v>
      </c>
      <c r="BX243" s="238"/>
      <c r="BY243" s="238"/>
      <c r="BZ243" s="238" t="s">
        <v>35</v>
      </c>
      <c r="CA243" s="238"/>
      <c r="CB243" s="238"/>
      <c r="CC243" s="238"/>
      <c r="CD243" s="238"/>
      <c r="CE243" s="243" t="str">
        <f t="shared" si="22"/>
        <v xml:space="preserve">Gestión con valores para resultados </v>
      </c>
      <c r="CF243" s="238"/>
      <c r="CG243" s="238"/>
      <c r="CH243" s="238"/>
      <c r="CI243" s="238"/>
      <c r="CJ243" s="238"/>
      <c r="CK243" s="238"/>
      <c r="CL243" s="238" t="s">
        <v>97</v>
      </c>
      <c r="CM243" s="238" t="s">
        <v>98</v>
      </c>
      <c r="CN243" s="238"/>
      <c r="CO243" s="238"/>
      <c r="CP243" s="238"/>
      <c r="CQ243" s="238"/>
      <c r="CR243" s="238"/>
      <c r="CS243" s="238"/>
      <c r="CT243" s="238"/>
      <c r="CU243" s="238"/>
      <c r="CV243" s="238"/>
      <c r="CW243" s="238"/>
      <c r="CX243" s="238"/>
      <c r="CY243" s="243" t="str">
        <f t="shared" si="23"/>
        <v>Gobierno Digital
Seguridad Digital</v>
      </c>
      <c r="CZ243" s="238" t="s">
        <v>932</v>
      </c>
      <c r="DA243" s="238" t="s">
        <v>932</v>
      </c>
      <c r="DB243" s="248">
        <v>45730</v>
      </c>
      <c r="DC243" s="248">
        <v>45747</v>
      </c>
      <c r="DD243" s="238" t="s">
        <v>4519</v>
      </c>
      <c r="DE243" s="238" t="s">
        <v>4520</v>
      </c>
      <c r="DF243" s="238"/>
      <c r="DG243" s="238"/>
      <c r="DH243" s="238"/>
      <c r="DI243" s="238"/>
      <c r="DJ243" s="238"/>
      <c r="DK243" s="238"/>
      <c r="DL243" s="238"/>
      <c r="DM243" s="238"/>
      <c r="DN243" s="238"/>
      <c r="DO243" s="238"/>
      <c r="DP243" s="238"/>
      <c r="DQ243" s="238"/>
      <c r="DR243" s="238"/>
      <c r="DS243" s="238"/>
      <c r="DT243" s="238"/>
      <c r="DU243" s="6"/>
    </row>
    <row r="244" spans="2:125" s="9" customFormat="1" ht="84" customHeight="1">
      <c r="B244" s="6"/>
      <c r="C244" s="237" t="s">
        <v>1114</v>
      </c>
      <c r="D244" s="238" t="s">
        <v>1115</v>
      </c>
      <c r="E244" s="239" t="str">
        <f t="shared" si="24"/>
        <v>URF2025_223__Coordinar la inclusión de un lineamiento en proceso disciplinario en torno a las violaciones a la confidencialidad y seguridad de la información con el proceso competente</v>
      </c>
      <c r="F244" s="238" t="s">
        <v>1116</v>
      </c>
      <c r="G244" s="238" t="s">
        <v>1117</v>
      </c>
      <c r="H244" s="238" t="s">
        <v>1118</v>
      </c>
      <c r="I244" s="238" t="s">
        <v>1001</v>
      </c>
      <c r="J244" s="239" t="s">
        <v>1059</v>
      </c>
      <c r="K244" s="239" t="s">
        <v>618</v>
      </c>
      <c r="L244" s="240">
        <v>45901</v>
      </c>
      <c r="M244" s="240">
        <v>46006</v>
      </c>
      <c r="N244" s="241">
        <f t="shared" si="27"/>
        <v>105</v>
      </c>
      <c r="O244" s="242" t="s">
        <v>619</v>
      </c>
      <c r="P244" s="238" t="s">
        <v>618</v>
      </c>
      <c r="Q244" s="238" t="s">
        <v>123</v>
      </c>
      <c r="R244" s="238" t="s">
        <v>1055</v>
      </c>
      <c r="S244" s="238" t="s">
        <v>836</v>
      </c>
      <c r="T244" s="238" t="s">
        <v>837</v>
      </c>
      <c r="U244" s="238" t="s">
        <v>33</v>
      </c>
      <c r="V244" s="238"/>
      <c r="W244" s="238" t="s">
        <v>63</v>
      </c>
      <c r="X244" s="238"/>
      <c r="Y244" s="243" t="str">
        <f t="shared" si="20"/>
        <v xml:space="preserve">Talento Humano 
Tecnológicos </v>
      </c>
      <c r="Z244" s="238"/>
      <c r="AA244" s="239"/>
      <c r="AB244" s="239"/>
      <c r="AC244" s="251"/>
      <c r="AD244" s="252"/>
      <c r="AE244" s="239"/>
      <c r="AF244" s="239"/>
      <c r="AG244" s="251"/>
      <c r="AH244" s="252"/>
      <c r="AI244" s="239"/>
      <c r="AJ244" s="239"/>
      <c r="AK244" s="251"/>
      <c r="AL244" s="252"/>
      <c r="AM244" s="239"/>
      <c r="AN244" s="239"/>
      <c r="AO244" s="251"/>
      <c r="AP244" s="252"/>
      <c r="AQ244" s="239"/>
      <c r="AR244" s="239"/>
      <c r="AS244" s="251"/>
      <c r="AT244" s="252"/>
      <c r="AU244" s="239"/>
      <c r="AV244" s="239"/>
      <c r="AW244" s="251"/>
      <c r="AX244" s="238"/>
      <c r="AY244" s="238"/>
      <c r="AZ244" s="238"/>
      <c r="BA244" s="238"/>
      <c r="BB244" s="238"/>
      <c r="BC244" s="238"/>
      <c r="BD244" s="238"/>
      <c r="BE244" s="238"/>
      <c r="BF244" s="238"/>
      <c r="BG244" s="238"/>
      <c r="BH244" s="238"/>
      <c r="BI244" s="238"/>
      <c r="BJ244" s="238"/>
      <c r="BK244" s="238"/>
      <c r="BL244" s="238"/>
      <c r="BM244" s="238"/>
      <c r="BN244" s="238"/>
      <c r="BO244" s="238"/>
      <c r="BP244" s="238"/>
      <c r="BQ244" s="238"/>
      <c r="BR244" s="238"/>
      <c r="BS244" s="238"/>
      <c r="BT244" s="238"/>
      <c r="BU244" s="238"/>
      <c r="BV244" s="238" t="s">
        <v>88</v>
      </c>
      <c r="BW244" s="243" t="str">
        <f t="shared" si="21"/>
        <v>Operación del Sistema de Gestión Institucional_SGI</v>
      </c>
      <c r="BX244" s="238"/>
      <c r="BY244" s="238"/>
      <c r="BZ244" s="238" t="s">
        <v>35</v>
      </c>
      <c r="CA244" s="238"/>
      <c r="CB244" s="238"/>
      <c r="CC244" s="238"/>
      <c r="CD244" s="238"/>
      <c r="CE244" s="243" t="str">
        <f t="shared" si="22"/>
        <v xml:space="preserve">Gestión con valores para resultados </v>
      </c>
      <c r="CF244" s="238"/>
      <c r="CG244" s="238"/>
      <c r="CH244" s="238"/>
      <c r="CI244" s="238"/>
      <c r="CJ244" s="238"/>
      <c r="CK244" s="238"/>
      <c r="CL244" s="238" t="s">
        <v>97</v>
      </c>
      <c r="CM244" s="238" t="s">
        <v>98</v>
      </c>
      <c r="CN244" s="238"/>
      <c r="CO244" s="238"/>
      <c r="CP244" s="238"/>
      <c r="CQ244" s="238"/>
      <c r="CR244" s="238"/>
      <c r="CS244" s="238"/>
      <c r="CT244" s="238"/>
      <c r="CU244" s="238"/>
      <c r="CV244" s="238"/>
      <c r="CW244" s="238"/>
      <c r="CX244" s="238"/>
      <c r="CY244" s="243" t="str">
        <f t="shared" si="23"/>
        <v>Gobierno Digital
Seguridad Digital</v>
      </c>
      <c r="CZ244" s="238" t="s">
        <v>932</v>
      </c>
      <c r="DA244" s="238" t="s">
        <v>932</v>
      </c>
      <c r="DB244" s="248">
        <v>45804</v>
      </c>
      <c r="DC244" s="248">
        <v>45805</v>
      </c>
      <c r="DD244" s="238" t="s">
        <v>4713</v>
      </c>
      <c r="DE244" s="238" t="s">
        <v>4714</v>
      </c>
      <c r="DF244" s="238"/>
      <c r="DG244" s="238"/>
      <c r="DH244" s="238"/>
      <c r="DI244" s="238"/>
      <c r="DJ244" s="238"/>
      <c r="DK244" s="238"/>
      <c r="DL244" s="238"/>
      <c r="DM244" s="238"/>
      <c r="DN244" s="238"/>
      <c r="DO244" s="238"/>
      <c r="DP244" s="238"/>
      <c r="DQ244" s="238"/>
      <c r="DR244" s="238"/>
      <c r="DS244" s="238"/>
      <c r="DT244" s="238"/>
      <c r="DU244" s="6"/>
    </row>
    <row r="245" spans="2:125" s="9" customFormat="1" ht="84" customHeight="1">
      <c r="B245" s="6"/>
      <c r="C245" s="237" t="s">
        <v>1119</v>
      </c>
      <c r="D245" s="238" t="s">
        <v>1120</v>
      </c>
      <c r="E245" s="239" t="str">
        <f t="shared" si="24"/>
        <v>URF2025_224__Definir criterios especiales de entrega de información en el procedimiento de entrega de archivos por desvinculación del servidor público</v>
      </c>
      <c r="F245" s="238" t="s">
        <v>1121</v>
      </c>
      <c r="G245" s="238" t="s">
        <v>1122</v>
      </c>
      <c r="H245" s="238" t="s">
        <v>1123</v>
      </c>
      <c r="I245" s="238" t="s">
        <v>1001</v>
      </c>
      <c r="J245" s="239" t="s">
        <v>1002</v>
      </c>
      <c r="K245" s="239" t="s">
        <v>1059</v>
      </c>
      <c r="L245" s="240" t="s">
        <v>1124</v>
      </c>
      <c r="M245" s="240" t="s">
        <v>1125</v>
      </c>
      <c r="N245" s="241">
        <f t="shared" si="27"/>
        <v>43.999305555553292</v>
      </c>
      <c r="O245" s="242" t="s">
        <v>619</v>
      </c>
      <c r="P245" s="238" t="s">
        <v>618</v>
      </c>
      <c r="Q245" s="238" t="s">
        <v>123</v>
      </c>
      <c r="R245" s="238" t="s">
        <v>1055</v>
      </c>
      <c r="S245" s="238" t="s">
        <v>836</v>
      </c>
      <c r="T245" s="238" t="s">
        <v>837</v>
      </c>
      <c r="U245" s="238" t="s">
        <v>33</v>
      </c>
      <c r="V245" s="238"/>
      <c r="W245" s="238" t="s">
        <v>63</v>
      </c>
      <c r="X245" s="238"/>
      <c r="Y245" s="243" t="str">
        <f t="shared" si="20"/>
        <v xml:space="preserve">Talento Humano 
Tecnológicos </v>
      </c>
      <c r="Z245" s="238"/>
      <c r="AA245" s="239"/>
      <c r="AB245" s="239"/>
      <c r="AC245" s="251"/>
      <c r="AD245" s="252"/>
      <c r="AE245" s="239"/>
      <c r="AF245" s="239"/>
      <c r="AG245" s="251"/>
      <c r="AH245" s="252"/>
      <c r="AI245" s="239"/>
      <c r="AJ245" s="239"/>
      <c r="AK245" s="251"/>
      <c r="AL245" s="252"/>
      <c r="AM245" s="239"/>
      <c r="AN245" s="239"/>
      <c r="AO245" s="251"/>
      <c r="AP245" s="252"/>
      <c r="AQ245" s="239"/>
      <c r="AR245" s="239"/>
      <c r="AS245" s="251"/>
      <c r="AT245" s="252"/>
      <c r="AU245" s="239"/>
      <c r="AV245" s="239"/>
      <c r="AW245" s="251"/>
      <c r="AX245" s="238"/>
      <c r="AY245" s="238"/>
      <c r="AZ245" s="238"/>
      <c r="BA245" s="238"/>
      <c r="BB245" s="238"/>
      <c r="BC245" s="238"/>
      <c r="BD245" s="238"/>
      <c r="BE245" s="238"/>
      <c r="BF245" s="238"/>
      <c r="BG245" s="238"/>
      <c r="BH245" s="238"/>
      <c r="BI245" s="238"/>
      <c r="BJ245" s="238"/>
      <c r="BK245" s="238"/>
      <c r="BL245" s="238"/>
      <c r="BM245" s="238"/>
      <c r="BN245" s="238"/>
      <c r="BO245" s="238"/>
      <c r="BP245" s="238"/>
      <c r="BQ245" s="238"/>
      <c r="BR245" s="238"/>
      <c r="BS245" s="238"/>
      <c r="BT245" s="238"/>
      <c r="BU245" s="238"/>
      <c r="BV245" s="238" t="s">
        <v>88</v>
      </c>
      <c r="BW245" s="243" t="str">
        <f t="shared" si="21"/>
        <v>Operación del Sistema de Gestión Institucional_SGI</v>
      </c>
      <c r="BX245" s="238"/>
      <c r="BY245" s="238"/>
      <c r="BZ245" s="238" t="s">
        <v>35</v>
      </c>
      <c r="CA245" s="238"/>
      <c r="CB245" s="238"/>
      <c r="CC245" s="238"/>
      <c r="CD245" s="238"/>
      <c r="CE245" s="243" t="str">
        <f t="shared" si="22"/>
        <v xml:space="preserve">Gestión con valores para resultados </v>
      </c>
      <c r="CF245" s="238"/>
      <c r="CG245" s="238"/>
      <c r="CH245" s="238"/>
      <c r="CI245" s="238"/>
      <c r="CJ245" s="238"/>
      <c r="CK245" s="238"/>
      <c r="CL245" s="238" t="s">
        <v>97</v>
      </c>
      <c r="CM245" s="238" t="s">
        <v>98</v>
      </c>
      <c r="CN245" s="238"/>
      <c r="CO245" s="238"/>
      <c r="CP245" s="238"/>
      <c r="CQ245" s="238"/>
      <c r="CR245" s="238"/>
      <c r="CS245" s="238"/>
      <c r="CT245" s="238"/>
      <c r="CU245" s="238"/>
      <c r="CV245" s="238"/>
      <c r="CW245" s="238"/>
      <c r="CX245" s="238"/>
      <c r="CY245" s="243" t="str">
        <f t="shared" si="23"/>
        <v>Gobierno Digital
Seguridad Digital</v>
      </c>
      <c r="CZ245" s="238" t="s">
        <v>110</v>
      </c>
      <c r="DA245" s="238"/>
      <c r="DB245" s="238"/>
      <c r="DC245" s="238"/>
      <c r="DD245" s="238"/>
      <c r="DE245" s="238"/>
      <c r="DF245" s="238"/>
      <c r="DG245" s="238"/>
      <c r="DH245" s="238"/>
      <c r="DI245" s="238"/>
      <c r="DJ245" s="238"/>
      <c r="DK245" s="238"/>
      <c r="DL245" s="238"/>
      <c r="DM245" s="238"/>
      <c r="DN245" s="238"/>
      <c r="DO245" s="238"/>
      <c r="DP245" s="238"/>
      <c r="DQ245" s="238"/>
      <c r="DR245" s="238"/>
      <c r="DS245" s="238"/>
      <c r="DT245" s="238"/>
      <c r="DU245" s="6"/>
    </row>
    <row r="246" spans="2:125" s="9" customFormat="1" ht="84" customHeight="1">
      <c r="B246" s="6"/>
      <c r="C246" s="237" t="s">
        <v>1126</v>
      </c>
      <c r="D246" s="238" t="s">
        <v>1127</v>
      </c>
      <c r="E246" s="239" t="str">
        <f t="shared" si="24"/>
        <v>URF2025_225__Adoptar medidas técnicas necesarias para protección de datos personales en el directorio institucional de grupos de valor</v>
      </c>
      <c r="F246" s="238" t="s">
        <v>1128</v>
      </c>
      <c r="G246" s="238" t="s">
        <v>1129</v>
      </c>
      <c r="H246" s="238" t="s">
        <v>1130</v>
      </c>
      <c r="I246" s="238" t="s">
        <v>1001</v>
      </c>
      <c r="J246" s="239" t="s">
        <v>1059</v>
      </c>
      <c r="K246" s="239"/>
      <c r="L246" s="240" t="s">
        <v>1124</v>
      </c>
      <c r="M246" s="240" t="s">
        <v>1131</v>
      </c>
      <c r="N246" s="241">
        <f t="shared" si="27"/>
        <v>74.999305555553292</v>
      </c>
      <c r="O246" s="242" t="s">
        <v>619</v>
      </c>
      <c r="P246" s="238" t="s">
        <v>618</v>
      </c>
      <c r="Q246" s="238" t="s">
        <v>123</v>
      </c>
      <c r="R246" s="238" t="s">
        <v>1132</v>
      </c>
      <c r="S246" s="238" t="s">
        <v>836</v>
      </c>
      <c r="T246" s="238" t="s">
        <v>837</v>
      </c>
      <c r="U246" s="238" t="s">
        <v>33</v>
      </c>
      <c r="V246" s="238"/>
      <c r="W246" s="238" t="s">
        <v>63</v>
      </c>
      <c r="X246" s="238"/>
      <c r="Y246" s="243" t="str">
        <f t="shared" si="20"/>
        <v xml:space="preserve">Talento Humano 
Tecnológicos </v>
      </c>
      <c r="Z246" s="238"/>
      <c r="AA246" s="239"/>
      <c r="AB246" s="239"/>
      <c r="AC246" s="251"/>
      <c r="AD246" s="252"/>
      <c r="AE246" s="239"/>
      <c r="AF246" s="239"/>
      <c r="AG246" s="251"/>
      <c r="AH246" s="252"/>
      <c r="AI246" s="239"/>
      <c r="AJ246" s="239"/>
      <c r="AK246" s="251"/>
      <c r="AL246" s="252"/>
      <c r="AM246" s="239"/>
      <c r="AN246" s="239"/>
      <c r="AO246" s="251"/>
      <c r="AP246" s="252"/>
      <c r="AQ246" s="239"/>
      <c r="AR246" s="239"/>
      <c r="AS246" s="251"/>
      <c r="AT246" s="252"/>
      <c r="AU246" s="239"/>
      <c r="AV246" s="239"/>
      <c r="AW246" s="251"/>
      <c r="AX246" s="238"/>
      <c r="AY246" s="238"/>
      <c r="AZ246" s="238"/>
      <c r="BA246" s="238"/>
      <c r="BB246" s="238"/>
      <c r="BC246" s="238"/>
      <c r="BD246" s="238"/>
      <c r="BE246" s="238"/>
      <c r="BF246" s="238"/>
      <c r="BG246" s="238"/>
      <c r="BH246" s="238"/>
      <c r="BI246" s="238"/>
      <c r="BJ246" s="238"/>
      <c r="BK246" s="238"/>
      <c r="BL246" s="238"/>
      <c r="BM246" s="238"/>
      <c r="BN246" s="238"/>
      <c r="BO246" s="238"/>
      <c r="BP246" s="238"/>
      <c r="BQ246" s="238"/>
      <c r="BR246" s="238"/>
      <c r="BS246" s="238"/>
      <c r="BT246" s="238"/>
      <c r="BU246" s="238"/>
      <c r="BV246" s="238" t="s">
        <v>88</v>
      </c>
      <c r="BW246" s="243" t="str">
        <f t="shared" si="21"/>
        <v>Operación del Sistema de Gestión Institucional_SGI</v>
      </c>
      <c r="BX246" s="238"/>
      <c r="BY246" s="238"/>
      <c r="BZ246" s="238" t="s">
        <v>35</v>
      </c>
      <c r="CA246" s="238"/>
      <c r="CB246" s="238"/>
      <c r="CC246" s="238"/>
      <c r="CD246" s="238"/>
      <c r="CE246" s="243" t="str">
        <f t="shared" si="22"/>
        <v xml:space="preserve">Gestión con valores para resultados </v>
      </c>
      <c r="CF246" s="238"/>
      <c r="CG246" s="238"/>
      <c r="CH246" s="238"/>
      <c r="CI246" s="238"/>
      <c r="CJ246" s="238"/>
      <c r="CK246" s="238"/>
      <c r="CL246" s="238" t="s">
        <v>97</v>
      </c>
      <c r="CM246" s="238" t="s">
        <v>98</v>
      </c>
      <c r="CN246" s="238"/>
      <c r="CO246" s="238"/>
      <c r="CP246" s="238"/>
      <c r="CQ246" s="238"/>
      <c r="CR246" s="238"/>
      <c r="CS246" s="238"/>
      <c r="CT246" s="238"/>
      <c r="CU246" s="238"/>
      <c r="CV246" s="238"/>
      <c r="CW246" s="238"/>
      <c r="CX246" s="238"/>
      <c r="CY246" s="243" t="str">
        <f t="shared" si="23"/>
        <v>Gobierno Digital
Seguridad Digital</v>
      </c>
      <c r="CZ246" s="238" t="s">
        <v>110</v>
      </c>
      <c r="DA246" s="238"/>
      <c r="DB246" s="238"/>
      <c r="DC246" s="238"/>
      <c r="DD246" s="238"/>
      <c r="DE246" s="238"/>
      <c r="DF246" s="238"/>
      <c r="DG246" s="238"/>
      <c r="DH246" s="238"/>
      <c r="DI246" s="238"/>
      <c r="DJ246" s="238"/>
      <c r="DK246" s="238"/>
      <c r="DL246" s="238"/>
      <c r="DM246" s="238"/>
      <c r="DN246" s="238"/>
      <c r="DO246" s="238"/>
      <c r="DP246" s="238"/>
      <c r="DQ246" s="238"/>
      <c r="DR246" s="238"/>
      <c r="DS246" s="238"/>
      <c r="DT246" s="238"/>
      <c r="DU246" s="6"/>
    </row>
    <row r="247" spans="2:125" s="9" customFormat="1" ht="84" customHeight="1">
      <c r="B247" s="6"/>
      <c r="C247" s="237" t="s">
        <v>1133</v>
      </c>
      <c r="D247" s="238" t="s">
        <v>1134</v>
      </c>
      <c r="E247" s="239" t="str">
        <f t="shared" si="24"/>
        <v>URF2025_226__Definir y documentar los niveles de autorización en materia de seguridad de la información</v>
      </c>
      <c r="F247" s="238" t="s">
        <v>1135</v>
      </c>
      <c r="G247" s="238" t="s">
        <v>4544</v>
      </c>
      <c r="H247" s="238" t="s">
        <v>4544</v>
      </c>
      <c r="I247" s="238" t="s">
        <v>1001</v>
      </c>
      <c r="J247" s="239" t="s">
        <v>1059</v>
      </c>
      <c r="K247" s="239"/>
      <c r="L247" s="240">
        <v>45748</v>
      </c>
      <c r="M247" s="240">
        <v>45838</v>
      </c>
      <c r="N247" s="241">
        <f t="shared" si="27"/>
        <v>90</v>
      </c>
      <c r="O247" s="242" t="s">
        <v>619</v>
      </c>
      <c r="P247" s="238" t="s">
        <v>618</v>
      </c>
      <c r="Q247" s="238" t="s">
        <v>123</v>
      </c>
      <c r="R247" s="238" t="s">
        <v>1136</v>
      </c>
      <c r="S247" s="238" t="s">
        <v>836</v>
      </c>
      <c r="T247" s="238" t="s">
        <v>837</v>
      </c>
      <c r="U247" s="238" t="s">
        <v>33</v>
      </c>
      <c r="V247" s="238"/>
      <c r="W247" s="238" t="s">
        <v>63</v>
      </c>
      <c r="X247" s="238"/>
      <c r="Y247" s="243" t="str">
        <f t="shared" si="20"/>
        <v xml:space="preserve">Talento Humano 
Tecnológicos </v>
      </c>
      <c r="Z247" s="238"/>
      <c r="AA247" s="239"/>
      <c r="AB247" s="239"/>
      <c r="AC247" s="251"/>
      <c r="AD247" s="252"/>
      <c r="AE247" s="239"/>
      <c r="AF247" s="239"/>
      <c r="AG247" s="251"/>
      <c r="AH247" s="252"/>
      <c r="AI247" s="239"/>
      <c r="AJ247" s="239"/>
      <c r="AK247" s="251"/>
      <c r="AL247" s="252"/>
      <c r="AM247" s="239"/>
      <c r="AN247" s="239"/>
      <c r="AO247" s="251"/>
      <c r="AP247" s="252"/>
      <c r="AQ247" s="239"/>
      <c r="AR247" s="239"/>
      <c r="AS247" s="251"/>
      <c r="AT247" s="252" t="s">
        <v>27</v>
      </c>
      <c r="AU247" s="239" t="s">
        <v>1020</v>
      </c>
      <c r="AV247" s="239" t="s">
        <v>1137</v>
      </c>
      <c r="AW247" s="253">
        <v>10</v>
      </c>
      <c r="AX247" s="238"/>
      <c r="AY247" s="238"/>
      <c r="AZ247" s="238"/>
      <c r="BA247" s="238"/>
      <c r="BB247" s="238"/>
      <c r="BC247" s="238"/>
      <c r="BD247" s="238"/>
      <c r="BE247" s="238"/>
      <c r="BF247" s="238"/>
      <c r="BG247" s="238"/>
      <c r="BH247" s="238"/>
      <c r="BI247" s="238"/>
      <c r="BJ247" s="238"/>
      <c r="BK247" s="238"/>
      <c r="BL247" s="238"/>
      <c r="BM247" s="238"/>
      <c r="BN247" s="238"/>
      <c r="BO247" s="238"/>
      <c r="BP247" s="238"/>
      <c r="BQ247" s="238"/>
      <c r="BR247" s="238"/>
      <c r="BS247" s="238"/>
      <c r="BT247" s="238"/>
      <c r="BU247" s="238"/>
      <c r="BV247" s="238" t="s">
        <v>88</v>
      </c>
      <c r="BW247" s="243" t="str">
        <f t="shared" si="21"/>
        <v>Plan de Transformación Digital  - PTD
Operación del Sistema de Gestión Institucional_SGI</v>
      </c>
      <c r="BX247" s="238"/>
      <c r="BY247" s="238"/>
      <c r="BZ247" s="238" t="s">
        <v>35</v>
      </c>
      <c r="CA247" s="238"/>
      <c r="CB247" s="238"/>
      <c r="CC247" s="238"/>
      <c r="CD247" s="238"/>
      <c r="CE247" s="243" t="str">
        <f t="shared" si="22"/>
        <v xml:space="preserve">Gestión con valores para resultados </v>
      </c>
      <c r="CF247" s="238"/>
      <c r="CG247" s="238"/>
      <c r="CH247" s="238"/>
      <c r="CI247" s="238"/>
      <c r="CJ247" s="238"/>
      <c r="CK247" s="238"/>
      <c r="CL247" s="238" t="s">
        <v>97</v>
      </c>
      <c r="CM247" s="238" t="s">
        <v>98</v>
      </c>
      <c r="CN247" s="238"/>
      <c r="CO247" s="238"/>
      <c r="CP247" s="238"/>
      <c r="CQ247" s="238"/>
      <c r="CR247" s="238"/>
      <c r="CS247" s="238"/>
      <c r="CT247" s="238"/>
      <c r="CU247" s="238"/>
      <c r="CV247" s="238"/>
      <c r="CW247" s="238"/>
      <c r="CX247" s="238"/>
      <c r="CY247" s="243" t="str">
        <f t="shared" si="23"/>
        <v>Gobierno Digital
Seguridad Digital</v>
      </c>
      <c r="CZ247" s="238" t="s">
        <v>932</v>
      </c>
      <c r="DA247" s="238" t="s">
        <v>932</v>
      </c>
      <c r="DB247" s="248">
        <v>45722</v>
      </c>
      <c r="DC247" s="248">
        <v>45747</v>
      </c>
      <c r="DD247" s="238" t="s">
        <v>4545</v>
      </c>
      <c r="DE247" s="238" t="s">
        <v>4546</v>
      </c>
      <c r="DF247" s="238" t="s">
        <v>932</v>
      </c>
      <c r="DG247" s="248">
        <v>45804</v>
      </c>
      <c r="DH247" s="248">
        <v>45805</v>
      </c>
      <c r="DI247" s="238" t="s">
        <v>4715</v>
      </c>
      <c r="DJ247" s="238" t="s">
        <v>4716</v>
      </c>
      <c r="DK247" s="238"/>
      <c r="DL247" s="238"/>
      <c r="DM247" s="238"/>
      <c r="DN247" s="238"/>
      <c r="DO247" s="238"/>
      <c r="DP247" s="238"/>
      <c r="DQ247" s="238"/>
      <c r="DR247" s="238"/>
      <c r="DS247" s="238"/>
      <c r="DT247" s="238"/>
      <c r="DU247" s="6"/>
    </row>
    <row r="248" spans="2:125" s="9" customFormat="1" ht="84" customHeight="1">
      <c r="B248" s="6"/>
      <c r="C248" s="237" t="s">
        <v>1138</v>
      </c>
      <c r="D248" s="238" t="s">
        <v>1139</v>
      </c>
      <c r="E248" s="239" t="str">
        <f t="shared" si="24"/>
        <v xml:space="preserve">URF2025_227__Actualizar el registro de activos de información </v>
      </c>
      <c r="F248" s="238" t="s">
        <v>1140</v>
      </c>
      <c r="G248" s="238" t="s">
        <v>1141</v>
      </c>
      <c r="H248" s="238" t="s">
        <v>1142</v>
      </c>
      <c r="I248" s="238" t="s">
        <v>1001</v>
      </c>
      <c r="J248" s="239" t="s">
        <v>1002</v>
      </c>
      <c r="K248" s="239" t="s">
        <v>1003</v>
      </c>
      <c r="L248" s="240" t="s">
        <v>1143</v>
      </c>
      <c r="M248" s="240" t="s">
        <v>1131</v>
      </c>
      <c r="N248" s="241">
        <f t="shared" si="27"/>
        <v>46.999305555553292</v>
      </c>
      <c r="O248" s="242" t="s">
        <v>619</v>
      </c>
      <c r="P248" s="238" t="s">
        <v>618</v>
      </c>
      <c r="Q248" s="238" t="s">
        <v>123</v>
      </c>
      <c r="R248" s="238" t="s">
        <v>1055</v>
      </c>
      <c r="S248" s="238" t="s">
        <v>836</v>
      </c>
      <c r="T248" s="238" t="s">
        <v>1007</v>
      </c>
      <c r="U248" s="238" t="s">
        <v>33</v>
      </c>
      <c r="V248" s="238"/>
      <c r="W248" s="238" t="s">
        <v>63</v>
      </c>
      <c r="X248" s="238"/>
      <c r="Y248" s="243" t="str">
        <f t="shared" si="20"/>
        <v xml:space="preserve">Talento Humano 
Tecnológicos </v>
      </c>
      <c r="Z248" s="238"/>
      <c r="AA248" s="239"/>
      <c r="AB248" s="239"/>
      <c r="AC248" s="251"/>
      <c r="AD248" s="252"/>
      <c r="AE248" s="239"/>
      <c r="AF248" s="239"/>
      <c r="AG248" s="251"/>
      <c r="AH248" s="252"/>
      <c r="AI248" s="239"/>
      <c r="AJ248" s="239"/>
      <c r="AK248" s="251"/>
      <c r="AL248" s="252"/>
      <c r="AM248" s="239"/>
      <c r="AN248" s="239"/>
      <c r="AO248" s="251"/>
      <c r="AP248" s="252"/>
      <c r="AQ248" s="239"/>
      <c r="AR248" s="239"/>
      <c r="AS248" s="251"/>
      <c r="AT248" s="252"/>
      <c r="AU248" s="239"/>
      <c r="AV248" s="239"/>
      <c r="AW248" s="251"/>
      <c r="AX248" s="238"/>
      <c r="AY248" s="238"/>
      <c r="AZ248" s="238"/>
      <c r="BA248" s="238"/>
      <c r="BB248" s="238"/>
      <c r="BC248" s="238"/>
      <c r="BD248" s="238"/>
      <c r="BE248" s="238"/>
      <c r="BF248" s="238"/>
      <c r="BG248" s="238"/>
      <c r="BH248" s="238"/>
      <c r="BI248" s="238"/>
      <c r="BJ248" s="238"/>
      <c r="BK248" s="238"/>
      <c r="BL248" s="238"/>
      <c r="BM248" s="238"/>
      <c r="BN248" s="238"/>
      <c r="BO248" s="238"/>
      <c r="BP248" s="238"/>
      <c r="BQ248" s="238"/>
      <c r="BR248" s="238"/>
      <c r="BS248" s="238"/>
      <c r="BT248" s="238"/>
      <c r="BU248" s="238"/>
      <c r="BV248" s="238" t="s">
        <v>88</v>
      </c>
      <c r="BW248" s="243" t="str">
        <f t="shared" si="21"/>
        <v>Operación del Sistema de Gestión Institucional_SGI</v>
      </c>
      <c r="BX248" s="238"/>
      <c r="BY248" s="238"/>
      <c r="BZ248" s="238" t="s">
        <v>35</v>
      </c>
      <c r="CA248" s="238"/>
      <c r="CB248" s="238"/>
      <c r="CC248" s="238"/>
      <c r="CD248" s="238"/>
      <c r="CE248" s="243" t="str">
        <f t="shared" si="22"/>
        <v xml:space="preserve">Gestión con valores para resultados </v>
      </c>
      <c r="CF248" s="238"/>
      <c r="CG248" s="238"/>
      <c r="CH248" s="238"/>
      <c r="CI248" s="238"/>
      <c r="CJ248" s="238"/>
      <c r="CK248" s="238"/>
      <c r="CL248" s="238" t="s">
        <v>97</v>
      </c>
      <c r="CM248" s="238" t="s">
        <v>98</v>
      </c>
      <c r="CN248" s="238"/>
      <c r="CO248" s="238"/>
      <c r="CP248" s="238"/>
      <c r="CQ248" s="238"/>
      <c r="CR248" s="238"/>
      <c r="CS248" s="238"/>
      <c r="CT248" s="238"/>
      <c r="CU248" s="238"/>
      <c r="CV248" s="238"/>
      <c r="CW248" s="238"/>
      <c r="CX248" s="238"/>
      <c r="CY248" s="243" t="str">
        <f t="shared" si="23"/>
        <v>Gobierno Digital
Seguridad Digital</v>
      </c>
      <c r="CZ248" s="238" t="s">
        <v>110</v>
      </c>
      <c r="DA248" s="238"/>
      <c r="DB248" s="238"/>
      <c r="DC248" s="238"/>
      <c r="DD248" s="238"/>
      <c r="DE248" s="238"/>
      <c r="DF248" s="238"/>
      <c r="DG248" s="238"/>
      <c r="DH248" s="238"/>
      <c r="DI248" s="238"/>
      <c r="DJ248" s="238"/>
      <c r="DK248" s="238"/>
      <c r="DL248" s="238"/>
      <c r="DM248" s="238"/>
      <c r="DN248" s="238"/>
      <c r="DO248" s="238"/>
      <c r="DP248" s="238"/>
      <c r="DQ248" s="238"/>
      <c r="DR248" s="238"/>
      <c r="DS248" s="238"/>
      <c r="DT248" s="238"/>
      <c r="DU248" s="6"/>
    </row>
    <row r="249" spans="2:125" s="9" customFormat="1" ht="84" customHeight="1">
      <c r="B249" s="6"/>
      <c r="C249" s="237" t="s">
        <v>1146</v>
      </c>
      <c r="D249" s="238" t="s">
        <v>1147</v>
      </c>
      <c r="E249" s="239" t="str">
        <f t="shared" si="24"/>
        <v xml:space="preserve">URF2025_228__Actualizar el Instructivo activos de información e índice de información clasificada y reservada  </v>
      </c>
      <c r="F249" s="238" t="s">
        <v>1148</v>
      </c>
      <c r="G249" s="238" t="s">
        <v>1149</v>
      </c>
      <c r="H249" s="238" t="s">
        <v>1150</v>
      </c>
      <c r="I249" s="238" t="s">
        <v>1001</v>
      </c>
      <c r="J249" s="239" t="s">
        <v>1002</v>
      </c>
      <c r="K249" s="239"/>
      <c r="L249" s="240">
        <v>45778</v>
      </c>
      <c r="M249" s="240">
        <v>45868</v>
      </c>
      <c r="N249" s="241">
        <f t="shared" si="27"/>
        <v>90</v>
      </c>
      <c r="O249" s="242" t="s">
        <v>619</v>
      </c>
      <c r="P249" s="238" t="s">
        <v>618</v>
      </c>
      <c r="Q249" s="238" t="s">
        <v>123</v>
      </c>
      <c r="R249" s="238" t="s">
        <v>1055</v>
      </c>
      <c r="S249" s="238" t="s">
        <v>836</v>
      </c>
      <c r="T249" s="238" t="s">
        <v>1007</v>
      </c>
      <c r="U249" s="238" t="s">
        <v>33</v>
      </c>
      <c r="V249" s="238"/>
      <c r="W249" s="238" t="s">
        <v>63</v>
      </c>
      <c r="X249" s="238"/>
      <c r="Y249" s="243" t="str">
        <f t="shared" si="20"/>
        <v xml:space="preserve">Talento Humano 
Tecnológicos </v>
      </c>
      <c r="Z249" s="238"/>
      <c r="AA249" s="239"/>
      <c r="AB249" s="239"/>
      <c r="AC249" s="251"/>
      <c r="AD249" s="252"/>
      <c r="AE249" s="239"/>
      <c r="AF249" s="239"/>
      <c r="AG249" s="251"/>
      <c r="AH249" s="252"/>
      <c r="AI249" s="239"/>
      <c r="AJ249" s="239"/>
      <c r="AK249" s="251"/>
      <c r="AL249" s="252"/>
      <c r="AM249" s="239"/>
      <c r="AN249" s="239"/>
      <c r="AO249" s="251"/>
      <c r="AP249" s="252"/>
      <c r="AQ249" s="239"/>
      <c r="AR249" s="239"/>
      <c r="AS249" s="251"/>
      <c r="AT249" s="252"/>
      <c r="AU249" s="239"/>
      <c r="AV249" s="239"/>
      <c r="AW249" s="251"/>
      <c r="AX249" s="238"/>
      <c r="AY249" s="238"/>
      <c r="AZ249" s="238"/>
      <c r="BA249" s="238"/>
      <c r="BB249" s="238"/>
      <c r="BC249" s="238"/>
      <c r="BD249" s="238"/>
      <c r="BE249" s="238"/>
      <c r="BF249" s="238"/>
      <c r="BG249" s="238"/>
      <c r="BH249" s="238"/>
      <c r="BI249" s="238"/>
      <c r="BJ249" s="238"/>
      <c r="BK249" s="238"/>
      <c r="BL249" s="238"/>
      <c r="BM249" s="238"/>
      <c r="BN249" s="238"/>
      <c r="BO249" s="238"/>
      <c r="BP249" s="238"/>
      <c r="BQ249" s="238"/>
      <c r="BR249" s="238"/>
      <c r="BS249" s="238"/>
      <c r="BT249" s="238"/>
      <c r="BU249" s="238"/>
      <c r="BV249" s="238" t="s">
        <v>88</v>
      </c>
      <c r="BW249" s="243" t="str">
        <f t="shared" si="21"/>
        <v>Operación del Sistema de Gestión Institucional_SGI</v>
      </c>
      <c r="BX249" s="238"/>
      <c r="BY249" s="238"/>
      <c r="BZ249" s="238"/>
      <c r="CA249" s="238"/>
      <c r="CB249" s="238" t="s">
        <v>37</v>
      </c>
      <c r="CC249" s="238"/>
      <c r="CD249" s="238"/>
      <c r="CE249" s="243" t="str">
        <f t="shared" si="22"/>
        <v xml:space="preserve">Información y comunicación </v>
      </c>
      <c r="CF249" s="238"/>
      <c r="CG249" s="238"/>
      <c r="CH249" s="238"/>
      <c r="CI249" s="238"/>
      <c r="CJ249" s="238"/>
      <c r="CK249" s="238"/>
      <c r="CL249" s="238"/>
      <c r="CM249" s="238"/>
      <c r="CN249" s="238"/>
      <c r="CO249" s="238"/>
      <c r="CP249" s="238"/>
      <c r="CQ249" s="238"/>
      <c r="CR249" s="238"/>
      <c r="CS249" s="238"/>
      <c r="CT249" s="238"/>
      <c r="CU249" s="238" t="s">
        <v>106</v>
      </c>
      <c r="CV249" s="238"/>
      <c r="CW249" s="238"/>
      <c r="CX249" s="238"/>
      <c r="CY249" s="243" t="str">
        <f t="shared" si="23"/>
        <v>Gestión documental</v>
      </c>
      <c r="CZ249" s="238" t="s">
        <v>932</v>
      </c>
      <c r="DA249" s="238" t="s">
        <v>932</v>
      </c>
      <c r="DB249" s="248">
        <v>45793</v>
      </c>
      <c r="DC249" s="248">
        <v>45805</v>
      </c>
      <c r="DD249" s="238" t="s">
        <v>4706</v>
      </c>
      <c r="DE249" s="238" t="s">
        <v>4707</v>
      </c>
      <c r="DF249" s="238"/>
      <c r="DG249" s="238"/>
      <c r="DH249" s="238"/>
      <c r="DI249" s="238"/>
      <c r="DJ249" s="238"/>
      <c r="DK249" s="238"/>
      <c r="DL249" s="238"/>
      <c r="DM249" s="238"/>
      <c r="DN249" s="238"/>
      <c r="DO249" s="238"/>
      <c r="DP249" s="238"/>
      <c r="DQ249" s="238"/>
      <c r="DR249" s="238"/>
      <c r="DS249" s="238"/>
      <c r="DT249" s="238"/>
      <c r="DU249" s="6"/>
    </row>
    <row r="250" spans="2:125" s="9" customFormat="1" ht="84" customHeight="1">
      <c r="B250" s="6"/>
      <c r="C250" s="237" t="s">
        <v>1151</v>
      </c>
      <c r="D250" s="238" t="s">
        <v>1152</v>
      </c>
      <c r="E250" s="239" t="str">
        <f t="shared" si="24"/>
        <v>URF2025_229__Elaborar plan de tratamiento de riesgos de seguridad de la información</v>
      </c>
      <c r="F250" s="238" t="s">
        <v>1153</v>
      </c>
      <c r="G250" s="238" t="s">
        <v>1154</v>
      </c>
      <c r="H250" s="238" t="s">
        <v>1155</v>
      </c>
      <c r="I250" s="238" t="s">
        <v>1001</v>
      </c>
      <c r="J250" s="239" t="s">
        <v>1059</v>
      </c>
      <c r="K250" s="239"/>
      <c r="L250" s="240" t="s">
        <v>1156</v>
      </c>
      <c r="M250" s="240">
        <v>45961</v>
      </c>
      <c r="N250" s="241">
        <f>IF(M250-L250&gt;124,"El tiempo de ejecución de la actividad no puede superar 124 días",M250-L250)</f>
        <v>93</v>
      </c>
      <c r="O250" s="242" t="s">
        <v>619</v>
      </c>
      <c r="P250" s="238" t="s">
        <v>618</v>
      </c>
      <c r="Q250" s="238" t="s">
        <v>123</v>
      </c>
      <c r="R250" s="238" t="s">
        <v>1055</v>
      </c>
      <c r="S250" s="238" t="s">
        <v>836</v>
      </c>
      <c r="T250" s="238" t="s">
        <v>837</v>
      </c>
      <c r="U250" s="238" t="s">
        <v>33</v>
      </c>
      <c r="V250" s="238"/>
      <c r="W250" s="238" t="s">
        <v>63</v>
      </c>
      <c r="X250" s="238"/>
      <c r="Y250" s="243" t="str">
        <f t="shared" si="20"/>
        <v xml:space="preserve">Talento Humano 
Tecnológicos </v>
      </c>
      <c r="Z250" s="238"/>
      <c r="AA250" s="239"/>
      <c r="AB250" s="239"/>
      <c r="AC250" s="251"/>
      <c r="AD250" s="252"/>
      <c r="AE250" s="239"/>
      <c r="AF250" s="239"/>
      <c r="AG250" s="251"/>
      <c r="AH250" s="252"/>
      <c r="AI250" s="239"/>
      <c r="AJ250" s="239"/>
      <c r="AK250" s="251"/>
      <c r="AL250" s="252"/>
      <c r="AM250" s="239"/>
      <c r="AN250" s="239"/>
      <c r="AO250" s="251"/>
      <c r="AP250" s="252"/>
      <c r="AQ250" s="239"/>
      <c r="AR250" s="239"/>
      <c r="AS250" s="251"/>
      <c r="AT250" s="252"/>
      <c r="AU250" s="239"/>
      <c r="AV250" s="239"/>
      <c r="AW250" s="251"/>
      <c r="AX250" s="238"/>
      <c r="AY250" s="238" t="s">
        <v>72</v>
      </c>
      <c r="AZ250" s="238"/>
      <c r="BA250" s="238"/>
      <c r="BB250" s="238"/>
      <c r="BC250" s="238"/>
      <c r="BD250" s="238"/>
      <c r="BE250" s="238"/>
      <c r="BF250" s="238"/>
      <c r="BG250" s="238"/>
      <c r="BH250" s="238"/>
      <c r="BI250" s="238"/>
      <c r="BJ250" s="238"/>
      <c r="BK250" s="238"/>
      <c r="BL250" s="238"/>
      <c r="BM250" s="238"/>
      <c r="BN250" s="238"/>
      <c r="BO250" s="238"/>
      <c r="BP250" s="238"/>
      <c r="BQ250" s="238"/>
      <c r="BR250" s="238"/>
      <c r="BS250" s="238"/>
      <c r="BT250" s="238"/>
      <c r="BU250" s="238"/>
      <c r="BV250" s="238" t="s">
        <v>88</v>
      </c>
      <c r="BW250" s="243" t="str">
        <f t="shared" si="21"/>
        <v>Plan de Tratamiento de Riesgos de Seguridad y Privacidad de la Información
Operación del Sistema de Gestión Institucional_SGI</v>
      </c>
      <c r="BX250" s="238"/>
      <c r="BY250" s="238"/>
      <c r="BZ250" s="238" t="s">
        <v>35</v>
      </c>
      <c r="CA250" s="238"/>
      <c r="CB250" s="238"/>
      <c r="CC250" s="238"/>
      <c r="CD250" s="238"/>
      <c r="CE250" s="243" t="str">
        <f t="shared" si="22"/>
        <v xml:space="preserve">Gestión con valores para resultados </v>
      </c>
      <c r="CF250" s="238"/>
      <c r="CG250" s="238"/>
      <c r="CH250" s="238"/>
      <c r="CI250" s="238"/>
      <c r="CJ250" s="238"/>
      <c r="CK250" s="238"/>
      <c r="CL250" s="238" t="s">
        <v>97</v>
      </c>
      <c r="CM250" s="238" t="s">
        <v>98</v>
      </c>
      <c r="CN250" s="238"/>
      <c r="CO250" s="238"/>
      <c r="CP250" s="238"/>
      <c r="CQ250" s="238"/>
      <c r="CR250" s="238"/>
      <c r="CS250" s="238"/>
      <c r="CT250" s="238"/>
      <c r="CU250" s="238"/>
      <c r="CV250" s="238"/>
      <c r="CW250" s="238"/>
      <c r="CX250" s="238"/>
      <c r="CY250" s="243" t="str">
        <f t="shared" si="23"/>
        <v>Gobierno Digital
Seguridad Digital</v>
      </c>
      <c r="CZ250" s="238" t="s">
        <v>932</v>
      </c>
      <c r="DA250" s="238" t="s">
        <v>932</v>
      </c>
      <c r="DB250" s="248">
        <v>45903</v>
      </c>
      <c r="DC250" s="248">
        <v>45910</v>
      </c>
      <c r="DD250" s="238" t="s">
        <v>4823</v>
      </c>
      <c r="DE250" s="238" t="s">
        <v>4824</v>
      </c>
      <c r="DF250" s="238"/>
      <c r="DG250" s="238"/>
      <c r="DH250" s="238"/>
      <c r="DI250" s="238"/>
      <c r="DJ250" s="238"/>
      <c r="DK250" s="238"/>
      <c r="DL250" s="238"/>
      <c r="DM250" s="238"/>
      <c r="DN250" s="238"/>
      <c r="DO250" s="238"/>
      <c r="DP250" s="238"/>
      <c r="DQ250" s="238"/>
      <c r="DR250" s="238"/>
      <c r="DS250" s="238"/>
      <c r="DT250" s="238"/>
      <c r="DU250" s="6"/>
    </row>
    <row r="251" spans="2:125" s="9" customFormat="1" ht="84" customHeight="1">
      <c r="B251" s="6"/>
      <c r="C251" s="237" t="s">
        <v>1157</v>
      </c>
      <c r="D251" s="238" t="s">
        <v>1158</v>
      </c>
      <c r="E251" s="239" t="str">
        <f t="shared" si="24"/>
        <v>URF2025_230__Solicitar evaluación del plan de privacidad</v>
      </c>
      <c r="F251" s="238" t="s">
        <v>1159</v>
      </c>
      <c r="G251" s="238" t="s">
        <v>1160</v>
      </c>
      <c r="H251" s="238" t="s">
        <v>1161</v>
      </c>
      <c r="I251" s="238" t="s">
        <v>1001</v>
      </c>
      <c r="J251" s="239" t="s">
        <v>1059</v>
      </c>
      <c r="K251" s="239"/>
      <c r="L251" s="240" t="s">
        <v>1162</v>
      </c>
      <c r="M251" s="240" t="s">
        <v>1163</v>
      </c>
      <c r="N251" s="241">
        <f t="shared" si="27"/>
        <v>76.999305555553292</v>
      </c>
      <c r="O251" s="242" t="s">
        <v>619</v>
      </c>
      <c r="P251" s="238" t="s">
        <v>618</v>
      </c>
      <c r="Q251" s="238" t="s">
        <v>123</v>
      </c>
      <c r="R251" s="238" t="s">
        <v>1055</v>
      </c>
      <c r="S251" s="238" t="s">
        <v>836</v>
      </c>
      <c r="T251" s="238" t="s">
        <v>837</v>
      </c>
      <c r="U251" s="238" t="s">
        <v>33</v>
      </c>
      <c r="V251" s="238"/>
      <c r="W251" s="238" t="s">
        <v>63</v>
      </c>
      <c r="X251" s="238"/>
      <c r="Y251" s="243" t="str">
        <f t="shared" si="20"/>
        <v xml:space="preserve">Talento Humano 
Tecnológicos </v>
      </c>
      <c r="Z251" s="238"/>
      <c r="AA251" s="239"/>
      <c r="AB251" s="239"/>
      <c r="AC251" s="251"/>
      <c r="AD251" s="252"/>
      <c r="AE251" s="239"/>
      <c r="AF251" s="239"/>
      <c r="AG251" s="251"/>
      <c r="AH251" s="252"/>
      <c r="AI251" s="239"/>
      <c r="AJ251" s="239"/>
      <c r="AK251" s="251"/>
      <c r="AL251" s="252"/>
      <c r="AM251" s="239"/>
      <c r="AN251" s="239"/>
      <c r="AO251" s="251"/>
      <c r="AP251" s="252"/>
      <c r="AQ251" s="239"/>
      <c r="AR251" s="239"/>
      <c r="AS251" s="251"/>
      <c r="AT251" s="252"/>
      <c r="AU251" s="239"/>
      <c r="AV251" s="239"/>
      <c r="AW251" s="251"/>
      <c r="AX251" s="238"/>
      <c r="AY251" s="238"/>
      <c r="AZ251" s="238"/>
      <c r="BA251" s="238"/>
      <c r="BB251" s="238"/>
      <c r="BC251" s="238"/>
      <c r="BD251" s="238"/>
      <c r="BE251" s="238"/>
      <c r="BF251" s="238"/>
      <c r="BG251" s="238"/>
      <c r="BH251" s="238"/>
      <c r="BI251" s="238"/>
      <c r="BJ251" s="238"/>
      <c r="BK251" s="238"/>
      <c r="BL251" s="238"/>
      <c r="BM251" s="238"/>
      <c r="BN251" s="238"/>
      <c r="BO251" s="238"/>
      <c r="BP251" s="238"/>
      <c r="BQ251" s="238"/>
      <c r="BR251" s="238"/>
      <c r="BS251" s="238"/>
      <c r="BT251" s="238"/>
      <c r="BU251" s="238"/>
      <c r="BV251" s="238" t="s">
        <v>88</v>
      </c>
      <c r="BW251" s="243" t="str">
        <f t="shared" si="21"/>
        <v>Operación del Sistema de Gestión Institucional_SGI</v>
      </c>
      <c r="BX251" s="238"/>
      <c r="BY251" s="238"/>
      <c r="BZ251" s="238" t="s">
        <v>35</v>
      </c>
      <c r="CA251" s="238"/>
      <c r="CB251" s="238"/>
      <c r="CC251" s="238"/>
      <c r="CD251" s="238"/>
      <c r="CE251" s="243" t="str">
        <f t="shared" si="22"/>
        <v xml:space="preserve">Gestión con valores para resultados </v>
      </c>
      <c r="CF251" s="238"/>
      <c r="CG251" s="238"/>
      <c r="CH251" s="238"/>
      <c r="CI251" s="238"/>
      <c r="CJ251" s="238"/>
      <c r="CK251" s="238"/>
      <c r="CL251" s="238" t="s">
        <v>97</v>
      </c>
      <c r="CM251" s="238" t="s">
        <v>98</v>
      </c>
      <c r="CN251" s="238"/>
      <c r="CO251" s="238"/>
      <c r="CP251" s="238"/>
      <c r="CQ251" s="238"/>
      <c r="CR251" s="238"/>
      <c r="CS251" s="238"/>
      <c r="CT251" s="238"/>
      <c r="CU251" s="238"/>
      <c r="CV251" s="238"/>
      <c r="CW251" s="238"/>
      <c r="CX251" s="238"/>
      <c r="CY251" s="243" t="str">
        <f t="shared" si="23"/>
        <v>Gobierno Digital
Seguridad Digital</v>
      </c>
      <c r="CZ251" s="238" t="s">
        <v>110</v>
      </c>
      <c r="DA251" s="238"/>
      <c r="DB251" s="238"/>
      <c r="DC251" s="238"/>
      <c r="DD251" s="238"/>
      <c r="DE251" s="238"/>
      <c r="DF251" s="238"/>
      <c r="DG251" s="238"/>
      <c r="DH251" s="238"/>
      <c r="DI251" s="238"/>
      <c r="DJ251" s="238"/>
      <c r="DK251" s="238"/>
      <c r="DL251" s="238"/>
      <c r="DM251" s="238"/>
      <c r="DN251" s="238"/>
      <c r="DO251" s="238"/>
      <c r="DP251" s="238"/>
      <c r="DQ251" s="238"/>
      <c r="DR251" s="238"/>
      <c r="DS251" s="238"/>
      <c r="DT251" s="238"/>
      <c r="DU251" s="6"/>
    </row>
    <row r="252" spans="2:125" s="9" customFormat="1" ht="84" hidden="1" customHeight="1">
      <c r="B252" s="6"/>
      <c r="C252" s="237" t="s">
        <v>1164</v>
      </c>
      <c r="D252" s="238" t="s">
        <v>1165</v>
      </c>
      <c r="E252" s="239" t="str">
        <f t="shared" si="24"/>
        <v>URF2025_231__Parametrizar el modulo de control de registros del SMGI</v>
      </c>
      <c r="F252" s="238" t="s">
        <v>1166</v>
      </c>
      <c r="G252" s="238" t="s">
        <v>1167</v>
      </c>
      <c r="H252" s="238" t="s">
        <v>1168</v>
      </c>
      <c r="I252" s="238" t="s">
        <v>1001</v>
      </c>
      <c r="J252" s="239" t="s">
        <v>618</v>
      </c>
      <c r="K252" s="239"/>
      <c r="L252" s="240" t="s">
        <v>1097</v>
      </c>
      <c r="M252" s="240" t="s">
        <v>1125</v>
      </c>
      <c r="N252" s="241">
        <f t="shared" si="27"/>
        <v>74.999305555553292</v>
      </c>
      <c r="O252" s="242" t="s">
        <v>619</v>
      </c>
      <c r="P252" s="238" t="s">
        <v>618</v>
      </c>
      <c r="Q252" s="238" t="s">
        <v>123</v>
      </c>
      <c r="R252" s="238" t="s">
        <v>1055</v>
      </c>
      <c r="S252" s="238" t="s">
        <v>836</v>
      </c>
      <c r="T252" s="238" t="s">
        <v>1007</v>
      </c>
      <c r="U252" s="238" t="s">
        <v>33</v>
      </c>
      <c r="V252" s="238"/>
      <c r="W252" s="238" t="s">
        <v>63</v>
      </c>
      <c r="X252" s="238"/>
      <c r="Y252" s="243" t="str">
        <f t="shared" si="20"/>
        <v xml:space="preserve">Talento Humano 
Tecnológicos </v>
      </c>
      <c r="Z252" s="238" t="s">
        <v>22</v>
      </c>
      <c r="AA252" s="239" t="s">
        <v>1169</v>
      </c>
      <c r="AB252" s="239" t="s">
        <v>1170</v>
      </c>
      <c r="AC252" s="253">
        <v>1</v>
      </c>
      <c r="AD252" s="252" t="s">
        <v>23</v>
      </c>
      <c r="AE252" s="239" t="s">
        <v>1171</v>
      </c>
      <c r="AF252" s="239" t="s">
        <v>1172</v>
      </c>
      <c r="AG252" s="253">
        <v>4</v>
      </c>
      <c r="AH252" s="254"/>
      <c r="AI252" s="239"/>
      <c r="AJ252" s="239"/>
      <c r="AK252" s="251"/>
      <c r="AL252" s="252"/>
      <c r="AM252" s="239"/>
      <c r="AN252" s="239"/>
      <c r="AO252" s="251"/>
      <c r="AP252" s="252"/>
      <c r="AQ252" s="239"/>
      <c r="AR252" s="239"/>
      <c r="AS252" s="251"/>
      <c r="AT252" s="252"/>
      <c r="AU252" s="239"/>
      <c r="AV252" s="239"/>
      <c r="AW252" s="251"/>
      <c r="AX252" s="238"/>
      <c r="AY252" s="238"/>
      <c r="AZ252" s="238"/>
      <c r="BA252" s="238"/>
      <c r="BB252" s="238"/>
      <c r="BC252" s="238"/>
      <c r="BD252" s="238"/>
      <c r="BE252" s="238"/>
      <c r="BF252" s="238"/>
      <c r="BG252" s="238"/>
      <c r="BH252" s="238"/>
      <c r="BI252" s="238"/>
      <c r="BJ252" s="238"/>
      <c r="BK252" s="238"/>
      <c r="BL252" s="238"/>
      <c r="BM252" s="238"/>
      <c r="BN252" s="238"/>
      <c r="BO252" s="238"/>
      <c r="BP252" s="238"/>
      <c r="BQ252" s="238"/>
      <c r="BR252" s="238"/>
      <c r="BS252" s="238"/>
      <c r="BT252" s="238"/>
      <c r="BU252" s="238"/>
      <c r="BV252" s="238" t="s">
        <v>88</v>
      </c>
      <c r="BW252" s="243" t="str">
        <f t="shared" si="21"/>
        <v>Programa de Gestión Documental_PGD
Plan Institucional de Archivos de la Entidad _PINAR
Operación del Sistema de Gestión Institucional_SGI</v>
      </c>
      <c r="BX252" s="238"/>
      <c r="BY252" s="238"/>
      <c r="BZ252" s="238"/>
      <c r="CA252" s="238"/>
      <c r="CB252" s="238" t="s">
        <v>37</v>
      </c>
      <c r="CC252" s="238"/>
      <c r="CD252" s="238"/>
      <c r="CE252" s="243" t="str">
        <f t="shared" si="22"/>
        <v xml:space="preserve">Información y comunicación </v>
      </c>
      <c r="CF252" s="238"/>
      <c r="CG252" s="238"/>
      <c r="CH252" s="238"/>
      <c r="CI252" s="238"/>
      <c r="CJ252" s="238"/>
      <c r="CK252" s="238"/>
      <c r="CL252" s="238"/>
      <c r="CM252" s="238"/>
      <c r="CN252" s="238"/>
      <c r="CO252" s="238"/>
      <c r="CP252" s="238"/>
      <c r="CQ252" s="238"/>
      <c r="CR252" s="238"/>
      <c r="CS252" s="238"/>
      <c r="CT252" s="238"/>
      <c r="CU252" s="238" t="s">
        <v>106</v>
      </c>
      <c r="CV252" s="238"/>
      <c r="CW252" s="238"/>
      <c r="CX252" s="238"/>
      <c r="CY252" s="243" t="str">
        <f t="shared" si="23"/>
        <v>Gestión documental</v>
      </c>
      <c r="CZ252" s="238" t="s">
        <v>3249</v>
      </c>
      <c r="DA252" s="238" t="s">
        <v>932</v>
      </c>
      <c r="DB252" s="248">
        <v>45722</v>
      </c>
      <c r="DC252" s="248">
        <v>45747</v>
      </c>
      <c r="DD252" s="238" t="s">
        <v>4545</v>
      </c>
      <c r="DE252" s="238" t="s">
        <v>4546</v>
      </c>
      <c r="DF252" s="238" t="s">
        <v>3249</v>
      </c>
      <c r="DG252" s="248">
        <v>45819</v>
      </c>
      <c r="DH252" s="248">
        <v>45832</v>
      </c>
      <c r="DI252" s="238" t="s">
        <v>4728</v>
      </c>
      <c r="DJ252" s="238" t="s">
        <v>4729</v>
      </c>
      <c r="DK252" s="238"/>
      <c r="DL252" s="238"/>
      <c r="DM252" s="238"/>
      <c r="DN252" s="238"/>
      <c r="DO252" s="238"/>
      <c r="DP252" s="238"/>
      <c r="DQ252" s="238"/>
      <c r="DR252" s="238"/>
      <c r="DS252" s="238"/>
      <c r="DT252" s="238"/>
      <c r="DU252" s="6"/>
    </row>
    <row r="253" spans="2:125" s="9" customFormat="1" ht="84" customHeight="1">
      <c r="B253" s="6"/>
      <c r="C253" s="237" t="s">
        <v>1173</v>
      </c>
      <c r="D253" s="238" t="s">
        <v>4708</v>
      </c>
      <c r="E253" s="239" t="str">
        <f t="shared" si="24"/>
        <v>URF2025_232__Elaborar modelo de requisitos en gestión documental</v>
      </c>
      <c r="F253" s="238" t="s">
        <v>4709</v>
      </c>
      <c r="G253" s="238" t="s">
        <v>4710</v>
      </c>
      <c r="H253" s="238" t="s">
        <v>1174</v>
      </c>
      <c r="I253" s="238" t="s">
        <v>1001</v>
      </c>
      <c r="J253" s="239" t="s">
        <v>1002</v>
      </c>
      <c r="K253" s="239" t="s">
        <v>1059</v>
      </c>
      <c r="L253" s="240" t="s">
        <v>1013</v>
      </c>
      <c r="M253" s="240">
        <v>45823</v>
      </c>
      <c r="N253" s="241">
        <f t="shared" si="27"/>
        <v>75</v>
      </c>
      <c r="O253" s="242" t="s">
        <v>619</v>
      </c>
      <c r="P253" s="238" t="s">
        <v>618</v>
      </c>
      <c r="Q253" s="238" t="s">
        <v>123</v>
      </c>
      <c r="R253" s="238" t="s">
        <v>1055</v>
      </c>
      <c r="S253" s="238" t="s">
        <v>836</v>
      </c>
      <c r="T253" s="238" t="s">
        <v>837</v>
      </c>
      <c r="U253" s="238" t="s">
        <v>33</v>
      </c>
      <c r="V253" s="238"/>
      <c r="W253" s="238" t="s">
        <v>63</v>
      </c>
      <c r="X253" s="238"/>
      <c r="Y253" s="243" t="str">
        <f t="shared" si="20"/>
        <v xml:space="preserve">Talento Humano 
Tecnológicos </v>
      </c>
      <c r="Z253" s="238"/>
      <c r="AA253" s="239"/>
      <c r="AB253" s="239"/>
      <c r="AC253" s="251"/>
      <c r="AD253" s="252"/>
      <c r="AE253" s="239"/>
      <c r="AF253" s="239"/>
      <c r="AG253" s="251"/>
      <c r="AH253" s="252"/>
      <c r="AI253" s="239"/>
      <c r="AJ253" s="239"/>
      <c r="AK253" s="251"/>
      <c r="AL253" s="252"/>
      <c r="AM253" s="239"/>
      <c r="AN253" s="239"/>
      <c r="AO253" s="251"/>
      <c r="AP253" s="252"/>
      <c r="AQ253" s="239"/>
      <c r="AR253" s="239"/>
      <c r="AS253" s="251"/>
      <c r="AT253" s="252"/>
      <c r="AU253" s="239"/>
      <c r="AV253" s="239"/>
      <c r="AW253" s="251"/>
      <c r="AX253" s="238"/>
      <c r="AY253" s="238"/>
      <c r="AZ253" s="238"/>
      <c r="BA253" s="238"/>
      <c r="BB253" s="238"/>
      <c r="BC253" s="238"/>
      <c r="BD253" s="238"/>
      <c r="BE253" s="238"/>
      <c r="BF253" s="238"/>
      <c r="BG253" s="238"/>
      <c r="BH253" s="238"/>
      <c r="BI253" s="238"/>
      <c r="BJ253" s="238"/>
      <c r="BK253" s="238"/>
      <c r="BL253" s="238"/>
      <c r="BM253" s="238"/>
      <c r="BN253" s="238"/>
      <c r="BO253" s="238"/>
      <c r="BP253" s="238"/>
      <c r="BQ253" s="238"/>
      <c r="BR253" s="238"/>
      <c r="BS253" s="238"/>
      <c r="BT253" s="238"/>
      <c r="BU253" s="238"/>
      <c r="BV253" s="238" t="s">
        <v>88</v>
      </c>
      <c r="BW253" s="243" t="str">
        <f t="shared" si="21"/>
        <v>Operación del Sistema de Gestión Institucional_SGI</v>
      </c>
      <c r="BX253" s="238"/>
      <c r="BY253" s="238"/>
      <c r="BZ253" s="238"/>
      <c r="CA253" s="238"/>
      <c r="CB253" s="238" t="s">
        <v>37</v>
      </c>
      <c r="CC253" s="238"/>
      <c r="CD253" s="238"/>
      <c r="CE253" s="243" t="str">
        <f t="shared" si="22"/>
        <v xml:space="preserve">Información y comunicación </v>
      </c>
      <c r="CF253" s="238"/>
      <c r="CG253" s="238"/>
      <c r="CH253" s="238"/>
      <c r="CI253" s="238"/>
      <c r="CJ253" s="238"/>
      <c r="CK253" s="238"/>
      <c r="CL253" s="238"/>
      <c r="CM253" s="238"/>
      <c r="CN253" s="238"/>
      <c r="CO253" s="238"/>
      <c r="CP253" s="238"/>
      <c r="CQ253" s="238"/>
      <c r="CR253" s="238"/>
      <c r="CS253" s="238"/>
      <c r="CT253" s="238"/>
      <c r="CU253" s="238" t="s">
        <v>106</v>
      </c>
      <c r="CV253" s="238"/>
      <c r="CW253" s="238"/>
      <c r="CX253" s="238"/>
      <c r="CY253" s="243" t="str">
        <f t="shared" si="23"/>
        <v>Gestión documental</v>
      </c>
      <c r="CZ253" s="238" t="s">
        <v>932</v>
      </c>
      <c r="DA253" s="238" t="s">
        <v>932</v>
      </c>
      <c r="DB253" s="248">
        <v>45804</v>
      </c>
      <c r="DC253" s="248">
        <v>45805</v>
      </c>
      <c r="DD253" s="238" t="s">
        <v>4711</v>
      </c>
      <c r="DE253" s="238" t="s">
        <v>4712</v>
      </c>
      <c r="DF253" s="238"/>
      <c r="DG253" s="238"/>
      <c r="DH253" s="238"/>
      <c r="DI253" s="238"/>
      <c r="DJ253" s="238"/>
      <c r="DK253" s="238"/>
      <c r="DL253" s="238"/>
      <c r="DM253" s="238"/>
      <c r="DN253" s="238"/>
      <c r="DO253" s="238"/>
      <c r="DP253" s="238"/>
      <c r="DQ253" s="238"/>
      <c r="DR253" s="238"/>
      <c r="DS253" s="238"/>
      <c r="DT253" s="238"/>
      <c r="DU253" s="6"/>
    </row>
    <row r="254" spans="2:125" s="9" customFormat="1" ht="84" hidden="1" customHeight="1">
      <c r="B254" s="6"/>
      <c r="C254" s="237" t="s">
        <v>1175</v>
      </c>
      <c r="D254" s="238" t="s">
        <v>1176</v>
      </c>
      <c r="E254" s="239" t="str">
        <f t="shared" si="24"/>
        <v>URF2025_233__Realizar piloto migración documentos en el SMGI</v>
      </c>
      <c r="F254" s="238" t="s">
        <v>1177</v>
      </c>
      <c r="G254" s="238" t="s">
        <v>1178</v>
      </c>
      <c r="H254" s="238" t="s">
        <v>1179</v>
      </c>
      <c r="I254" s="238" t="s">
        <v>1001</v>
      </c>
      <c r="J254" s="239" t="s">
        <v>1002</v>
      </c>
      <c r="K254" s="239" t="s">
        <v>1059</v>
      </c>
      <c r="L254" s="240" t="s">
        <v>1180</v>
      </c>
      <c r="M254" s="240" t="s">
        <v>1014</v>
      </c>
      <c r="N254" s="241">
        <f t="shared" si="27"/>
        <v>46.999305555553292</v>
      </c>
      <c r="O254" s="242" t="s">
        <v>619</v>
      </c>
      <c r="P254" s="238" t="s">
        <v>618</v>
      </c>
      <c r="Q254" s="238" t="s">
        <v>123</v>
      </c>
      <c r="R254" s="238" t="s">
        <v>1055</v>
      </c>
      <c r="S254" s="238" t="s">
        <v>836</v>
      </c>
      <c r="T254" s="238" t="s">
        <v>837</v>
      </c>
      <c r="U254" s="238" t="s">
        <v>33</v>
      </c>
      <c r="V254" s="238"/>
      <c r="W254" s="238" t="s">
        <v>63</v>
      </c>
      <c r="X254" s="238"/>
      <c r="Y254" s="243" t="str">
        <f t="shared" si="20"/>
        <v xml:space="preserve">Talento Humano 
Tecnológicos </v>
      </c>
      <c r="Z254" s="238" t="s">
        <v>22</v>
      </c>
      <c r="AA254" s="239" t="s">
        <v>1169</v>
      </c>
      <c r="AB254" s="239" t="s">
        <v>1181</v>
      </c>
      <c r="AC254" s="253">
        <v>2</v>
      </c>
      <c r="AD254" s="254"/>
      <c r="AE254" s="239"/>
      <c r="AF254" s="239"/>
      <c r="AG254" s="251"/>
      <c r="AH254" s="252"/>
      <c r="AI254" s="239"/>
      <c r="AJ254" s="239"/>
      <c r="AK254" s="251"/>
      <c r="AL254" s="252"/>
      <c r="AM254" s="239"/>
      <c r="AN254" s="239"/>
      <c r="AO254" s="251"/>
      <c r="AP254" s="252"/>
      <c r="AQ254" s="239"/>
      <c r="AR254" s="239"/>
      <c r="AS254" s="251"/>
      <c r="AT254" s="252"/>
      <c r="AU254" s="239"/>
      <c r="AV254" s="239"/>
      <c r="AW254" s="251"/>
      <c r="AX254" s="238"/>
      <c r="AY254" s="238"/>
      <c r="AZ254" s="238"/>
      <c r="BA254" s="238"/>
      <c r="BB254" s="238"/>
      <c r="BC254" s="238"/>
      <c r="BD254" s="238"/>
      <c r="BE254" s="238"/>
      <c r="BF254" s="238"/>
      <c r="BG254" s="238"/>
      <c r="BH254" s="238"/>
      <c r="BI254" s="238"/>
      <c r="BJ254" s="238"/>
      <c r="BK254" s="238"/>
      <c r="BL254" s="238"/>
      <c r="BM254" s="238"/>
      <c r="BN254" s="238"/>
      <c r="BO254" s="238"/>
      <c r="BP254" s="238"/>
      <c r="BQ254" s="238"/>
      <c r="BR254" s="238"/>
      <c r="BS254" s="238"/>
      <c r="BT254" s="238"/>
      <c r="BU254" s="238"/>
      <c r="BV254" s="238" t="s">
        <v>88</v>
      </c>
      <c r="BW254" s="243" t="str">
        <f t="shared" si="21"/>
        <v>Programa de Gestión Documental_PGD
Operación del Sistema de Gestión Institucional_SGI</v>
      </c>
      <c r="BX254" s="238"/>
      <c r="BY254" s="238"/>
      <c r="BZ254" s="238" t="s">
        <v>35</v>
      </c>
      <c r="CA254" s="238"/>
      <c r="CB254" s="238" t="s">
        <v>37</v>
      </c>
      <c r="CC254" s="238"/>
      <c r="CD254" s="238"/>
      <c r="CE254" s="243" t="str">
        <f t="shared" si="22"/>
        <v xml:space="preserve">Gestión con valores para resultados 
Información y comunicación </v>
      </c>
      <c r="CF254" s="238"/>
      <c r="CG254" s="238"/>
      <c r="CH254" s="238"/>
      <c r="CI254" s="238"/>
      <c r="CJ254" s="238"/>
      <c r="CK254" s="238"/>
      <c r="CL254" s="238" t="s">
        <v>97</v>
      </c>
      <c r="CM254" s="238" t="s">
        <v>98</v>
      </c>
      <c r="CN254" s="238"/>
      <c r="CO254" s="238"/>
      <c r="CP254" s="238"/>
      <c r="CQ254" s="238"/>
      <c r="CR254" s="238"/>
      <c r="CS254" s="238"/>
      <c r="CT254" s="238"/>
      <c r="CU254" s="238" t="s">
        <v>106</v>
      </c>
      <c r="CV254" s="238"/>
      <c r="CW254" s="238"/>
      <c r="CX254" s="238"/>
      <c r="CY254" s="243" t="str">
        <f t="shared" si="23"/>
        <v>Gobierno Digital
Seguridad Digital
Gestión documental</v>
      </c>
      <c r="CZ254" s="238" t="s">
        <v>3249</v>
      </c>
      <c r="DA254" s="238" t="s">
        <v>932</v>
      </c>
      <c r="DB254" s="248">
        <v>45722</v>
      </c>
      <c r="DC254" s="248">
        <v>45729</v>
      </c>
      <c r="DD254" s="238" t="s">
        <v>4487</v>
      </c>
      <c r="DE254" s="238" t="s">
        <v>4488</v>
      </c>
      <c r="DF254" s="238" t="s">
        <v>932</v>
      </c>
      <c r="DG254" s="248">
        <v>45722</v>
      </c>
      <c r="DH254" s="248">
        <v>45747</v>
      </c>
      <c r="DI254" s="238" t="s">
        <v>4545</v>
      </c>
      <c r="DJ254" s="238" t="s">
        <v>4546</v>
      </c>
      <c r="DK254" s="238" t="s">
        <v>3249</v>
      </c>
      <c r="DL254" s="248">
        <v>45819</v>
      </c>
      <c r="DM254" s="248">
        <v>45832</v>
      </c>
      <c r="DN254" s="238" t="s">
        <v>4728</v>
      </c>
      <c r="DO254" s="238" t="s">
        <v>4729</v>
      </c>
      <c r="DP254" s="238"/>
      <c r="DQ254" s="238"/>
      <c r="DR254" s="238"/>
      <c r="DS254" s="238"/>
      <c r="DT254" s="238"/>
      <c r="DU254" s="6"/>
    </row>
    <row r="255" spans="2:125" s="9" customFormat="1" ht="84" hidden="1" customHeight="1">
      <c r="B255" s="6"/>
      <c r="C255" s="237" t="s">
        <v>1182</v>
      </c>
      <c r="D255" s="238" t="s">
        <v>1183</v>
      </c>
      <c r="E255" s="239" t="str">
        <f t="shared" si="24"/>
        <v>URF2025_234__Reportar el avance de la migración de documentos al SMGI_Semestre_1</v>
      </c>
      <c r="F255" s="238" t="s">
        <v>1184</v>
      </c>
      <c r="G255" s="238" t="s">
        <v>4539</v>
      </c>
      <c r="H255" s="238" t="s">
        <v>4538</v>
      </c>
      <c r="I255" s="238" t="s">
        <v>1001</v>
      </c>
      <c r="J255" s="239" t="s">
        <v>1003</v>
      </c>
      <c r="K255" s="239"/>
      <c r="L255" s="240" t="s">
        <v>1180</v>
      </c>
      <c r="M255" s="240" t="s">
        <v>1014</v>
      </c>
      <c r="N255" s="241">
        <f t="shared" si="27"/>
        <v>46.999305555553292</v>
      </c>
      <c r="O255" s="242" t="s">
        <v>619</v>
      </c>
      <c r="P255" s="238" t="s">
        <v>618</v>
      </c>
      <c r="Q255" s="238" t="s">
        <v>123</v>
      </c>
      <c r="R255" s="238" t="s">
        <v>1055</v>
      </c>
      <c r="S255" s="238" t="s">
        <v>836</v>
      </c>
      <c r="T255" s="238" t="s">
        <v>1007</v>
      </c>
      <c r="U255" s="238" t="s">
        <v>33</v>
      </c>
      <c r="V255" s="238"/>
      <c r="W255" s="238" t="s">
        <v>63</v>
      </c>
      <c r="X255" s="238"/>
      <c r="Y255" s="243" t="str">
        <f t="shared" si="20"/>
        <v xml:space="preserve">Talento Humano 
Tecnológicos </v>
      </c>
      <c r="Z255" s="238" t="s">
        <v>22</v>
      </c>
      <c r="AA255" s="239" t="s">
        <v>1169</v>
      </c>
      <c r="AB255" s="239" t="s">
        <v>1185</v>
      </c>
      <c r="AC255" s="253">
        <v>2</v>
      </c>
      <c r="AD255" s="252" t="s">
        <v>23</v>
      </c>
      <c r="AE255" s="239" t="s">
        <v>1171</v>
      </c>
      <c r="AF255" s="239" t="s">
        <v>2166</v>
      </c>
      <c r="AG255" s="253">
        <v>4</v>
      </c>
      <c r="AH255" s="254"/>
      <c r="AI255" s="239"/>
      <c r="AJ255" s="239"/>
      <c r="AK255" s="251"/>
      <c r="AL255" s="252" t="s">
        <v>25</v>
      </c>
      <c r="AM255" s="239" t="s">
        <v>1018</v>
      </c>
      <c r="AN255" s="239" t="s">
        <v>2169</v>
      </c>
      <c r="AO255" s="253">
        <v>2.5</v>
      </c>
      <c r="AP255" s="252"/>
      <c r="AQ255" s="239"/>
      <c r="AR255" s="239"/>
      <c r="AS255" s="251"/>
      <c r="AT255" s="252"/>
      <c r="AU255" s="239"/>
      <c r="AV255" s="239"/>
      <c r="AW255" s="251"/>
      <c r="AX255" s="238"/>
      <c r="AY255" s="238"/>
      <c r="AZ255" s="238"/>
      <c r="BA255" s="238"/>
      <c r="BB255" s="238"/>
      <c r="BC255" s="238"/>
      <c r="BD255" s="238"/>
      <c r="BE255" s="238"/>
      <c r="BF255" s="238"/>
      <c r="BG255" s="238"/>
      <c r="BH255" s="238"/>
      <c r="BI255" s="238"/>
      <c r="BJ255" s="238"/>
      <c r="BK255" s="238"/>
      <c r="BL255" s="238"/>
      <c r="BM255" s="238"/>
      <c r="BN255" s="238"/>
      <c r="BO255" s="238"/>
      <c r="BP255" s="238"/>
      <c r="BQ255" s="238"/>
      <c r="BR255" s="238"/>
      <c r="BS255" s="238"/>
      <c r="BT255" s="238"/>
      <c r="BU255" s="238"/>
      <c r="BV255" s="238" t="s">
        <v>88</v>
      </c>
      <c r="BW255" s="243" t="str">
        <f t="shared" si="21"/>
        <v>Programa de Gestión Documental_PGD
Plan Institucional de Archivos de la Entidad _PINAR
Programa de Gestión del Cambio - PGC
Operación del Sistema de Gestión Institucional_SGI</v>
      </c>
      <c r="BX255" s="238"/>
      <c r="BY255" s="238"/>
      <c r="BZ255" s="238" t="s">
        <v>35</v>
      </c>
      <c r="CA255" s="238"/>
      <c r="CB255" s="238" t="s">
        <v>37</v>
      </c>
      <c r="CC255" s="238"/>
      <c r="CD255" s="238"/>
      <c r="CE255" s="243" t="str">
        <f t="shared" si="22"/>
        <v xml:space="preserve">Gestión con valores para resultados 
Información y comunicación </v>
      </c>
      <c r="CF255" s="238"/>
      <c r="CG255" s="238"/>
      <c r="CH255" s="238"/>
      <c r="CI255" s="238"/>
      <c r="CJ255" s="238"/>
      <c r="CK255" s="238"/>
      <c r="CL255" s="238" t="s">
        <v>97</v>
      </c>
      <c r="CM255" s="238" t="s">
        <v>98</v>
      </c>
      <c r="CN255" s="238"/>
      <c r="CO255" s="238"/>
      <c r="CP255" s="238"/>
      <c r="CQ255" s="238"/>
      <c r="CR255" s="238"/>
      <c r="CS255" s="238"/>
      <c r="CT255" s="238"/>
      <c r="CU255" s="238" t="s">
        <v>106</v>
      </c>
      <c r="CV255" s="238"/>
      <c r="CW255" s="238"/>
      <c r="CX255" s="238"/>
      <c r="CY255" s="243" t="str">
        <f t="shared" si="23"/>
        <v>Gobierno Digital
Seguridad Digital
Gestión documental</v>
      </c>
      <c r="CZ255" s="238" t="s">
        <v>3249</v>
      </c>
      <c r="DA255" s="238" t="s">
        <v>932</v>
      </c>
      <c r="DB255" s="248">
        <v>45722</v>
      </c>
      <c r="DC255" s="248">
        <v>45729</v>
      </c>
      <c r="DD255" s="238" t="s">
        <v>4487</v>
      </c>
      <c r="DE255" s="238" t="s">
        <v>4488</v>
      </c>
      <c r="DF255" s="238" t="s">
        <v>932</v>
      </c>
      <c r="DG255" s="248">
        <v>45722</v>
      </c>
      <c r="DH255" s="248">
        <v>45747</v>
      </c>
      <c r="DI255" s="238" t="s">
        <v>4545</v>
      </c>
      <c r="DJ255" s="238" t="s">
        <v>4546</v>
      </c>
      <c r="DK255" s="238" t="s">
        <v>3249</v>
      </c>
      <c r="DL255" s="248">
        <v>45819</v>
      </c>
      <c r="DM255" s="248">
        <v>45832</v>
      </c>
      <c r="DN255" s="238" t="s">
        <v>4728</v>
      </c>
      <c r="DO255" s="238" t="s">
        <v>4729</v>
      </c>
      <c r="DP255" s="238"/>
      <c r="DQ255" s="238"/>
      <c r="DR255" s="238"/>
      <c r="DS255" s="238"/>
      <c r="DT255" s="238"/>
      <c r="DU255" s="6"/>
    </row>
    <row r="256" spans="2:125" s="9" customFormat="1" ht="84" hidden="1" customHeight="1">
      <c r="B256" s="6"/>
      <c r="C256" s="237" t="s">
        <v>1186</v>
      </c>
      <c r="D256" s="238" t="s">
        <v>1187</v>
      </c>
      <c r="E256" s="239" t="str">
        <f t="shared" si="24"/>
        <v>URF2025_235__Reportar el avance de la migración de documentos al SMGI_Semestre_2</v>
      </c>
      <c r="F256" s="238" t="s">
        <v>1184</v>
      </c>
      <c r="G256" s="238" t="s">
        <v>4539</v>
      </c>
      <c r="H256" s="238" t="s">
        <v>4540</v>
      </c>
      <c r="I256" s="238" t="s">
        <v>1001</v>
      </c>
      <c r="J256" s="239" t="s">
        <v>1003</v>
      </c>
      <c r="K256" s="239"/>
      <c r="L256" s="240" t="s">
        <v>1188</v>
      </c>
      <c r="M256" s="240" t="s">
        <v>1025</v>
      </c>
      <c r="N256" s="241">
        <f t="shared" si="27"/>
        <v>91.999305555553292</v>
      </c>
      <c r="O256" s="242" t="s">
        <v>619</v>
      </c>
      <c r="P256" s="238" t="s">
        <v>618</v>
      </c>
      <c r="Q256" s="238" t="s">
        <v>123</v>
      </c>
      <c r="R256" s="238" t="s">
        <v>1055</v>
      </c>
      <c r="S256" s="238" t="s">
        <v>836</v>
      </c>
      <c r="T256" s="238" t="s">
        <v>1007</v>
      </c>
      <c r="U256" s="238" t="s">
        <v>33</v>
      </c>
      <c r="V256" s="238"/>
      <c r="W256" s="238" t="s">
        <v>63</v>
      </c>
      <c r="X256" s="238"/>
      <c r="Y256" s="243" t="str">
        <f t="shared" si="20"/>
        <v xml:space="preserve">Talento Humano 
Tecnológicos </v>
      </c>
      <c r="Z256" s="238" t="s">
        <v>22</v>
      </c>
      <c r="AA256" s="239" t="s">
        <v>1169</v>
      </c>
      <c r="AB256" s="239" t="s">
        <v>1189</v>
      </c>
      <c r="AC256" s="253">
        <v>2</v>
      </c>
      <c r="AD256" s="254"/>
      <c r="AE256" s="239"/>
      <c r="AF256" s="239"/>
      <c r="AG256" s="251"/>
      <c r="AH256" s="252"/>
      <c r="AI256" s="239"/>
      <c r="AJ256" s="239"/>
      <c r="AK256" s="251"/>
      <c r="AL256" s="252" t="s">
        <v>25</v>
      </c>
      <c r="AM256" s="239" t="s">
        <v>1018</v>
      </c>
      <c r="AN256" s="239" t="s">
        <v>2169</v>
      </c>
      <c r="AO256" s="253">
        <v>2.5</v>
      </c>
      <c r="AP256" s="252"/>
      <c r="AQ256" s="239"/>
      <c r="AR256" s="239"/>
      <c r="AS256" s="251"/>
      <c r="AT256" s="252"/>
      <c r="AU256" s="239"/>
      <c r="AV256" s="239"/>
      <c r="AW256" s="251"/>
      <c r="AX256" s="238"/>
      <c r="AY256" s="238"/>
      <c r="AZ256" s="238"/>
      <c r="BA256" s="238"/>
      <c r="BB256" s="238"/>
      <c r="BC256" s="238"/>
      <c r="BD256" s="238"/>
      <c r="BE256" s="238"/>
      <c r="BF256" s="238"/>
      <c r="BG256" s="238"/>
      <c r="BH256" s="238"/>
      <c r="BI256" s="238"/>
      <c r="BJ256" s="238"/>
      <c r="BK256" s="238"/>
      <c r="BL256" s="238"/>
      <c r="BM256" s="238"/>
      <c r="BN256" s="238"/>
      <c r="BO256" s="238"/>
      <c r="BP256" s="238"/>
      <c r="BQ256" s="238"/>
      <c r="BR256" s="238"/>
      <c r="BS256" s="238"/>
      <c r="BT256" s="238"/>
      <c r="BU256" s="238"/>
      <c r="BV256" s="238" t="s">
        <v>88</v>
      </c>
      <c r="BW256" s="243" t="str">
        <f t="shared" si="21"/>
        <v>Programa de Gestión Documental_PGD
Programa de Gestión del Cambio - PGC
Operación del Sistema de Gestión Institucional_SGI</v>
      </c>
      <c r="BX256" s="238"/>
      <c r="BY256" s="238"/>
      <c r="BZ256" s="238" t="s">
        <v>35</v>
      </c>
      <c r="CA256" s="238"/>
      <c r="CB256" s="238" t="s">
        <v>37</v>
      </c>
      <c r="CC256" s="238"/>
      <c r="CD256" s="238"/>
      <c r="CE256" s="243" t="str">
        <f t="shared" si="22"/>
        <v xml:space="preserve">Gestión con valores para resultados 
Información y comunicación </v>
      </c>
      <c r="CF256" s="238"/>
      <c r="CG256" s="238"/>
      <c r="CH256" s="238"/>
      <c r="CI256" s="238"/>
      <c r="CJ256" s="238"/>
      <c r="CK256" s="238"/>
      <c r="CL256" s="238" t="s">
        <v>97</v>
      </c>
      <c r="CM256" s="238" t="s">
        <v>98</v>
      </c>
      <c r="CN256" s="238"/>
      <c r="CO256" s="238"/>
      <c r="CP256" s="238"/>
      <c r="CQ256" s="238"/>
      <c r="CR256" s="238"/>
      <c r="CS256" s="238"/>
      <c r="CT256" s="238"/>
      <c r="CU256" s="238" t="s">
        <v>106</v>
      </c>
      <c r="CV256" s="238"/>
      <c r="CW256" s="238"/>
      <c r="CX256" s="238"/>
      <c r="CY256" s="243" t="str">
        <f t="shared" si="23"/>
        <v>Gobierno Digital
Seguridad Digital
Gestión documental</v>
      </c>
      <c r="CZ256" s="238" t="s">
        <v>3249</v>
      </c>
      <c r="DA256" s="238" t="s">
        <v>932</v>
      </c>
      <c r="DB256" s="248">
        <v>45722</v>
      </c>
      <c r="DC256" s="248">
        <v>45747</v>
      </c>
      <c r="DD256" s="238" t="s">
        <v>4545</v>
      </c>
      <c r="DE256" s="238" t="s">
        <v>4546</v>
      </c>
      <c r="DF256" s="238" t="s">
        <v>3249</v>
      </c>
      <c r="DG256" s="248">
        <v>45819</v>
      </c>
      <c r="DH256" s="248">
        <v>45832</v>
      </c>
      <c r="DI256" s="238" t="s">
        <v>4728</v>
      </c>
      <c r="DJ256" s="238" t="s">
        <v>4729</v>
      </c>
      <c r="DK256" s="238"/>
      <c r="DL256" s="238"/>
      <c r="DM256" s="238"/>
      <c r="DN256" s="238"/>
      <c r="DO256" s="238"/>
      <c r="DP256" s="238"/>
      <c r="DQ256" s="238"/>
      <c r="DR256" s="238"/>
      <c r="DS256" s="238"/>
      <c r="DT256" s="238"/>
      <c r="DU256" s="6"/>
    </row>
    <row r="257" spans="2:125" s="9" customFormat="1" ht="84" customHeight="1">
      <c r="B257" s="6"/>
      <c r="C257" s="237" t="s">
        <v>1190</v>
      </c>
      <c r="D257" s="238" t="s">
        <v>1191</v>
      </c>
      <c r="E257" s="239" t="s">
        <v>4633</v>
      </c>
      <c r="F257" s="238" t="s">
        <v>1192</v>
      </c>
      <c r="G257" s="238" t="s">
        <v>1193</v>
      </c>
      <c r="H257" s="238" t="s">
        <v>1089</v>
      </c>
      <c r="I257" s="238" t="s">
        <v>1001</v>
      </c>
      <c r="J257" s="239" t="s">
        <v>1002</v>
      </c>
      <c r="K257" s="239" t="s">
        <v>1003</v>
      </c>
      <c r="L257" s="240" t="s">
        <v>1194</v>
      </c>
      <c r="M257" s="240" t="s">
        <v>1014</v>
      </c>
      <c r="N257" s="241">
        <f t="shared" ref="N257:N258" si="28">M257-L257</f>
        <v>76.999305555553292</v>
      </c>
      <c r="O257" s="242" t="s">
        <v>619</v>
      </c>
      <c r="P257" s="238" t="s">
        <v>618</v>
      </c>
      <c r="Q257" s="238" t="s">
        <v>123</v>
      </c>
      <c r="R257" s="238" t="s">
        <v>1055</v>
      </c>
      <c r="S257" s="238" t="s">
        <v>836</v>
      </c>
      <c r="T257" s="238" t="s">
        <v>1007</v>
      </c>
      <c r="U257" s="238" t="s">
        <v>33</v>
      </c>
      <c r="V257" s="238"/>
      <c r="W257" s="238" t="s">
        <v>63</v>
      </c>
      <c r="X257" s="238"/>
      <c r="Y257" s="243" t="str">
        <f t="shared" si="20"/>
        <v xml:space="preserve">Talento Humano 
Tecnológicos </v>
      </c>
      <c r="Z257" s="238" t="s">
        <v>22</v>
      </c>
      <c r="AA257" s="239" t="s">
        <v>1016</v>
      </c>
      <c r="AB257" s="239" t="s">
        <v>1017</v>
      </c>
      <c r="AC257" s="253">
        <v>0.5</v>
      </c>
      <c r="AD257" s="252" t="s">
        <v>23</v>
      </c>
      <c r="AE257" s="239" t="s">
        <v>1195</v>
      </c>
      <c r="AF257" s="239" t="s">
        <v>1196</v>
      </c>
      <c r="AG257" s="253">
        <v>0.5</v>
      </c>
      <c r="AH257" s="254"/>
      <c r="AI257" s="239"/>
      <c r="AJ257" s="239"/>
      <c r="AK257" s="251"/>
      <c r="AL257" s="252"/>
      <c r="AM257" s="239"/>
      <c r="AN257" s="239"/>
      <c r="AO257" s="251"/>
      <c r="AP257" s="252"/>
      <c r="AQ257" s="239"/>
      <c r="AR257" s="239"/>
      <c r="AS257" s="251"/>
      <c r="AT257" s="252"/>
      <c r="AU257" s="239"/>
      <c r="AV257" s="239"/>
      <c r="AW257" s="251"/>
      <c r="AX257" s="238"/>
      <c r="AY257" s="238"/>
      <c r="AZ257" s="238"/>
      <c r="BA257" s="238"/>
      <c r="BB257" s="238"/>
      <c r="BC257" s="238"/>
      <c r="BD257" s="238"/>
      <c r="BE257" s="238"/>
      <c r="BF257" s="238"/>
      <c r="BG257" s="238"/>
      <c r="BH257" s="238"/>
      <c r="BI257" s="238"/>
      <c r="BJ257" s="238"/>
      <c r="BK257" s="238"/>
      <c r="BL257" s="238"/>
      <c r="BM257" s="238"/>
      <c r="BN257" s="238"/>
      <c r="BO257" s="238"/>
      <c r="BP257" s="238"/>
      <c r="BQ257" s="238"/>
      <c r="BR257" s="264" t="s">
        <v>4569</v>
      </c>
      <c r="BS257" s="238"/>
      <c r="BT257" s="238"/>
      <c r="BU257" s="238"/>
      <c r="BV257" s="238" t="s">
        <v>88</v>
      </c>
      <c r="BW257" s="243" t="str">
        <f t="shared" si="21"/>
        <v>Programa de Gestión Documental_PGD
Plan Institucional de Archivos de la Entidad _PINAR
05_Uso eficiente del papel
Operación del Sistema de Gestión Institucional_SGI</v>
      </c>
      <c r="BX257" s="238"/>
      <c r="BY257" s="238" t="s">
        <v>34</v>
      </c>
      <c r="BZ257" s="238" t="s">
        <v>35</v>
      </c>
      <c r="CA257" s="238"/>
      <c r="CB257" s="238"/>
      <c r="CC257" s="238"/>
      <c r="CD257" s="238"/>
      <c r="CE257" s="243" t="str">
        <f t="shared" si="22"/>
        <v xml:space="preserve">Direccionamiento Estratégico y Planeación 
Gestión con valores para resultados </v>
      </c>
      <c r="CF257" s="238"/>
      <c r="CG257" s="238"/>
      <c r="CH257" s="238" t="s">
        <v>93</v>
      </c>
      <c r="CI257" s="238"/>
      <c r="CJ257" s="238"/>
      <c r="CK257" s="238" t="s">
        <v>96</v>
      </c>
      <c r="CL257" s="238"/>
      <c r="CM257" s="238"/>
      <c r="CN257" s="238"/>
      <c r="CO257" s="238"/>
      <c r="CP257" s="238"/>
      <c r="CQ257" s="238"/>
      <c r="CR257" s="238"/>
      <c r="CS257" s="238"/>
      <c r="CT257" s="238"/>
      <c r="CU257" s="238"/>
      <c r="CV257" s="238"/>
      <c r="CW257" s="238"/>
      <c r="CX257" s="238"/>
      <c r="CY257" s="243" t="str">
        <f t="shared" si="23"/>
        <v>Planeación Institucional
Fortalecimiento organizacional y simplificación de procesos</v>
      </c>
      <c r="CZ257" s="238" t="s">
        <v>932</v>
      </c>
      <c r="DA257" s="238" t="s">
        <v>932</v>
      </c>
      <c r="DB257" s="248">
        <v>45722</v>
      </c>
      <c r="DC257" s="248">
        <v>45747</v>
      </c>
      <c r="DD257" s="238" t="s">
        <v>4545</v>
      </c>
      <c r="DE257" s="238" t="s">
        <v>4546</v>
      </c>
      <c r="DF257" s="238" t="s">
        <v>932</v>
      </c>
      <c r="DG257" s="248">
        <v>45763</v>
      </c>
      <c r="DH257" s="248">
        <v>45763</v>
      </c>
      <c r="DI257" s="238" t="s">
        <v>4668</v>
      </c>
      <c r="DJ257" s="238" t="s">
        <v>4672</v>
      </c>
      <c r="DK257" s="238"/>
      <c r="DL257" s="238"/>
      <c r="DM257" s="238"/>
      <c r="DN257" s="238"/>
      <c r="DO257" s="238"/>
      <c r="DP257" s="238"/>
      <c r="DQ257" s="238"/>
      <c r="DR257" s="238"/>
      <c r="DS257" s="238"/>
      <c r="DT257" s="238"/>
      <c r="DU257" s="6"/>
    </row>
    <row r="258" spans="2:125" s="9" customFormat="1" ht="84" customHeight="1">
      <c r="B258" s="6"/>
      <c r="C258" s="237" t="s">
        <v>1197</v>
      </c>
      <c r="D258" s="238" t="s">
        <v>1198</v>
      </c>
      <c r="E258" s="239" t="s">
        <v>4634</v>
      </c>
      <c r="F258" s="238" t="s">
        <v>1192</v>
      </c>
      <c r="G258" s="238" t="s">
        <v>1193</v>
      </c>
      <c r="H258" s="238" t="s">
        <v>1089</v>
      </c>
      <c r="I258" s="238" t="s">
        <v>1001</v>
      </c>
      <c r="J258" s="239" t="s">
        <v>1003</v>
      </c>
      <c r="K258" s="239" t="s">
        <v>1002</v>
      </c>
      <c r="L258" s="240" t="s">
        <v>1162</v>
      </c>
      <c r="M258" s="240" t="s">
        <v>1025</v>
      </c>
      <c r="N258" s="241">
        <f t="shared" si="28"/>
        <v>122.99930555555329</v>
      </c>
      <c r="O258" s="242" t="s">
        <v>619</v>
      </c>
      <c r="P258" s="238" t="s">
        <v>618</v>
      </c>
      <c r="Q258" s="238" t="s">
        <v>123</v>
      </c>
      <c r="R258" s="238" t="s">
        <v>1055</v>
      </c>
      <c r="S258" s="238" t="s">
        <v>836</v>
      </c>
      <c r="T258" s="238" t="s">
        <v>1007</v>
      </c>
      <c r="U258" s="238" t="s">
        <v>33</v>
      </c>
      <c r="V258" s="238"/>
      <c r="W258" s="238" t="s">
        <v>63</v>
      </c>
      <c r="X258" s="238"/>
      <c r="Y258" s="243" t="str">
        <f t="shared" si="20"/>
        <v xml:space="preserve">Talento Humano 
Tecnológicos </v>
      </c>
      <c r="Z258" s="238" t="s">
        <v>22</v>
      </c>
      <c r="AA258" s="239" t="s">
        <v>1016</v>
      </c>
      <c r="AB258" s="239" t="s">
        <v>1017</v>
      </c>
      <c r="AC258" s="253">
        <v>0.5</v>
      </c>
      <c r="AD258" s="252" t="s">
        <v>23</v>
      </c>
      <c r="AE258" s="239" t="s">
        <v>1195</v>
      </c>
      <c r="AF258" s="239" t="s">
        <v>1196</v>
      </c>
      <c r="AG258" s="253">
        <v>0.5</v>
      </c>
      <c r="AH258" s="254"/>
      <c r="AI258" s="239"/>
      <c r="AJ258" s="239"/>
      <c r="AK258" s="251"/>
      <c r="AL258" s="252"/>
      <c r="AM258" s="239"/>
      <c r="AN258" s="239"/>
      <c r="AO258" s="251"/>
      <c r="AP258" s="252"/>
      <c r="AQ258" s="239"/>
      <c r="AR258" s="239"/>
      <c r="AS258" s="251"/>
      <c r="AT258" s="252"/>
      <c r="AU258" s="239"/>
      <c r="AV258" s="239"/>
      <c r="AW258" s="251"/>
      <c r="AX258" s="238"/>
      <c r="AY258" s="238"/>
      <c r="AZ258" s="238"/>
      <c r="BA258" s="238"/>
      <c r="BB258" s="238"/>
      <c r="BC258" s="238"/>
      <c r="BD258" s="238"/>
      <c r="BE258" s="238"/>
      <c r="BF258" s="238"/>
      <c r="BG258" s="238"/>
      <c r="BH258" s="238"/>
      <c r="BI258" s="238"/>
      <c r="BJ258" s="238"/>
      <c r="BK258" s="238"/>
      <c r="BL258" s="238"/>
      <c r="BM258" s="238"/>
      <c r="BN258" s="238"/>
      <c r="BO258" s="238"/>
      <c r="BP258" s="238"/>
      <c r="BQ258" s="238"/>
      <c r="BR258" s="264" t="s">
        <v>4569</v>
      </c>
      <c r="BS258" s="238"/>
      <c r="BT258" s="238"/>
      <c r="BU258" s="238"/>
      <c r="BV258" s="238" t="s">
        <v>88</v>
      </c>
      <c r="BW258" s="243" t="str">
        <f t="shared" si="21"/>
        <v>Programa de Gestión Documental_PGD
Plan Institucional de Archivos de la Entidad _PINAR
05_Uso eficiente del papel
Operación del Sistema de Gestión Institucional_SGI</v>
      </c>
      <c r="BX258" s="238"/>
      <c r="BY258" s="238" t="s">
        <v>34</v>
      </c>
      <c r="BZ258" s="238" t="s">
        <v>35</v>
      </c>
      <c r="CA258" s="238"/>
      <c r="CB258" s="238"/>
      <c r="CC258" s="238"/>
      <c r="CD258" s="238"/>
      <c r="CE258" s="243" t="str">
        <f t="shared" si="22"/>
        <v xml:space="preserve">Direccionamiento Estratégico y Planeación 
Gestión con valores para resultados </v>
      </c>
      <c r="CF258" s="238"/>
      <c r="CG258" s="238"/>
      <c r="CH258" s="238" t="s">
        <v>93</v>
      </c>
      <c r="CI258" s="238"/>
      <c r="CJ258" s="238"/>
      <c r="CK258" s="238" t="s">
        <v>96</v>
      </c>
      <c r="CL258" s="238"/>
      <c r="CM258" s="238"/>
      <c r="CN258" s="238"/>
      <c r="CO258" s="238"/>
      <c r="CP258" s="238"/>
      <c r="CQ258" s="238"/>
      <c r="CR258" s="238"/>
      <c r="CS258" s="238"/>
      <c r="CT258" s="238"/>
      <c r="CU258" s="238"/>
      <c r="CV258" s="238"/>
      <c r="CW258" s="238"/>
      <c r="CX258" s="238"/>
      <c r="CY258" s="243" t="str">
        <f t="shared" si="23"/>
        <v>Planeación Institucional
Fortalecimiento organizacional y simplificación de procesos</v>
      </c>
      <c r="CZ258" s="238" t="s">
        <v>932</v>
      </c>
      <c r="DA258" s="238" t="s">
        <v>932</v>
      </c>
      <c r="DB258" s="248">
        <v>45722</v>
      </c>
      <c r="DC258" s="248">
        <v>45747</v>
      </c>
      <c r="DD258" s="238" t="s">
        <v>4545</v>
      </c>
      <c r="DE258" s="238" t="s">
        <v>4546</v>
      </c>
      <c r="DF258" s="238" t="s">
        <v>932</v>
      </c>
      <c r="DG258" s="248">
        <v>45763</v>
      </c>
      <c r="DH258" s="248">
        <v>45763</v>
      </c>
      <c r="DI258" s="238" t="s">
        <v>4668</v>
      </c>
      <c r="DJ258" s="238" t="s">
        <v>4673</v>
      </c>
      <c r="DK258" s="238"/>
      <c r="DL258" s="238"/>
      <c r="DM258" s="238"/>
      <c r="DN258" s="238"/>
      <c r="DO258" s="238"/>
      <c r="DP258" s="238"/>
      <c r="DQ258" s="238"/>
      <c r="DR258" s="238"/>
      <c r="DS258" s="238"/>
      <c r="DT258" s="238"/>
      <c r="DU258" s="6"/>
    </row>
    <row r="259" spans="2:125" s="9" customFormat="1" ht="84" customHeight="1">
      <c r="B259" s="6"/>
      <c r="C259" s="237" t="s">
        <v>1199</v>
      </c>
      <c r="D259" s="238" t="s">
        <v>1200</v>
      </c>
      <c r="E259" s="239" t="str">
        <f t="shared" si="24"/>
        <v>URF2025_238__Elaborar procedimiento de elaboración del programa de documentos vitales y esenciales</v>
      </c>
      <c r="F259" s="238" t="s">
        <v>1201</v>
      </c>
      <c r="G259" s="238" t="s">
        <v>1202</v>
      </c>
      <c r="H259" s="238" t="s">
        <v>1203</v>
      </c>
      <c r="I259" s="238" t="s">
        <v>1001</v>
      </c>
      <c r="J259" s="239" t="s">
        <v>1002</v>
      </c>
      <c r="K259" s="239" t="s">
        <v>1003</v>
      </c>
      <c r="L259" s="240" t="s">
        <v>1013</v>
      </c>
      <c r="M259" s="240">
        <v>45823</v>
      </c>
      <c r="N259" s="241">
        <f t="shared" si="27"/>
        <v>75</v>
      </c>
      <c r="O259" s="242" t="s">
        <v>619</v>
      </c>
      <c r="P259" s="238" t="s">
        <v>618</v>
      </c>
      <c r="Q259" s="238" t="s">
        <v>123</v>
      </c>
      <c r="R259" s="238" t="s">
        <v>1055</v>
      </c>
      <c r="S259" s="238" t="s">
        <v>836</v>
      </c>
      <c r="T259" s="238" t="s">
        <v>1007</v>
      </c>
      <c r="U259" s="238" t="s">
        <v>33</v>
      </c>
      <c r="V259" s="238"/>
      <c r="W259" s="238" t="s">
        <v>63</v>
      </c>
      <c r="X259" s="238"/>
      <c r="Y259" s="243" t="str">
        <f t="shared" si="20"/>
        <v xml:space="preserve">Talento Humano 
Tecnológicos </v>
      </c>
      <c r="Z259" s="238" t="s">
        <v>22</v>
      </c>
      <c r="AA259" s="239" t="s">
        <v>1204</v>
      </c>
      <c r="AB259" s="239" t="s">
        <v>2191</v>
      </c>
      <c r="AC259" s="253">
        <v>1</v>
      </c>
      <c r="AD259" s="254" t="s">
        <v>23</v>
      </c>
      <c r="AE259" s="239" t="s">
        <v>1211</v>
      </c>
      <c r="AF259" s="239" t="s">
        <v>2174</v>
      </c>
      <c r="AG259" s="253">
        <v>5</v>
      </c>
      <c r="AH259" s="252"/>
      <c r="AI259" s="239"/>
      <c r="AJ259" s="239"/>
      <c r="AK259" s="251"/>
      <c r="AL259" s="252"/>
      <c r="AM259" s="239"/>
      <c r="AN259" s="239"/>
      <c r="AO259" s="251"/>
      <c r="AP259" s="252"/>
      <c r="AQ259" s="239"/>
      <c r="AR259" s="239"/>
      <c r="AS259" s="251"/>
      <c r="AT259" s="252"/>
      <c r="AU259" s="239"/>
      <c r="AV259" s="239"/>
      <c r="AW259" s="251"/>
      <c r="AX259" s="238"/>
      <c r="AY259" s="238"/>
      <c r="AZ259" s="238"/>
      <c r="BA259" s="238"/>
      <c r="BB259" s="238"/>
      <c r="BC259" s="238"/>
      <c r="BD259" s="238"/>
      <c r="BE259" s="238"/>
      <c r="BF259" s="238"/>
      <c r="BG259" s="238"/>
      <c r="BH259" s="238"/>
      <c r="BI259" s="238"/>
      <c r="BJ259" s="238"/>
      <c r="BK259" s="238"/>
      <c r="BL259" s="238"/>
      <c r="BM259" s="238"/>
      <c r="BN259" s="238"/>
      <c r="BO259" s="238"/>
      <c r="BP259" s="238"/>
      <c r="BQ259" s="238"/>
      <c r="BR259" s="238"/>
      <c r="BS259" s="238"/>
      <c r="BT259" s="238"/>
      <c r="BU259" s="238"/>
      <c r="BV259" s="238" t="s">
        <v>88</v>
      </c>
      <c r="BW259" s="243" t="str">
        <f t="shared" si="21"/>
        <v>Programa de Gestión Documental_PGD
Plan Institucional de Archivos de la Entidad _PINAR
Operación del Sistema de Gestión Institucional_SGI</v>
      </c>
      <c r="BX259" s="238"/>
      <c r="BY259" s="238"/>
      <c r="BZ259" s="238"/>
      <c r="CA259" s="238"/>
      <c r="CB259" s="238" t="s">
        <v>37</v>
      </c>
      <c r="CC259" s="238"/>
      <c r="CD259" s="238"/>
      <c r="CE259" s="243" t="str">
        <f t="shared" si="22"/>
        <v xml:space="preserve">Información y comunicación </v>
      </c>
      <c r="CF259" s="238"/>
      <c r="CG259" s="238"/>
      <c r="CH259" s="238"/>
      <c r="CI259" s="238"/>
      <c r="CJ259" s="238"/>
      <c r="CK259" s="238"/>
      <c r="CL259" s="238"/>
      <c r="CM259" s="238"/>
      <c r="CN259" s="238"/>
      <c r="CO259" s="238"/>
      <c r="CP259" s="238"/>
      <c r="CQ259" s="238"/>
      <c r="CR259" s="238"/>
      <c r="CS259" s="238"/>
      <c r="CT259" s="238"/>
      <c r="CU259" s="238" t="s">
        <v>106</v>
      </c>
      <c r="CV259" s="238"/>
      <c r="CW259" s="238"/>
      <c r="CX259" s="238"/>
      <c r="CY259" s="243" t="str">
        <f t="shared" si="23"/>
        <v>Gestión documental</v>
      </c>
      <c r="CZ259" s="238" t="s">
        <v>932</v>
      </c>
      <c r="DA259" s="238" t="s">
        <v>932</v>
      </c>
      <c r="DB259" s="248">
        <v>45722</v>
      </c>
      <c r="DC259" s="248">
        <v>45729</v>
      </c>
      <c r="DD259" s="238" t="s">
        <v>4487</v>
      </c>
      <c r="DE259" s="238" t="s">
        <v>4490</v>
      </c>
      <c r="DF259" s="238" t="s">
        <v>932</v>
      </c>
      <c r="DG259" s="248">
        <v>45722</v>
      </c>
      <c r="DH259" s="248">
        <v>45747</v>
      </c>
      <c r="DI259" s="238" t="s">
        <v>4545</v>
      </c>
      <c r="DJ259" s="238" t="s">
        <v>4546</v>
      </c>
      <c r="DK259" s="238" t="s">
        <v>932</v>
      </c>
      <c r="DL259" s="248">
        <v>45793</v>
      </c>
      <c r="DM259" s="248">
        <v>45805</v>
      </c>
      <c r="DN259" s="238" t="s">
        <v>4704</v>
      </c>
      <c r="DO259" s="238" t="s">
        <v>4705</v>
      </c>
      <c r="DP259" s="238"/>
      <c r="DQ259" s="238"/>
      <c r="DR259" s="238"/>
      <c r="DS259" s="238"/>
      <c r="DT259" s="238"/>
      <c r="DU259" s="6"/>
    </row>
    <row r="260" spans="2:125" s="9" customFormat="1" ht="84" customHeight="1">
      <c r="B260" s="6"/>
      <c r="C260" s="237" t="s">
        <v>1206</v>
      </c>
      <c r="D260" s="238" t="s">
        <v>1207</v>
      </c>
      <c r="E260" s="239" t="str">
        <f t="shared" si="24"/>
        <v>URF2025_239__Elaborar el programa de documentos vitales y esenciales</v>
      </c>
      <c r="F260" s="238" t="s">
        <v>1208</v>
      </c>
      <c r="G260" s="238" t="s">
        <v>1209</v>
      </c>
      <c r="H260" s="238" t="s">
        <v>1210</v>
      </c>
      <c r="I260" s="238" t="s">
        <v>1001</v>
      </c>
      <c r="J260" s="239" t="s">
        <v>1002</v>
      </c>
      <c r="K260" s="239" t="s">
        <v>1003</v>
      </c>
      <c r="L260" s="240" t="s">
        <v>1162</v>
      </c>
      <c r="M260" s="240" t="s">
        <v>1025</v>
      </c>
      <c r="N260" s="241">
        <f t="shared" si="27"/>
        <v>122.99930555555329</v>
      </c>
      <c r="O260" s="242" t="s">
        <v>619</v>
      </c>
      <c r="P260" s="238" t="s">
        <v>618</v>
      </c>
      <c r="Q260" s="238" t="s">
        <v>123</v>
      </c>
      <c r="R260" s="238" t="s">
        <v>1055</v>
      </c>
      <c r="S260" s="238" t="s">
        <v>836</v>
      </c>
      <c r="T260" s="238" t="s">
        <v>1007</v>
      </c>
      <c r="U260" s="238" t="s">
        <v>33</v>
      </c>
      <c r="V260" s="238"/>
      <c r="W260" s="238" t="s">
        <v>63</v>
      </c>
      <c r="X260" s="238"/>
      <c r="Y260" s="243" t="str">
        <f t="shared" si="20"/>
        <v xml:space="preserve">Talento Humano 
Tecnológicos </v>
      </c>
      <c r="Z260" s="238" t="s">
        <v>22</v>
      </c>
      <c r="AA260" s="239" t="s">
        <v>1204</v>
      </c>
      <c r="AB260" s="239" t="s">
        <v>2190</v>
      </c>
      <c r="AC260" s="253">
        <v>1</v>
      </c>
      <c r="AD260" s="252" t="s">
        <v>23</v>
      </c>
      <c r="AE260" s="239" t="s">
        <v>1211</v>
      </c>
      <c r="AF260" s="239" t="s">
        <v>1212</v>
      </c>
      <c r="AG260" s="253">
        <v>3</v>
      </c>
      <c r="AH260" s="254"/>
      <c r="AI260" s="239"/>
      <c r="AJ260" s="239"/>
      <c r="AK260" s="251"/>
      <c r="AL260" s="252"/>
      <c r="AM260" s="239"/>
      <c r="AN260" s="239"/>
      <c r="AO260" s="251"/>
      <c r="AP260" s="252"/>
      <c r="AQ260" s="239"/>
      <c r="AR260" s="239"/>
      <c r="AS260" s="251"/>
      <c r="AT260" s="252"/>
      <c r="AU260" s="239"/>
      <c r="AV260" s="239"/>
      <c r="AW260" s="251"/>
      <c r="AX260" s="238"/>
      <c r="AY260" s="238"/>
      <c r="AZ260" s="238"/>
      <c r="BA260" s="238"/>
      <c r="BB260" s="238"/>
      <c r="BC260" s="238"/>
      <c r="BD260" s="238"/>
      <c r="BE260" s="238"/>
      <c r="BF260" s="238"/>
      <c r="BG260" s="238"/>
      <c r="BH260" s="238"/>
      <c r="BI260" s="238"/>
      <c r="BJ260" s="238"/>
      <c r="BK260" s="238"/>
      <c r="BL260" s="238"/>
      <c r="BM260" s="238"/>
      <c r="BN260" s="238"/>
      <c r="BO260" s="238"/>
      <c r="BP260" s="238"/>
      <c r="BQ260" s="238"/>
      <c r="BR260" s="238"/>
      <c r="BS260" s="238"/>
      <c r="BT260" s="238"/>
      <c r="BU260" s="238"/>
      <c r="BV260" s="238" t="s">
        <v>88</v>
      </c>
      <c r="BW260" s="243" t="str">
        <f t="shared" si="21"/>
        <v>Programa de Gestión Documental_PGD
Plan Institucional de Archivos de la Entidad _PINAR
Operación del Sistema de Gestión Institucional_SGI</v>
      </c>
      <c r="BX260" s="238"/>
      <c r="BY260" s="238"/>
      <c r="BZ260" s="238"/>
      <c r="CA260" s="238"/>
      <c r="CB260" s="238" t="s">
        <v>37</v>
      </c>
      <c r="CC260" s="238"/>
      <c r="CD260" s="238"/>
      <c r="CE260" s="243" t="str">
        <f t="shared" si="22"/>
        <v xml:space="preserve">Información y comunicación </v>
      </c>
      <c r="CF260" s="238"/>
      <c r="CG260" s="238"/>
      <c r="CH260" s="238"/>
      <c r="CI260" s="238"/>
      <c r="CJ260" s="238"/>
      <c r="CK260" s="238"/>
      <c r="CL260" s="238"/>
      <c r="CM260" s="238"/>
      <c r="CN260" s="238"/>
      <c r="CO260" s="238"/>
      <c r="CP260" s="238"/>
      <c r="CQ260" s="238"/>
      <c r="CR260" s="238"/>
      <c r="CS260" s="238"/>
      <c r="CT260" s="238"/>
      <c r="CU260" s="238" t="s">
        <v>106</v>
      </c>
      <c r="CV260" s="238"/>
      <c r="CW260" s="238"/>
      <c r="CX260" s="238"/>
      <c r="CY260" s="243" t="str">
        <f t="shared" si="23"/>
        <v>Gestión documental</v>
      </c>
      <c r="CZ260" s="238" t="s">
        <v>932</v>
      </c>
      <c r="DA260" s="238" t="s">
        <v>932</v>
      </c>
      <c r="DB260" s="248">
        <v>45722</v>
      </c>
      <c r="DC260" s="248">
        <v>45729</v>
      </c>
      <c r="DD260" s="238" t="s">
        <v>4487</v>
      </c>
      <c r="DE260" s="238" t="s">
        <v>4489</v>
      </c>
      <c r="DF260" s="238" t="s">
        <v>932</v>
      </c>
      <c r="DG260" s="248">
        <v>45722</v>
      </c>
      <c r="DH260" s="248">
        <v>45747</v>
      </c>
      <c r="DI260" s="238" t="s">
        <v>4545</v>
      </c>
      <c r="DJ260" s="238" t="s">
        <v>4546</v>
      </c>
      <c r="DK260" s="238"/>
      <c r="DL260" s="238"/>
      <c r="DM260" s="238"/>
      <c r="DN260" s="238"/>
      <c r="DO260" s="238"/>
      <c r="DP260" s="238"/>
      <c r="DQ260" s="238"/>
      <c r="DR260" s="238"/>
      <c r="DS260" s="238"/>
      <c r="DT260" s="238"/>
      <c r="DU260" s="6"/>
    </row>
    <row r="261" spans="2:125" s="9" customFormat="1" ht="84" customHeight="1">
      <c r="B261" s="6"/>
      <c r="C261" s="237" t="s">
        <v>1213</v>
      </c>
      <c r="D261" s="238" t="s">
        <v>4818</v>
      </c>
      <c r="E261" s="239" t="str">
        <f t="shared" si="24"/>
        <v>URF2025_240__ Elaborar el Sistema integrado de conservación, el plan de preservación digital a largo plazo y el plan de conservación documental</v>
      </c>
      <c r="F261" s="238" t="s">
        <v>4819</v>
      </c>
      <c r="G261" s="238" t="s">
        <v>4820</v>
      </c>
      <c r="H261" s="238" t="s">
        <v>4819</v>
      </c>
      <c r="I261" s="238" t="s">
        <v>1001</v>
      </c>
      <c r="J261" s="239" t="s">
        <v>1002</v>
      </c>
      <c r="K261" s="239"/>
      <c r="L261" s="240" t="s">
        <v>1214</v>
      </c>
      <c r="M261" s="240">
        <v>45930</v>
      </c>
      <c r="N261" s="241">
        <f t="shared" si="27"/>
        <v>107</v>
      </c>
      <c r="O261" s="242" t="s">
        <v>619</v>
      </c>
      <c r="P261" s="238" t="s">
        <v>618</v>
      </c>
      <c r="Q261" s="238" t="s">
        <v>273</v>
      </c>
      <c r="R261" s="238" t="s">
        <v>1215</v>
      </c>
      <c r="S261" s="238" t="s">
        <v>836</v>
      </c>
      <c r="T261" s="238" t="s">
        <v>1007</v>
      </c>
      <c r="U261" s="238" t="s">
        <v>33</v>
      </c>
      <c r="V261" s="238"/>
      <c r="W261" s="238" t="s">
        <v>63</v>
      </c>
      <c r="X261" s="238"/>
      <c r="Y261" s="243" t="str">
        <f t="shared" si="20"/>
        <v xml:space="preserve">Talento Humano 
Tecnológicos </v>
      </c>
      <c r="Z261" s="238" t="s">
        <v>22</v>
      </c>
      <c r="AA261" s="239" t="s">
        <v>1216</v>
      </c>
      <c r="AB261" s="239" t="s">
        <v>1217</v>
      </c>
      <c r="AC261" s="253">
        <v>1</v>
      </c>
      <c r="AD261" s="252" t="s">
        <v>23</v>
      </c>
      <c r="AE261" s="239" t="s">
        <v>1218</v>
      </c>
      <c r="AF261" s="239" t="s">
        <v>1219</v>
      </c>
      <c r="AG261" s="253">
        <v>2.5</v>
      </c>
      <c r="AH261" s="254"/>
      <c r="AI261" s="239"/>
      <c r="AJ261" s="239"/>
      <c r="AK261" s="251"/>
      <c r="AL261" s="252"/>
      <c r="AM261" s="239"/>
      <c r="AN261" s="239"/>
      <c r="AO261" s="251"/>
      <c r="AP261" s="252"/>
      <c r="AQ261" s="239"/>
      <c r="AR261" s="239"/>
      <c r="AS261" s="251"/>
      <c r="AT261" s="252"/>
      <c r="AU261" s="239"/>
      <c r="AV261" s="239"/>
      <c r="AW261" s="251"/>
      <c r="AX261" s="238"/>
      <c r="AY261" s="238"/>
      <c r="AZ261" s="238"/>
      <c r="BA261" s="238"/>
      <c r="BB261" s="238"/>
      <c r="BC261" s="238"/>
      <c r="BD261" s="238"/>
      <c r="BE261" s="238"/>
      <c r="BF261" s="238"/>
      <c r="BG261" s="238"/>
      <c r="BH261" s="238"/>
      <c r="BI261" s="238"/>
      <c r="BJ261" s="238"/>
      <c r="BK261" s="238"/>
      <c r="BL261" s="238"/>
      <c r="BM261" s="238"/>
      <c r="BN261" s="238"/>
      <c r="BO261" s="238"/>
      <c r="BP261" s="238"/>
      <c r="BQ261" s="238"/>
      <c r="BR261" s="238"/>
      <c r="BS261" s="238"/>
      <c r="BT261" s="238"/>
      <c r="BU261" s="238"/>
      <c r="BV261" s="238" t="s">
        <v>88</v>
      </c>
      <c r="BW261" s="243" t="str">
        <f t="shared" si="21"/>
        <v>Programa de Gestión Documental_PGD
Plan Institucional de Archivos de la Entidad _PINAR
Operación del Sistema de Gestión Institucional_SGI</v>
      </c>
      <c r="BX261" s="238"/>
      <c r="BY261" s="238"/>
      <c r="BZ261" s="238"/>
      <c r="CA261" s="238"/>
      <c r="CB261" s="238" t="s">
        <v>37</v>
      </c>
      <c r="CC261" s="238"/>
      <c r="CD261" s="238"/>
      <c r="CE261" s="243" t="str">
        <f t="shared" si="22"/>
        <v xml:space="preserve">Información y comunicación </v>
      </c>
      <c r="CF261" s="238"/>
      <c r="CG261" s="238"/>
      <c r="CH261" s="238"/>
      <c r="CI261" s="238"/>
      <c r="CJ261" s="238"/>
      <c r="CK261" s="238"/>
      <c r="CL261" s="238"/>
      <c r="CM261" s="238"/>
      <c r="CN261" s="238"/>
      <c r="CO261" s="238"/>
      <c r="CP261" s="238"/>
      <c r="CQ261" s="238"/>
      <c r="CR261" s="238"/>
      <c r="CS261" s="238"/>
      <c r="CT261" s="238"/>
      <c r="CU261" s="238" t="s">
        <v>106</v>
      </c>
      <c r="CV261" s="238"/>
      <c r="CW261" s="238"/>
      <c r="CX261" s="238"/>
      <c r="CY261" s="243" t="str">
        <f t="shared" si="23"/>
        <v>Gestión documental</v>
      </c>
      <c r="CZ261" s="238" t="s">
        <v>932</v>
      </c>
      <c r="DA261" s="238" t="s">
        <v>932</v>
      </c>
      <c r="DB261" s="248">
        <v>45722</v>
      </c>
      <c r="DC261" s="248">
        <v>45747</v>
      </c>
      <c r="DD261" s="238" t="s">
        <v>4545</v>
      </c>
      <c r="DE261" s="238" t="s">
        <v>4546</v>
      </c>
      <c r="DF261" s="238" t="s">
        <v>932</v>
      </c>
      <c r="DG261" s="248">
        <v>45847</v>
      </c>
      <c r="DH261" s="248">
        <v>45853</v>
      </c>
      <c r="DI261" s="238" t="s">
        <v>4747</v>
      </c>
      <c r="DJ261" s="238" t="s">
        <v>4748</v>
      </c>
      <c r="DK261" s="238" t="s">
        <v>932</v>
      </c>
      <c r="DL261" s="248">
        <v>45903</v>
      </c>
      <c r="DM261" s="248">
        <v>45910</v>
      </c>
      <c r="DN261" s="238" t="s">
        <v>4821</v>
      </c>
      <c r="DO261" s="238" t="s">
        <v>4822</v>
      </c>
      <c r="DP261" s="238"/>
      <c r="DQ261" s="238"/>
      <c r="DR261" s="238"/>
      <c r="DS261" s="238"/>
      <c r="DT261" s="238"/>
      <c r="DU261" s="6"/>
    </row>
    <row r="262" spans="2:125" s="9" customFormat="1" ht="84" customHeight="1">
      <c r="B262" s="6"/>
      <c r="C262" s="237" t="s">
        <v>1220</v>
      </c>
      <c r="D262" s="238" t="s">
        <v>1221</v>
      </c>
      <c r="E262" s="239" t="str">
        <f t="shared" si="24"/>
        <v>URF2025_241__Elaborar el plan Estratégico de Tecnologías de la  Información - PETI</v>
      </c>
      <c r="F262" s="238" t="s">
        <v>1222</v>
      </c>
      <c r="G262" s="238" t="s">
        <v>1223</v>
      </c>
      <c r="H262" s="238" t="s">
        <v>1224</v>
      </c>
      <c r="I262" s="238" t="s">
        <v>1001</v>
      </c>
      <c r="J262" s="239" t="s">
        <v>1059</v>
      </c>
      <c r="K262" s="239"/>
      <c r="L262" s="240" t="s">
        <v>1162</v>
      </c>
      <c r="M262" s="240" t="s">
        <v>1025</v>
      </c>
      <c r="N262" s="241">
        <f t="shared" si="27"/>
        <v>122.99930555555329</v>
      </c>
      <c r="O262" s="242" t="s">
        <v>619</v>
      </c>
      <c r="P262" s="238" t="s">
        <v>618</v>
      </c>
      <c r="Q262" s="238" t="s">
        <v>273</v>
      </c>
      <c r="R262" s="238" t="s">
        <v>1215</v>
      </c>
      <c r="S262" s="238" t="s">
        <v>836</v>
      </c>
      <c r="T262" s="238" t="s">
        <v>837</v>
      </c>
      <c r="U262" s="238" t="s">
        <v>33</v>
      </c>
      <c r="V262" s="238"/>
      <c r="W262" s="238" t="s">
        <v>63</v>
      </c>
      <c r="X262" s="238"/>
      <c r="Y262" s="243" t="str">
        <f t="shared" si="20"/>
        <v xml:space="preserve">Talento Humano 
Tecnológicos </v>
      </c>
      <c r="Z262" s="238"/>
      <c r="AA262" s="239"/>
      <c r="AB262" s="239"/>
      <c r="AC262" s="251"/>
      <c r="AD262" s="252"/>
      <c r="AE262" s="239"/>
      <c r="AF262" s="239"/>
      <c r="AG262" s="251"/>
      <c r="AH262" s="252"/>
      <c r="AI262" s="239"/>
      <c r="AJ262" s="239"/>
      <c r="AK262" s="251"/>
      <c r="AL262" s="252"/>
      <c r="AM262" s="239"/>
      <c r="AN262" s="239"/>
      <c r="AO262" s="251"/>
      <c r="AP262" s="252"/>
      <c r="AQ262" s="239"/>
      <c r="AR262" s="239"/>
      <c r="AS262" s="251"/>
      <c r="AT262" s="252"/>
      <c r="AU262" s="239"/>
      <c r="AV262" s="239"/>
      <c r="AW262" s="251"/>
      <c r="AX262" s="238" t="s">
        <v>71</v>
      </c>
      <c r="AY262" s="238"/>
      <c r="AZ262" s="238"/>
      <c r="BA262" s="238"/>
      <c r="BB262" s="238"/>
      <c r="BC262" s="238"/>
      <c r="BD262" s="238"/>
      <c r="BE262" s="238"/>
      <c r="BF262" s="238"/>
      <c r="BG262" s="238"/>
      <c r="BH262" s="238"/>
      <c r="BI262" s="238"/>
      <c r="BJ262" s="238"/>
      <c r="BK262" s="238"/>
      <c r="BL262" s="238"/>
      <c r="BM262" s="238"/>
      <c r="BN262" s="238"/>
      <c r="BO262" s="238"/>
      <c r="BP262" s="238"/>
      <c r="BQ262" s="238"/>
      <c r="BR262" s="238"/>
      <c r="BS262" s="238"/>
      <c r="BT262" s="238"/>
      <c r="BU262" s="238"/>
      <c r="BV262" s="238" t="s">
        <v>88</v>
      </c>
      <c r="BW262" s="243" t="str">
        <f t="shared" si="21"/>
        <v>Plan Estratégico de Tecnologías de la Información y las Comunicaciones_PETI
Operación del Sistema de Gestión Institucional_SGI</v>
      </c>
      <c r="BX262" s="238"/>
      <c r="BY262" s="238"/>
      <c r="BZ262" s="238" t="s">
        <v>35</v>
      </c>
      <c r="CA262" s="238"/>
      <c r="CB262" s="238"/>
      <c r="CC262" s="238"/>
      <c r="CD262" s="238"/>
      <c r="CE262" s="243" t="str">
        <f t="shared" si="22"/>
        <v xml:space="preserve">Gestión con valores para resultados </v>
      </c>
      <c r="CF262" s="238"/>
      <c r="CG262" s="238"/>
      <c r="CH262" s="238"/>
      <c r="CI262" s="238"/>
      <c r="CJ262" s="238"/>
      <c r="CK262" s="238"/>
      <c r="CL262" s="238" t="s">
        <v>97</v>
      </c>
      <c r="CM262" s="238"/>
      <c r="CN262" s="238"/>
      <c r="CO262" s="238"/>
      <c r="CP262" s="238"/>
      <c r="CQ262" s="238"/>
      <c r="CR262" s="238"/>
      <c r="CS262" s="238"/>
      <c r="CT262" s="238"/>
      <c r="CU262" s="238"/>
      <c r="CV262" s="238"/>
      <c r="CW262" s="238"/>
      <c r="CX262" s="238"/>
      <c r="CY262" s="243" t="str">
        <f t="shared" si="23"/>
        <v>Gobierno Digital</v>
      </c>
      <c r="CZ262" s="238" t="s">
        <v>110</v>
      </c>
      <c r="DA262" s="238"/>
      <c r="DB262" s="238"/>
      <c r="DC262" s="238"/>
      <c r="DD262" s="238"/>
      <c r="DE262" s="238"/>
      <c r="DF262" s="238"/>
      <c r="DG262" s="238"/>
      <c r="DH262" s="238"/>
      <c r="DI262" s="238"/>
      <c r="DJ262" s="238"/>
      <c r="DK262" s="238"/>
      <c r="DL262" s="238"/>
      <c r="DM262" s="238"/>
      <c r="DN262" s="238"/>
      <c r="DO262" s="238"/>
      <c r="DP262" s="238"/>
      <c r="DQ262" s="238"/>
      <c r="DR262" s="238"/>
      <c r="DS262" s="238"/>
      <c r="DT262" s="238"/>
      <c r="DU262" s="6"/>
    </row>
    <row r="263" spans="2:125" s="9" customFormat="1" ht="84" customHeight="1">
      <c r="B263" s="6"/>
      <c r="C263" s="237" t="s">
        <v>1225</v>
      </c>
      <c r="D263" s="238" t="s">
        <v>1226</v>
      </c>
      <c r="E263" s="239" t="str">
        <f t="shared" si="24"/>
        <v>URF2025_242__Hacer seguimiento a la implementación de metadatos</v>
      </c>
      <c r="F263" s="238" t="s">
        <v>1227</v>
      </c>
      <c r="G263" s="238" t="s">
        <v>1228</v>
      </c>
      <c r="H263" s="238" t="s">
        <v>1229</v>
      </c>
      <c r="I263" s="238" t="s">
        <v>1001</v>
      </c>
      <c r="J263" s="239" t="s">
        <v>1059</v>
      </c>
      <c r="K263" s="239"/>
      <c r="L263" s="240" t="s">
        <v>1162</v>
      </c>
      <c r="M263" s="240" t="s">
        <v>1025</v>
      </c>
      <c r="N263" s="241">
        <f t="shared" si="27"/>
        <v>122.99930555555329</v>
      </c>
      <c r="O263" s="242" t="s">
        <v>619</v>
      </c>
      <c r="P263" s="238" t="s">
        <v>618</v>
      </c>
      <c r="Q263" s="238" t="s">
        <v>123</v>
      </c>
      <c r="R263" s="238" t="s">
        <v>1055</v>
      </c>
      <c r="S263" s="238" t="s">
        <v>836</v>
      </c>
      <c r="T263" s="238" t="s">
        <v>837</v>
      </c>
      <c r="U263" s="238" t="s">
        <v>33</v>
      </c>
      <c r="V263" s="238"/>
      <c r="W263" s="238" t="s">
        <v>63</v>
      </c>
      <c r="X263" s="238"/>
      <c r="Y263" s="243" t="str">
        <f t="shared" si="20"/>
        <v xml:space="preserve">Talento Humano 
Tecnológicos </v>
      </c>
      <c r="Z263" s="238" t="s">
        <v>22</v>
      </c>
      <c r="AA263" s="239" t="s">
        <v>1230</v>
      </c>
      <c r="AB263" s="239" t="s">
        <v>2195</v>
      </c>
      <c r="AC263" s="253">
        <v>3</v>
      </c>
      <c r="AD263" s="254"/>
      <c r="AE263" s="239"/>
      <c r="AF263" s="239"/>
      <c r="AG263" s="251"/>
      <c r="AH263" s="252"/>
      <c r="AI263" s="239"/>
      <c r="AJ263" s="239"/>
      <c r="AK263" s="251"/>
      <c r="AL263" s="252"/>
      <c r="AM263" s="239"/>
      <c r="AN263" s="239"/>
      <c r="AO263" s="251"/>
      <c r="AP263" s="252"/>
      <c r="AQ263" s="239"/>
      <c r="AR263" s="239"/>
      <c r="AS263" s="251"/>
      <c r="AT263" s="252"/>
      <c r="AU263" s="239"/>
      <c r="AV263" s="239"/>
      <c r="AW263" s="251"/>
      <c r="AX263" s="238"/>
      <c r="AY263" s="238"/>
      <c r="AZ263" s="238"/>
      <c r="BA263" s="238"/>
      <c r="BB263" s="238"/>
      <c r="BC263" s="238"/>
      <c r="BD263" s="238"/>
      <c r="BE263" s="238"/>
      <c r="BF263" s="238"/>
      <c r="BG263" s="238"/>
      <c r="BH263" s="238"/>
      <c r="BI263" s="238"/>
      <c r="BJ263" s="238"/>
      <c r="BK263" s="238"/>
      <c r="BL263" s="238"/>
      <c r="BM263" s="238"/>
      <c r="BN263" s="238"/>
      <c r="BO263" s="238"/>
      <c r="BP263" s="238"/>
      <c r="BQ263" s="238"/>
      <c r="BR263" s="238"/>
      <c r="BS263" s="238"/>
      <c r="BT263" s="238"/>
      <c r="BU263" s="238"/>
      <c r="BV263" s="238" t="s">
        <v>88</v>
      </c>
      <c r="BW263" s="243" t="str">
        <f t="shared" si="21"/>
        <v>Programa de Gestión Documental_PGD
Operación del Sistema de Gestión Institucional_SGI</v>
      </c>
      <c r="BX263" s="238"/>
      <c r="BY263" s="238"/>
      <c r="BZ263" s="238"/>
      <c r="CA263" s="238"/>
      <c r="CB263" s="238" t="s">
        <v>37</v>
      </c>
      <c r="CC263" s="238"/>
      <c r="CD263" s="238"/>
      <c r="CE263" s="243" t="str">
        <f t="shared" si="22"/>
        <v xml:space="preserve">Información y comunicación </v>
      </c>
      <c r="CF263" s="238"/>
      <c r="CG263" s="238"/>
      <c r="CH263" s="238"/>
      <c r="CI263" s="238"/>
      <c r="CJ263" s="238"/>
      <c r="CK263" s="238"/>
      <c r="CL263" s="238"/>
      <c r="CM263" s="238"/>
      <c r="CN263" s="238"/>
      <c r="CO263" s="238"/>
      <c r="CP263" s="238"/>
      <c r="CQ263" s="238"/>
      <c r="CR263" s="238"/>
      <c r="CS263" s="238"/>
      <c r="CT263" s="238"/>
      <c r="CU263" s="238" t="s">
        <v>106</v>
      </c>
      <c r="CV263" s="238"/>
      <c r="CW263" s="238"/>
      <c r="CX263" s="238"/>
      <c r="CY263" s="243" t="str">
        <f t="shared" si="23"/>
        <v>Gestión documental</v>
      </c>
      <c r="CZ263" s="238" t="s">
        <v>932</v>
      </c>
      <c r="DA263" s="238" t="s">
        <v>932</v>
      </c>
      <c r="DB263" s="248">
        <v>45722</v>
      </c>
      <c r="DC263" s="248">
        <v>45729</v>
      </c>
      <c r="DD263" s="238" t="s">
        <v>4487</v>
      </c>
      <c r="DE263" s="238" t="s">
        <v>4491</v>
      </c>
      <c r="DF263" s="238" t="s">
        <v>932</v>
      </c>
      <c r="DG263" s="248">
        <v>45722</v>
      </c>
      <c r="DH263" s="248">
        <v>45747</v>
      </c>
      <c r="DI263" s="238" t="s">
        <v>4545</v>
      </c>
      <c r="DJ263" s="238" t="s">
        <v>4546</v>
      </c>
      <c r="DK263" s="238"/>
      <c r="DL263" s="238"/>
      <c r="DM263" s="238"/>
      <c r="DN263" s="238"/>
      <c r="DO263" s="238"/>
      <c r="DP263" s="238"/>
      <c r="DQ263" s="238"/>
      <c r="DR263" s="238"/>
      <c r="DS263" s="238"/>
      <c r="DT263" s="238"/>
      <c r="DU263" s="6"/>
    </row>
    <row r="264" spans="2:125" s="9" customFormat="1" ht="84" customHeight="1">
      <c r="B264" s="6"/>
      <c r="C264" s="237" t="s">
        <v>1232</v>
      </c>
      <c r="D264" s="238" t="s">
        <v>1233</v>
      </c>
      <c r="E264" s="239" t="str">
        <f t="shared" si="24"/>
        <v>URF2025_243__Actualizar el PINAR, el PGD y la política de gestión documental conforme a los lineamientos del MGDA</v>
      </c>
      <c r="F264" s="238" t="s">
        <v>1234</v>
      </c>
      <c r="G264" s="238" t="s">
        <v>1235</v>
      </c>
      <c r="H264" s="238" t="s">
        <v>1236</v>
      </c>
      <c r="I264" s="238" t="s">
        <v>1001</v>
      </c>
      <c r="J264" s="239" t="s">
        <v>1002</v>
      </c>
      <c r="K264" s="239" t="s">
        <v>1003</v>
      </c>
      <c r="L264" s="240" t="s">
        <v>1237</v>
      </c>
      <c r="M264" s="240" t="s">
        <v>1238</v>
      </c>
      <c r="N264" s="241">
        <f t="shared" si="27"/>
        <v>112.99930555555329</v>
      </c>
      <c r="O264" s="242" t="s">
        <v>619</v>
      </c>
      <c r="P264" s="238" t="s">
        <v>618</v>
      </c>
      <c r="Q264" s="238" t="s">
        <v>123</v>
      </c>
      <c r="R264" s="238" t="s">
        <v>1055</v>
      </c>
      <c r="S264" s="238" t="s">
        <v>836</v>
      </c>
      <c r="T264" s="238" t="s">
        <v>1007</v>
      </c>
      <c r="U264" s="238" t="s">
        <v>33</v>
      </c>
      <c r="V264" s="238"/>
      <c r="W264" s="238" t="s">
        <v>63</v>
      </c>
      <c r="X264" s="238"/>
      <c r="Y264" s="243" t="str">
        <f t="shared" si="20"/>
        <v xml:space="preserve">Talento Humano 
Tecnológicos </v>
      </c>
      <c r="Z264" s="238"/>
      <c r="AA264" s="239"/>
      <c r="AB264" s="239"/>
      <c r="AC264" s="251"/>
      <c r="AD264" s="252"/>
      <c r="AE264" s="239"/>
      <c r="AF264" s="239"/>
      <c r="AG264" s="251"/>
      <c r="AH264" s="252"/>
      <c r="AI264" s="239"/>
      <c r="AJ264" s="239"/>
      <c r="AK264" s="251"/>
      <c r="AL264" s="252"/>
      <c r="AM264" s="239"/>
      <c r="AN264" s="239"/>
      <c r="AO264" s="253"/>
      <c r="AP264" s="252"/>
      <c r="AQ264" s="239"/>
      <c r="AR264" s="239"/>
      <c r="AS264" s="251"/>
      <c r="AT264" s="252"/>
      <c r="AU264" s="239"/>
      <c r="AV264" s="239"/>
      <c r="AW264" s="251"/>
      <c r="AX264" s="238"/>
      <c r="AY264" s="238"/>
      <c r="AZ264" s="238"/>
      <c r="BA264" s="238"/>
      <c r="BB264" s="238"/>
      <c r="BC264" s="238"/>
      <c r="BD264" s="238"/>
      <c r="BE264" s="238"/>
      <c r="BF264" s="238"/>
      <c r="BG264" s="238"/>
      <c r="BH264" s="238"/>
      <c r="BI264" s="238"/>
      <c r="BJ264" s="238"/>
      <c r="BK264" s="238"/>
      <c r="BL264" s="238"/>
      <c r="BM264" s="238"/>
      <c r="BN264" s="238"/>
      <c r="BO264" s="238"/>
      <c r="BP264" s="238"/>
      <c r="BQ264" s="238"/>
      <c r="BR264" s="238"/>
      <c r="BS264" s="238"/>
      <c r="BT264" s="238"/>
      <c r="BU264" s="238"/>
      <c r="BV264" s="238" t="s">
        <v>88</v>
      </c>
      <c r="BW264" s="243" t="str">
        <f t="shared" si="21"/>
        <v>Operación del Sistema de Gestión Institucional_SGI</v>
      </c>
      <c r="BX264" s="238"/>
      <c r="BY264" s="238"/>
      <c r="BZ264" s="238"/>
      <c r="CA264" s="238"/>
      <c r="CB264" s="238" t="s">
        <v>37</v>
      </c>
      <c r="CC264" s="238"/>
      <c r="CD264" s="238"/>
      <c r="CE264" s="243" t="str">
        <f t="shared" si="22"/>
        <v xml:space="preserve">Información y comunicación </v>
      </c>
      <c r="CF264" s="238"/>
      <c r="CG264" s="238"/>
      <c r="CH264" s="238"/>
      <c r="CI264" s="238"/>
      <c r="CJ264" s="238"/>
      <c r="CK264" s="238"/>
      <c r="CL264" s="238"/>
      <c r="CM264" s="238"/>
      <c r="CN264" s="238"/>
      <c r="CO264" s="238"/>
      <c r="CP264" s="238"/>
      <c r="CQ264" s="238"/>
      <c r="CR264" s="238"/>
      <c r="CS264" s="238"/>
      <c r="CT264" s="238"/>
      <c r="CU264" s="238" t="s">
        <v>106</v>
      </c>
      <c r="CV264" s="238"/>
      <c r="CW264" s="238"/>
      <c r="CX264" s="238"/>
      <c r="CY264" s="243" t="str">
        <f t="shared" si="23"/>
        <v>Gestión documental</v>
      </c>
      <c r="CZ264" s="238" t="s">
        <v>932</v>
      </c>
      <c r="DA264" s="238" t="s">
        <v>932</v>
      </c>
      <c r="DB264" s="248">
        <v>45722</v>
      </c>
      <c r="DC264" s="248">
        <v>45747</v>
      </c>
      <c r="DD264" s="238" t="s">
        <v>4545</v>
      </c>
      <c r="DE264" s="238" t="s">
        <v>4546</v>
      </c>
      <c r="DF264" s="238"/>
      <c r="DG264" s="238"/>
      <c r="DH264" s="238"/>
      <c r="DI264" s="238"/>
      <c r="DJ264" s="238"/>
      <c r="DK264" s="238"/>
      <c r="DL264" s="238"/>
      <c r="DM264" s="238"/>
      <c r="DN264" s="238"/>
      <c r="DO264" s="238"/>
      <c r="DP264" s="238"/>
      <c r="DQ264" s="238"/>
      <c r="DR264" s="238"/>
      <c r="DS264" s="238"/>
      <c r="DT264" s="238"/>
      <c r="DU264" s="6"/>
    </row>
    <row r="265" spans="2:125" s="9" customFormat="1" ht="84" customHeight="1">
      <c r="B265" s="6"/>
      <c r="C265" s="237" t="s">
        <v>1239</v>
      </c>
      <c r="D265" s="238" t="s">
        <v>4733</v>
      </c>
      <c r="E265" s="239" t="str">
        <f t="shared" si="24"/>
        <v xml:space="preserve">URF2025_244__Hacer referenciación de implementación del SGDA en otrad organzaciones y tomar decisión para la URF </v>
      </c>
      <c r="F265" s="238" t="s">
        <v>4734</v>
      </c>
      <c r="G265" s="238" t="s">
        <v>4735</v>
      </c>
      <c r="H265" s="238" t="s">
        <v>4736</v>
      </c>
      <c r="I265" s="238" t="s">
        <v>1001</v>
      </c>
      <c r="J265" s="239" t="s">
        <v>1002</v>
      </c>
      <c r="K265" s="239"/>
      <c r="L265" s="240" t="s">
        <v>1162</v>
      </c>
      <c r="M265" s="240" t="s">
        <v>1025</v>
      </c>
      <c r="N265" s="241">
        <f t="shared" si="27"/>
        <v>122.99930555555329</v>
      </c>
      <c r="O265" s="242" t="s">
        <v>619</v>
      </c>
      <c r="P265" s="238" t="s">
        <v>618</v>
      </c>
      <c r="Q265" s="238" t="s">
        <v>123</v>
      </c>
      <c r="R265" s="238" t="s">
        <v>1055</v>
      </c>
      <c r="S265" s="238" t="s">
        <v>836</v>
      </c>
      <c r="T265" s="238" t="s">
        <v>1007</v>
      </c>
      <c r="U265" s="238" t="s">
        <v>33</v>
      </c>
      <c r="V265" s="238"/>
      <c r="W265" s="238" t="s">
        <v>63</v>
      </c>
      <c r="X265" s="238"/>
      <c r="Y265" s="243" t="str">
        <f t="shared" si="20"/>
        <v xml:space="preserve">Talento Humano 
Tecnológicos </v>
      </c>
      <c r="Z265" s="238" t="s">
        <v>22</v>
      </c>
      <c r="AA265" s="239" t="s">
        <v>1169</v>
      </c>
      <c r="AB265" s="239" t="s">
        <v>1240</v>
      </c>
      <c r="AC265" s="253">
        <v>2</v>
      </c>
      <c r="AD265" s="254"/>
      <c r="AE265" s="239"/>
      <c r="AF265" s="239"/>
      <c r="AG265" s="251"/>
      <c r="AH265" s="252"/>
      <c r="AI265" s="239"/>
      <c r="AJ265" s="239"/>
      <c r="AK265" s="251"/>
      <c r="AL265" s="252"/>
      <c r="AM265" s="239"/>
      <c r="AN265" s="239"/>
      <c r="AO265" s="251"/>
      <c r="AP265" s="252"/>
      <c r="AQ265" s="239"/>
      <c r="AR265" s="239"/>
      <c r="AS265" s="251"/>
      <c r="AT265" s="252"/>
      <c r="AU265" s="239"/>
      <c r="AV265" s="239"/>
      <c r="AW265" s="251"/>
      <c r="AX265" s="238"/>
      <c r="AY265" s="238"/>
      <c r="AZ265" s="238"/>
      <c r="BA265" s="238"/>
      <c r="BB265" s="238"/>
      <c r="BC265" s="238"/>
      <c r="BD265" s="238"/>
      <c r="BE265" s="238"/>
      <c r="BF265" s="238"/>
      <c r="BG265" s="238"/>
      <c r="BH265" s="238"/>
      <c r="BI265" s="238"/>
      <c r="BJ265" s="238"/>
      <c r="BK265" s="238"/>
      <c r="BL265" s="238"/>
      <c r="BM265" s="238"/>
      <c r="BN265" s="238"/>
      <c r="BO265" s="238"/>
      <c r="BP265" s="238"/>
      <c r="BQ265" s="238"/>
      <c r="BR265" s="238"/>
      <c r="BS265" s="238"/>
      <c r="BT265" s="238"/>
      <c r="BU265" s="238"/>
      <c r="BV265" s="238" t="s">
        <v>88</v>
      </c>
      <c r="BW265" s="243" t="str">
        <f t="shared" si="21"/>
        <v>Programa de Gestión Documental_PGD
Operación del Sistema de Gestión Institucional_SGI</v>
      </c>
      <c r="BX265" s="238"/>
      <c r="BY265" s="238"/>
      <c r="BZ265" s="238"/>
      <c r="CA265" s="238"/>
      <c r="CB265" s="238" t="s">
        <v>37</v>
      </c>
      <c r="CC265" s="238"/>
      <c r="CD265" s="238"/>
      <c r="CE265" s="243" t="str">
        <f t="shared" si="22"/>
        <v xml:space="preserve">Información y comunicación </v>
      </c>
      <c r="CF265" s="238"/>
      <c r="CG265" s="238"/>
      <c r="CH265" s="238"/>
      <c r="CI265" s="238"/>
      <c r="CJ265" s="238"/>
      <c r="CK265" s="238"/>
      <c r="CL265" s="238"/>
      <c r="CM265" s="238"/>
      <c r="CN265" s="238"/>
      <c r="CO265" s="238"/>
      <c r="CP265" s="238"/>
      <c r="CQ265" s="238"/>
      <c r="CR265" s="238"/>
      <c r="CS265" s="238"/>
      <c r="CT265" s="238"/>
      <c r="CU265" s="238" t="s">
        <v>106</v>
      </c>
      <c r="CV265" s="238"/>
      <c r="CW265" s="238"/>
      <c r="CX265" s="238"/>
      <c r="CY265" s="243" t="str">
        <f t="shared" si="23"/>
        <v>Gestión documental</v>
      </c>
      <c r="CZ265" s="238" t="s">
        <v>932</v>
      </c>
      <c r="DA265" s="238" t="s">
        <v>932</v>
      </c>
      <c r="DB265" s="248">
        <v>45722</v>
      </c>
      <c r="DC265" s="248">
        <v>45747</v>
      </c>
      <c r="DD265" s="238" t="s">
        <v>4545</v>
      </c>
      <c r="DE265" s="238" t="s">
        <v>4546</v>
      </c>
      <c r="DF265" s="238" t="s">
        <v>932</v>
      </c>
      <c r="DG265" s="248">
        <v>45819</v>
      </c>
      <c r="DH265" s="248">
        <v>45832</v>
      </c>
      <c r="DI265" s="265" t="s">
        <v>4728</v>
      </c>
      <c r="DJ265" s="265" t="s">
        <v>4737</v>
      </c>
      <c r="DK265" s="238"/>
      <c r="DL265" s="238"/>
      <c r="DM265" s="238"/>
      <c r="DN265" s="238"/>
      <c r="DO265" s="238"/>
      <c r="DP265" s="238"/>
      <c r="DQ265" s="238"/>
      <c r="DR265" s="238"/>
      <c r="DS265" s="238"/>
      <c r="DT265" s="238"/>
      <c r="DU265" s="6"/>
    </row>
    <row r="266" spans="2:125" s="9" customFormat="1" ht="84" customHeight="1">
      <c r="B266" s="6"/>
      <c r="C266" s="237" t="s">
        <v>1241</v>
      </c>
      <c r="D266" s="238" t="s">
        <v>4806</v>
      </c>
      <c r="E266" s="239" t="str">
        <f t="shared" si="24"/>
        <v>URF2025_245__Elaborar el diagnóstico de los procesos y procedimientos de la gestión documental</v>
      </c>
      <c r="F266" s="238" t="s">
        <v>4807</v>
      </c>
      <c r="G266" s="238" t="s">
        <v>4808</v>
      </c>
      <c r="H266" s="238" t="s">
        <v>4809</v>
      </c>
      <c r="I266" s="238" t="s">
        <v>1001</v>
      </c>
      <c r="J266" s="239" t="s">
        <v>1002</v>
      </c>
      <c r="K266" s="239" t="s">
        <v>1003</v>
      </c>
      <c r="L266" s="240" t="s">
        <v>1243</v>
      </c>
      <c r="M266" s="240">
        <v>45930</v>
      </c>
      <c r="N266" s="241">
        <f t="shared" si="27"/>
        <v>123</v>
      </c>
      <c r="O266" s="242" t="s">
        <v>619</v>
      </c>
      <c r="P266" s="238" t="s">
        <v>618</v>
      </c>
      <c r="Q266" s="238" t="s">
        <v>123</v>
      </c>
      <c r="R266" s="238" t="s">
        <v>1055</v>
      </c>
      <c r="S266" s="238" t="s">
        <v>836</v>
      </c>
      <c r="T266" s="238" t="s">
        <v>1007</v>
      </c>
      <c r="U266" s="238" t="s">
        <v>33</v>
      </c>
      <c r="V266" s="238"/>
      <c r="W266" s="238" t="s">
        <v>63</v>
      </c>
      <c r="X266" s="238"/>
      <c r="Y266" s="243" t="str">
        <f t="shared" si="20"/>
        <v xml:space="preserve">Talento Humano 
Tecnológicos </v>
      </c>
      <c r="Z266" s="238" t="s">
        <v>22</v>
      </c>
      <c r="AA266" s="239" t="s">
        <v>1244</v>
      </c>
      <c r="AB266" s="239" t="s">
        <v>1245</v>
      </c>
      <c r="AC266" s="253">
        <v>6</v>
      </c>
      <c r="AD266" s="252" t="s">
        <v>23</v>
      </c>
      <c r="AE266" s="239" t="s">
        <v>1246</v>
      </c>
      <c r="AF266" s="239" t="s">
        <v>1247</v>
      </c>
      <c r="AG266" s="253">
        <v>5</v>
      </c>
      <c r="AH266" s="254"/>
      <c r="AI266" s="239"/>
      <c r="AJ266" s="239"/>
      <c r="AK266" s="251"/>
      <c r="AL266" s="252"/>
      <c r="AM266" s="239"/>
      <c r="AN266" s="239"/>
      <c r="AO266" s="251"/>
      <c r="AP266" s="252"/>
      <c r="AQ266" s="239"/>
      <c r="AR266" s="239"/>
      <c r="AS266" s="251"/>
      <c r="AT266" s="252"/>
      <c r="AU266" s="239"/>
      <c r="AV266" s="239"/>
      <c r="AW266" s="251"/>
      <c r="AX266" s="238"/>
      <c r="AY266" s="238"/>
      <c r="AZ266" s="238"/>
      <c r="BA266" s="238"/>
      <c r="BB266" s="238"/>
      <c r="BC266" s="238"/>
      <c r="BD266" s="238"/>
      <c r="BE266" s="238"/>
      <c r="BF266" s="238"/>
      <c r="BG266" s="238"/>
      <c r="BH266" s="238"/>
      <c r="BI266" s="238"/>
      <c r="BJ266" s="238"/>
      <c r="BK266" s="238"/>
      <c r="BL266" s="238"/>
      <c r="BM266" s="238"/>
      <c r="BN266" s="238"/>
      <c r="BO266" s="238"/>
      <c r="BP266" s="238"/>
      <c r="BQ266" s="238"/>
      <c r="BR266" s="238"/>
      <c r="BS266" s="238"/>
      <c r="BT266" s="238"/>
      <c r="BU266" s="238"/>
      <c r="BV266" s="238" t="s">
        <v>88</v>
      </c>
      <c r="BW266" s="243" t="str">
        <f t="shared" si="21"/>
        <v>Programa de Gestión Documental_PGD
Plan Institucional de Archivos de la Entidad _PINAR
Operación del Sistema de Gestión Institucional_SGI</v>
      </c>
      <c r="BX266" s="238"/>
      <c r="BY266" s="238"/>
      <c r="BZ266" s="238"/>
      <c r="CA266" s="238"/>
      <c r="CB266" s="238" t="s">
        <v>37</v>
      </c>
      <c r="CC266" s="238"/>
      <c r="CD266" s="238"/>
      <c r="CE266" s="243" t="str">
        <f t="shared" si="22"/>
        <v xml:space="preserve">Información y comunicación </v>
      </c>
      <c r="CF266" s="238"/>
      <c r="CG266" s="238"/>
      <c r="CH266" s="238"/>
      <c r="CI266" s="238"/>
      <c r="CJ266" s="238"/>
      <c r="CK266" s="238"/>
      <c r="CL266" s="238"/>
      <c r="CM266" s="238"/>
      <c r="CN266" s="238"/>
      <c r="CO266" s="238"/>
      <c r="CP266" s="238"/>
      <c r="CQ266" s="238"/>
      <c r="CR266" s="238"/>
      <c r="CS266" s="238"/>
      <c r="CT266" s="238"/>
      <c r="CU266" s="238" t="s">
        <v>106</v>
      </c>
      <c r="CV266" s="238"/>
      <c r="CW266" s="238"/>
      <c r="CX266" s="238"/>
      <c r="CY266" s="243" t="str">
        <f t="shared" si="23"/>
        <v>Gestión documental</v>
      </c>
      <c r="CZ266" s="238" t="s">
        <v>932</v>
      </c>
      <c r="DA266" s="238" t="s">
        <v>932</v>
      </c>
      <c r="DB266" s="248">
        <v>45722</v>
      </c>
      <c r="DC266" s="248">
        <v>45747</v>
      </c>
      <c r="DD266" s="238" t="s">
        <v>4545</v>
      </c>
      <c r="DE266" s="238" t="s">
        <v>4546</v>
      </c>
      <c r="DF266" s="238" t="s">
        <v>932</v>
      </c>
      <c r="DG266" s="248">
        <v>45881</v>
      </c>
      <c r="DH266" s="248">
        <v>45900</v>
      </c>
      <c r="DI266" s="238" t="s">
        <v>4810</v>
      </c>
      <c r="DJ266" s="238" t="s">
        <v>4811</v>
      </c>
      <c r="DK266" s="238"/>
      <c r="DL266" s="238"/>
      <c r="DM266" s="238"/>
      <c r="DN266" s="238"/>
      <c r="DO266" s="238"/>
      <c r="DP266" s="238"/>
      <c r="DQ266" s="238"/>
      <c r="DR266" s="238"/>
      <c r="DS266" s="238"/>
      <c r="DT266" s="238"/>
      <c r="DU266" s="6"/>
    </row>
    <row r="267" spans="2:125" s="9" customFormat="1" ht="84" customHeight="1">
      <c r="B267" s="6"/>
      <c r="C267" s="237" t="s">
        <v>1248</v>
      </c>
      <c r="D267" s="238" t="s">
        <v>1249</v>
      </c>
      <c r="E267" s="239" t="str">
        <f t="shared" si="24"/>
        <v>URF2025_246__Hacer seguimiento y control a la matriz de riesgos de gestión documental</v>
      </c>
      <c r="F267" s="238" t="s">
        <v>1250</v>
      </c>
      <c r="G267" s="238" t="s">
        <v>1251</v>
      </c>
      <c r="H267" s="238" t="s">
        <v>1252</v>
      </c>
      <c r="I267" s="238" t="s">
        <v>1001</v>
      </c>
      <c r="J267" s="239" t="s">
        <v>1002</v>
      </c>
      <c r="K267" s="239" t="s">
        <v>1003</v>
      </c>
      <c r="L267" s="240" t="s">
        <v>1243</v>
      </c>
      <c r="M267" s="240" t="s">
        <v>1091</v>
      </c>
      <c r="N267" s="241">
        <f t="shared" si="27"/>
        <v>61.999305555553292</v>
      </c>
      <c r="O267" s="242" t="s">
        <v>619</v>
      </c>
      <c r="P267" s="238" t="s">
        <v>618</v>
      </c>
      <c r="Q267" s="238" t="s">
        <v>123</v>
      </c>
      <c r="R267" s="238" t="s">
        <v>1055</v>
      </c>
      <c r="S267" s="238" t="s">
        <v>836</v>
      </c>
      <c r="T267" s="238" t="s">
        <v>1007</v>
      </c>
      <c r="U267" s="238" t="s">
        <v>33</v>
      </c>
      <c r="V267" s="238"/>
      <c r="W267" s="238" t="s">
        <v>63</v>
      </c>
      <c r="X267" s="238"/>
      <c r="Y267" s="243" t="str">
        <f t="shared" si="20"/>
        <v xml:space="preserve">Talento Humano 
Tecnológicos </v>
      </c>
      <c r="Z267" s="238"/>
      <c r="AA267" s="239"/>
      <c r="AB267" s="239"/>
      <c r="AC267" s="251"/>
      <c r="AD267" s="252"/>
      <c r="AE267" s="239"/>
      <c r="AF267" s="239"/>
      <c r="AG267" s="251"/>
      <c r="AH267" s="252"/>
      <c r="AI267" s="239"/>
      <c r="AJ267" s="239"/>
      <c r="AK267" s="251"/>
      <c r="AL267" s="252"/>
      <c r="AM267" s="239"/>
      <c r="AN267" s="239"/>
      <c r="AO267" s="251"/>
      <c r="AP267" s="252"/>
      <c r="AQ267" s="239"/>
      <c r="AR267" s="239"/>
      <c r="AS267" s="251"/>
      <c r="AT267" s="252"/>
      <c r="AU267" s="239"/>
      <c r="AV267" s="239"/>
      <c r="AW267" s="251"/>
      <c r="AX267" s="238"/>
      <c r="AY267" s="238"/>
      <c r="AZ267" s="238"/>
      <c r="BA267" s="238"/>
      <c r="BB267" s="238"/>
      <c r="BC267" s="238"/>
      <c r="BD267" s="238"/>
      <c r="BE267" s="238"/>
      <c r="BF267" s="238"/>
      <c r="BG267" s="238"/>
      <c r="BH267" s="238"/>
      <c r="BI267" s="238"/>
      <c r="BJ267" s="238"/>
      <c r="BK267" s="238"/>
      <c r="BL267" s="238"/>
      <c r="BM267" s="238"/>
      <c r="BN267" s="238"/>
      <c r="BO267" s="238"/>
      <c r="BP267" s="238"/>
      <c r="BQ267" s="238"/>
      <c r="BR267" s="238"/>
      <c r="BS267" s="238"/>
      <c r="BT267" s="238"/>
      <c r="BU267" s="238"/>
      <c r="BV267" s="238" t="s">
        <v>88</v>
      </c>
      <c r="BW267" s="243" t="str">
        <f t="shared" si="21"/>
        <v>Operación del Sistema de Gestión Institucional_SGI</v>
      </c>
      <c r="BX267" s="238"/>
      <c r="BY267" s="238"/>
      <c r="BZ267" s="238"/>
      <c r="CA267" s="238"/>
      <c r="CB267" s="238" t="s">
        <v>37</v>
      </c>
      <c r="CC267" s="238"/>
      <c r="CD267" s="238"/>
      <c r="CE267" s="243" t="str">
        <f t="shared" si="22"/>
        <v xml:space="preserve">Información y comunicación </v>
      </c>
      <c r="CF267" s="238"/>
      <c r="CG267" s="238"/>
      <c r="CH267" s="238"/>
      <c r="CI267" s="238"/>
      <c r="CJ267" s="238"/>
      <c r="CK267" s="238"/>
      <c r="CL267" s="238"/>
      <c r="CM267" s="238"/>
      <c r="CN267" s="238"/>
      <c r="CO267" s="238"/>
      <c r="CP267" s="238"/>
      <c r="CQ267" s="238"/>
      <c r="CR267" s="238"/>
      <c r="CS267" s="238"/>
      <c r="CT267" s="238"/>
      <c r="CU267" s="238" t="s">
        <v>106</v>
      </c>
      <c r="CV267" s="238"/>
      <c r="CW267" s="238"/>
      <c r="CX267" s="238"/>
      <c r="CY267" s="243" t="str">
        <f t="shared" si="23"/>
        <v>Gestión documental</v>
      </c>
      <c r="CZ267" s="238" t="s">
        <v>110</v>
      </c>
      <c r="DA267" s="238"/>
      <c r="DB267" s="238"/>
      <c r="DC267" s="238"/>
      <c r="DD267" s="238"/>
      <c r="DE267" s="238"/>
      <c r="DF267" s="238"/>
      <c r="DG267" s="238"/>
      <c r="DH267" s="238"/>
      <c r="DI267" s="238"/>
      <c r="DJ267" s="238"/>
      <c r="DK267" s="238"/>
      <c r="DL267" s="238"/>
      <c r="DM267" s="238"/>
      <c r="DN267" s="238"/>
      <c r="DO267" s="238"/>
      <c r="DP267" s="238"/>
      <c r="DQ267" s="238"/>
      <c r="DR267" s="238"/>
      <c r="DS267" s="238"/>
      <c r="DT267" s="238"/>
      <c r="DU267" s="6"/>
    </row>
    <row r="268" spans="2:125" s="9" customFormat="1" ht="84" hidden="1" customHeight="1">
      <c r="B268" s="6"/>
      <c r="C268" s="237" t="s">
        <v>1253</v>
      </c>
      <c r="D268" s="238" t="s">
        <v>1254</v>
      </c>
      <c r="E268" s="239" t="str">
        <f t="shared" si="24"/>
        <v>URF2025_247__Diseñar matriz de control y seguimiento integral a la gestión documental y formalizar en el SMGI</v>
      </c>
      <c r="F268" s="238" t="s">
        <v>1255</v>
      </c>
      <c r="G268" s="238" t="s">
        <v>1256</v>
      </c>
      <c r="H268" s="238" t="s">
        <v>1257</v>
      </c>
      <c r="I268" s="238" t="s">
        <v>1001</v>
      </c>
      <c r="J268" s="239" t="s">
        <v>1003</v>
      </c>
      <c r="K268" s="239" t="s">
        <v>1002</v>
      </c>
      <c r="L268" s="240" t="s">
        <v>1258</v>
      </c>
      <c r="M268" s="240" t="s">
        <v>1125</v>
      </c>
      <c r="N268" s="241">
        <f t="shared" si="27"/>
        <v>30.999305555553292</v>
      </c>
      <c r="O268" s="242" t="s">
        <v>619</v>
      </c>
      <c r="P268" s="238" t="s">
        <v>618</v>
      </c>
      <c r="Q268" s="238" t="s">
        <v>123</v>
      </c>
      <c r="R268" s="238" t="s">
        <v>1055</v>
      </c>
      <c r="S268" s="238" t="s">
        <v>836</v>
      </c>
      <c r="T268" s="238" t="s">
        <v>1007</v>
      </c>
      <c r="U268" s="238" t="s">
        <v>33</v>
      </c>
      <c r="V268" s="238"/>
      <c r="W268" s="238" t="s">
        <v>63</v>
      </c>
      <c r="X268" s="238"/>
      <c r="Y268" s="243" t="str">
        <f t="shared" si="20"/>
        <v xml:space="preserve">Talento Humano 
Tecnológicos </v>
      </c>
      <c r="Z268" s="238"/>
      <c r="AA268" s="239"/>
      <c r="AB268" s="239"/>
      <c r="AC268" s="251"/>
      <c r="AD268" s="252"/>
      <c r="AE268" s="239"/>
      <c r="AF268" s="239"/>
      <c r="AG268" s="251"/>
      <c r="AH268" s="252"/>
      <c r="AI268" s="239"/>
      <c r="AJ268" s="239"/>
      <c r="AK268" s="251"/>
      <c r="AL268" s="252"/>
      <c r="AM268" s="239"/>
      <c r="AN268" s="239"/>
      <c r="AO268" s="251"/>
      <c r="AP268" s="252"/>
      <c r="AQ268" s="239"/>
      <c r="AR268" s="239"/>
      <c r="AS268" s="251"/>
      <c r="AT268" s="252"/>
      <c r="AU268" s="239"/>
      <c r="AV268" s="239"/>
      <c r="AW268" s="251"/>
      <c r="AX268" s="238"/>
      <c r="AY268" s="238"/>
      <c r="AZ268" s="238"/>
      <c r="BA268" s="238"/>
      <c r="BB268" s="238"/>
      <c r="BC268" s="238"/>
      <c r="BD268" s="238"/>
      <c r="BE268" s="238"/>
      <c r="BF268" s="238"/>
      <c r="BG268" s="238"/>
      <c r="BH268" s="238"/>
      <c r="BI268" s="238"/>
      <c r="BJ268" s="238"/>
      <c r="BK268" s="238"/>
      <c r="BL268" s="238"/>
      <c r="BM268" s="238"/>
      <c r="BN268" s="238"/>
      <c r="BO268" s="238"/>
      <c r="BP268" s="238"/>
      <c r="BQ268" s="238"/>
      <c r="BR268" s="238"/>
      <c r="BS268" s="238"/>
      <c r="BT268" s="238"/>
      <c r="BU268" s="238"/>
      <c r="BV268" s="238" t="s">
        <v>88</v>
      </c>
      <c r="BW268" s="243" t="str">
        <f t="shared" si="21"/>
        <v>Operación del Sistema de Gestión Institucional_SGI</v>
      </c>
      <c r="BX268" s="238"/>
      <c r="BY268" s="238"/>
      <c r="BZ268" s="238"/>
      <c r="CA268" s="238"/>
      <c r="CB268" s="238" t="s">
        <v>37</v>
      </c>
      <c r="CC268" s="238"/>
      <c r="CD268" s="238"/>
      <c r="CE268" s="243" t="str">
        <f t="shared" si="22"/>
        <v xml:space="preserve">Información y comunicación </v>
      </c>
      <c r="CF268" s="238"/>
      <c r="CG268" s="238"/>
      <c r="CH268" s="238"/>
      <c r="CI268" s="238"/>
      <c r="CJ268" s="238"/>
      <c r="CK268" s="238"/>
      <c r="CL268" s="238"/>
      <c r="CM268" s="238"/>
      <c r="CN268" s="238"/>
      <c r="CO268" s="238"/>
      <c r="CP268" s="238"/>
      <c r="CQ268" s="238"/>
      <c r="CR268" s="238"/>
      <c r="CS268" s="238"/>
      <c r="CT268" s="238"/>
      <c r="CU268" s="238" t="s">
        <v>106</v>
      </c>
      <c r="CV268" s="238"/>
      <c r="CW268" s="238"/>
      <c r="CX268" s="238"/>
      <c r="CY268" s="243" t="str">
        <f t="shared" si="23"/>
        <v>Gestión documental</v>
      </c>
      <c r="CZ268" s="238" t="s">
        <v>3249</v>
      </c>
      <c r="DA268" s="238" t="s">
        <v>3249</v>
      </c>
      <c r="DB268" s="248">
        <v>45723</v>
      </c>
      <c r="DC268" s="248">
        <v>45729</v>
      </c>
      <c r="DD268" s="238" t="s">
        <v>4517</v>
      </c>
      <c r="DE268" s="238" t="s">
        <v>4518</v>
      </c>
      <c r="DF268" s="238"/>
      <c r="DG268" s="238"/>
      <c r="DH268" s="238"/>
      <c r="DI268" s="238"/>
      <c r="DJ268" s="238"/>
      <c r="DK268" s="238"/>
      <c r="DL268" s="238"/>
      <c r="DM268" s="238"/>
      <c r="DN268" s="238"/>
      <c r="DO268" s="238"/>
      <c r="DP268" s="238"/>
      <c r="DQ268" s="238"/>
      <c r="DR268" s="238"/>
      <c r="DS268" s="238"/>
      <c r="DT268" s="238"/>
      <c r="DU268" s="6"/>
    </row>
    <row r="269" spans="2:125" s="9" customFormat="1" ht="84" customHeight="1">
      <c r="B269" s="6"/>
      <c r="C269" s="237" t="s">
        <v>1259</v>
      </c>
      <c r="D269" s="238" t="s">
        <v>1260</v>
      </c>
      <c r="E269" s="239" t="str">
        <f t="shared" si="24"/>
        <v>URF2025_248__Definir procesos mejora continua para el informe consolidado de seguimiento al proceso de gestión de la información</v>
      </c>
      <c r="F269" s="238" t="s">
        <v>1261</v>
      </c>
      <c r="G269" s="238" t="s">
        <v>1262</v>
      </c>
      <c r="H269" s="238" t="s">
        <v>1263</v>
      </c>
      <c r="I269" s="238" t="s">
        <v>1001</v>
      </c>
      <c r="J269" s="239" t="s">
        <v>1003</v>
      </c>
      <c r="K269" s="239" t="s">
        <v>1002</v>
      </c>
      <c r="L269" s="240" t="s">
        <v>1237</v>
      </c>
      <c r="M269" s="240" t="s">
        <v>1163</v>
      </c>
      <c r="N269" s="241">
        <f t="shared" si="27"/>
        <v>61.999305555553292</v>
      </c>
      <c r="O269" s="242" t="s">
        <v>619</v>
      </c>
      <c r="P269" s="238" t="s">
        <v>618</v>
      </c>
      <c r="Q269" s="238" t="s">
        <v>123</v>
      </c>
      <c r="R269" s="238" t="s">
        <v>1055</v>
      </c>
      <c r="S269" s="238" t="s">
        <v>836</v>
      </c>
      <c r="T269" s="238" t="s">
        <v>1007</v>
      </c>
      <c r="U269" s="238" t="s">
        <v>33</v>
      </c>
      <c r="V269" s="238"/>
      <c r="W269" s="238" t="s">
        <v>63</v>
      </c>
      <c r="X269" s="238"/>
      <c r="Y269" s="243" t="str">
        <f t="shared" si="20"/>
        <v xml:space="preserve">Talento Humano 
Tecnológicos </v>
      </c>
      <c r="Z269" s="238"/>
      <c r="AA269" s="239"/>
      <c r="AB269" s="239"/>
      <c r="AC269" s="251"/>
      <c r="AD269" s="252"/>
      <c r="AE269" s="239"/>
      <c r="AF269" s="239"/>
      <c r="AG269" s="251"/>
      <c r="AH269" s="252"/>
      <c r="AI269" s="239"/>
      <c r="AJ269" s="239"/>
      <c r="AK269" s="251"/>
      <c r="AL269" s="252"/>
      <c r="AM269" s="239"/>
      <c r="AN269" s="239"/>
      <c r="AO269" s="251"/>
      <c r="AP269" s="252"/>
      <c r="AQ269" s="239"/>
      <c r="AR269" s="239"/>
      <c r="AS269" s="251"/>
      <c r="AT269" s="252"/>
      <c r="AU269" s="239"/>
      <c r="AV269" s="239"/>
      <c r="AW269" s="251"/>
      <c r="AX269" s="238"/>
      <c r="AY269" s="238"/>
      <c r="AZ269" s="238"/>
      <c r="BA269" s="238"/>
      <c r="BB269" s="238"/>
      <c r="BC269" s="238"/>
      <c r="BD269" s="238"/>
      <c r="BE269" s="238"/>
      <c r="BF269" s="238"/>
      <c r="BG269" s="238"/>
      <c r="BH269" s="238"/>
      <c r="BI269" s="238"/>
      <c r="BJ269" s="238"/>
      <c r="BK269" s="238"/>
      <c r="BL269" s="238"/>
      <c r="BM269" s="238"/>
      <c r="BN269" s="238"/>
      <c r="BO269" s="238"/>
      <c r="BP269" s="238"/>
      <c r="BQ269" s="238"/>
      <c r="BR269" s="238"/>
      <c r="BS269" s="238"/>
      <c r="BT269" s="238"/>
      <c r="BU269" s="238"/>
      <c r="BV269" s="238" t="s">
        <v>88</v>
      </c>
      <c r="BW269" s="243" t="str">
        <f t="shared" si="21"/>
        <v>Operación del Sistema de Gestión Institucional_SGI</v>
      </c>
      <c r="BX269" s="238"/>
      <c r="BY269" s="238"/>
      <c r="BZ269" s="238"/>
      <c r="CA269" s="238"/>
      <c r="CB269" s="238" t="s">
        <v>37</v>
      </c>
      <c r="CC269" s="238"/>
      <c r="CD269" s="238"/>
      <c r="CE269" s="243" t="str">
        <f t="shared" si="22"/>
        <v xml:space="preserve">Información y comunicación </v>
      </c>
      <c r="CF269" s="238"/>
      <c r="CG269" s="238"/>
      <c r="CH269" s="238"/>
      <c r="CI269" s="238"/>
      <c r="CJ269" s="238"/>
      <c r="CK269" s="238"/>
      <c r="CL269" s="238"/>
      <c r="CM269" s="238"/>
      <c r="CN269" s="238"/>
      <c r="CO269" s="238"/>
      <c r="CP269" s="238"/>
      <c r="CQ269" s="238"/>
      <c r="CR269" s="238"/>
      <c r="CS269" s="238"/>
      <c r="CT269" s="238"/>
      <c r="CU269" s="238" t="s">
        <v>106</v>
      </c>
      <c r="CV269" s="238"/>
      <c r="CW269" s="238"/>
      <c r="CX269" s="238"/>
      <c r="CY269" s="243" t="str">
        <f t="shared" si="23"/>
        <v>Gestión documental</v>
      </c>
      <c r="CZ269" s="238" t="s">
        <v>110</v>
      </c>
      <c r="DA269" s="238"/>
      <c r="DB269" s="238"/>
      <c r="DC269" s="238"/>
      <c r="DD269" s="238"/>
      <c r="DE269" s="238"/>
      <c r="DF269" s="238"/>
      <c r="DG269" s="238"/>
      <c r="DH269" s="238"/>
      <c r="DI269" s="238"/>
      <c r="DJ269" s="238"/>
      <c r="DK269" s="238"/>
      <c r="DL269" s="238"/>
      <c r="DM269" s="238"/>
      <c r="DN269" s="238"/>
      <c r="DO269" s="238"/>
      <c r="DP269" s="238"/>
      <c r="DQ269" s="238"/>
      <c r="DR269" s="238"/>
      <c r="DS269" s="238"/>
      <c r="DT269" s="238"/>
      <c r="DU269" s="6"/>
    </row>
    <row r="270" spans="2:125" s="9" customFormat="1" ht="84" customHeight="1">
      <c r="B270" s="6"/>
      <c r="C270" s="237" t="s">
        <v>1264</v>
      </c>
      <c r="D270" s="238" t="s">
        <v>1265</v>
      </c>
      <c r="E270" s="239" t="str">
        <f t="shared" si="24"/>
        <v>URF2025_249__Elaborar programa de documentos especiales</v>
      </c>
      <c r="F270" s="238" t="s">
        <v>1266</v>
      </c>
      <c r="G270" s="238" t="s">
        <v>1267</v>
      </c>
      <c r="H270" s="238" t="s">
        <v>1266</v>
      </c>
      <c r="I270" s="238" t="s">
        <v>1001</v>
      </c>
      <c r="J270" s="239" t="s">
        <v>1002</v>
      </c>
      <c r="K270" s="239"/>
      <c r="L270" s="240" t="s">
        <v>1162</v>
      </c>
      <c r="M270" s="240" t="s">
        <v>1268</v>
      </c>
      <c r="N270" s="241">
        <f t="shared" si="27"/>
        <v>61.999305555553292</v>
      </c>
      <c r="O270" s="242" t="s">
        <v>619</v>
      </c>
      <c r="P270" s="238" t="s">
        <v>618</v>
      </c>
      <c r="Q270" s="238" t="s">
        <v>123</v>
      </c>
      <c r="R270" s="238" t="s">
        <v>1055</v>
      </c>
      <c r="S270" s="238" t="s">
        <v>836</v>
      </c>
      <c r="T270" s="238" t="s">
        <v>1007</v>
      </c>
      <c r="U270" s="238" t="s">
        <v>33</v>
      </c>
      <c r="V270" s="238"/>
      <c r="W270" s="238" t="s">
        <v>63</v>
      </c>
      <c r="X270" s="238"/>
      <c r="Y270" s="243" t="str">
        <f t="shared" si="20"/>
        <v xml:space="preserve">Talento Humano 
Tecnológicos </v>
      </c>
      <c r="Z270" s="238"/>
      <c r="AA270" s="239"/>
      <c r="AB270" s="239"/>
      <c r="AC270" s="251"/>
      <c r="AD270" s="252"/>
      <c r="AE270" s="239"/>
      <c r="AF270" s="239"/>
      <c r="AG270" s="251"/>
      <c r="AH270" s="252"/>
      <c r="AI270" s="239"/>
      <c r="AJ270" s="239"/>
      <c r="AK270" s="251"/>
      <c r="AL270" s="252"/>
      <c r="AM270" s="239"/>
      <c r="AN270" s="239"/>
      <c r="AO270" s="251"/>
      <c r="AP270" s="252"/>
      <c r="AQ270" s="239"/>
      <c r="AR270" s="239"/>
      <c r="AS270" s="251"/>
      <c r="AT270" s="252"/>
      <c r="AU270" s="239"/>
      <c r="AV270" s="239"/>
      <c r="AW270" s="251"/>
      <c r="AX270" s="238"/>
      <c r="AY270" s="238"/>
      <c r="AZ270" s="238"/>
      <c r="BA270" s="238"/>
      <c r="BB270" s="238"/>
      <c r="BC270" s="238"/>
      <c r="BD270" s="238"/>
      <c r="BE270" s="238"/>
      <c r="BF270" s="238"/>
      <c r="BG270" s="238"/>
      <c r="BH270" s="238"/>
      <c r="BI270" s="238"/>
      <c r="BJ270" s="238"/>
      <c r="BK270" s="238"/>
      <c r="BL270" s="238"/>
      <c r="BM270" s="238"/>
      <c r="BN270" s="238"/>
      <c r="BO270" s="238"/>
      <c r="BP270" s="238"/>
      <c r="BQ270" s="238"/>
      <c r="BR270" s="238"/>
      <c r="BS270" s="238"/>
      <c r="BT270" s="238"/>
      <c r="BU270" s="238"/>
      <c r="BV270" s="238" t="s">
        <v>88</v>
      </c>
      <c r="BW270" s="243" t="str">
        <f t="shared" si="21"/>
        <v>Operación del Sistema de Gestión Institucional_SGI</v>
      </c>
      <c r="BX270" s="238"/>
      <c r="BY270" s="238"/>
      <c r="BZ270" s="238"/>
      <c r="CA270" s="238"/>
      <c r="CB270" s="238" t="s">
        <v>37</v>
      </c>
      <c r="CC270" s="238"/>
      <c r="CD270" s="238"/>
      <c r="CE270" s="243" t="str">
        <f t="shared" si="22"/>
        <v xml:space="preserve">Información y comunicación </v>
      </c>
      <c r="CF270" s="238"/>
      <c r="CG270" s="238"/>
      <c r="CH270" s="238"/>
      <c r="CI270" s="238"/>
      <c r="CJ270" s="238"/>
      <c r="CK270" s="238"/>
      <c r="CL270" s="238"/>
      <c r="CM270" s="238"/>
      <c r="CN270" s="238"/>
      <c r="CO270" s="238"/>
      <c r="CP270" s="238"/>
      <c r="CQ270" s="238"/>
      <c r="CR270" s="238"/>
      <c r="CS270" s="238"/>
      <c r="CT270" s="238"/>
      <c r="CU270" s="238" t="s">
        <v>106</v>
      </c>
      <c r="CV270" s="238"/>
      <c r="CW270" s="238"/>
      <c r="CX270" s="238"/>
      <c r="CY270" s="243" t="str">
        <f t="shared" si="23"/>
        <v>Gestión documental</v>
      </c>
      <c r="CZ270" s="238" t="s">
        <v>110</v>
      </c>
      <c r="DA270" s="238"/>
      <c r="DB270" s="238"/>
      <c r="DC270" s="238"/>
      <c r="DD270" s="238"/>
      <c r="DE270" s="238"/>
      <c r="DF270" s="238"/>
      <c r="DG270" s="238"/>
      <c r="DH270" s="238"/>
      <c r="DI270" s="238"/>
      <c r="DJ270" s="238"/>
      <c r="DK270" s="238"/>
      <c r="DL270" s="238"/>
      <c r="DM270" s="238"/>
      <c r="DN270" s="238"/>
      <c r="DO270" s="238"/>
      <c r="DP270" s="238"/>
      <c r="DQ270" s="238"/>
      <c r="DR270" s="238"/>
      <c r="DS270" s="238"/>
      <c r="DT270" s="238"/>
      <c r="DU270" s="6"/>
    </row>
    <row r="271" spans="2:125" s="9" customFormat="1" ht="84" customHeight="1">
      <c r="B271" s="6"/>
      <c r="C271" s="237" t="s">
        <v>1269</v>
      </c>
      <c r="D271" s="238" t="s">
        <v>4664</v>
      </c>
      <c r="E271" s="239" t="str">
        <f t="shared" si="24"/>
        <v>URF2025_250__Actualizar manual GI_Producción, descripción y administración de los documentos del Sistema de Gestión Institucional SGI y de documentos de archivo para incorporar aspectos relacionados con la producción y preservación de los documentos</v>
      </c>
      <c r="F271" s="238" t="s">
        <v>4665</v>
      </c>
      <c r="G271" s="238" t="s">
        <v>4666</v>
      </c>
      <c r="H271" s="238" t="s">
        <v>4667</v>
      </c>
      <c r="I271" s="238" t="s">
        <v>1001</v>
      </c>
      <c r="J271" s="239" t="s">
        <v>1002</v>
      </c>
      <c r="K271" s="239" t="s">
        <v>1003</v>
      </c>
      <c r="L271" s="240" t="s">
        <v>1143</v>
      </c>
      <c r="M271" s="240" t="s">
        <v>1131</v>
      </c>
      <c r="N271" s="241">
        <f t="shared" si="27"/>
        <v>46.999305555553292</v>
      </c>
      <c r="O271" s="242" t="s">
        <v>619</v>
      </c>
      <c r="P271" s="238" t="s">
        <v>618</v>
      </c>
      <c r="Q271" s="238" t="s">
        <v>123</v>
      </c>
      <c r="R271" s="238" t="s">
        <v>1055</v>
      </c>
      <c r="S271" s="238" t="s">
        <v>836</v>
      </c>
      <c r="T271" s="238" t="s">
        <v>1007</v>
      </c>
      <c r="U271" s="238" t="s">
        <v>33</v>
      </c>
      <c r="V271" s="238"/>
      <c r="W271" s="238" t="s">
        <v>63</v>
      </c>
      <c r="X271" s="238"/>
      <c r="Y271" s="243" t="str">
        <f t="shared" si="20"/>
        <v xml:space="preserve">Talento Humano 
Tecnológicos </v>
      </c>
      <c r="Z271" s="238"/>
      <c r="AA271" s="239"/>
      <c r="AB271" s="239"/>
      <c r="AC271" s="251"/>
      <c r="AD271" s="252"/>
      <c r="AE271" s="239"/>
      <c r="AF271" s="239"/>
      <c r="AG271" s="251"/>
      <c r="AH271" s="252"/>
      <c r="AI271" s="239"/>
      <c r="AJ271" s="239"/>
      <c r="AK271" s="251"/>
      <c r="AL271" s="252"/>
      <c r="AM271" s="239"/>
      <c r="AN271" s="239"/>
      <c r="AO271" s="251"/>
      <c r="AP271" s="252"/>
      <c r="AQ271" s="239"/>
      <c r="AR271" s="239"/>
      <c r="AS271" s="251"/>
      <c r="AT271" s="252"/>
      <c r="AU271" s="239"/>
      <c r="AV271" s="239"/>
      <c r="AW271" s="251"/>
      <c r="AX271" s="238"/>
      <c r="AY271" s="238"/>
      <c r="AZ271" s="238"/>
      <c r="BA271" s="238"/>
      <c r="BB271" s="238"/>
      <c r="BC271" s="238"/>
      <c r="BD271" s="238"/>
      <c r="BE271" s="238"/>
      <c r="BF271" s="238"/>
      <c r="BG271" s="238"/>
      <c r="BH271" s="238"/>
      <c r="BI271" s="238"/>
      <c r="BJ271" s="238"/>
      <c r="BK271" s="238"/>
      <c r="BL271" s="238"/>
      <c r="BM271" s="238"/>
      <c r="BN271" s="238"/>
      <c r="BO271" s="238"/>
      <c r="BP271" s="238"/>
      <c r="BQ271" s="238"/>
      <c r="BR271" s="238"/>
      <c r="BS271" s="238"/>
      <c r="BT271" s="238"/>
      <c r="BU271" s="238"/>
      <c r="BV271" s="238" t="s">
        <v>88</v>
      </c>
      <c r="BW271" s="243" t="str">
        <f t="shared" si="21"/>
        <v>Operación del Sistema de Gestión Institucional_SGI</v>
      </c>
      <c r="BX271" s="238"/>
      <c r="BY271" s="238"/>
      <c r="BZ271" s="238"/>
      <c r="CA271" s="238"/>
      <c r="CB271" s="238" t="s">
        <v>37</v>
      </c>
      <c r="CC271" s="238"/>
      <c r="CD271" s="238"/>
      <c r="CE271" s="243" t="str">
        <f t="shared" si="22"/>
        <v xml:space="preserve">Información y comunicación </v>
      </c>
      <c r="CF271" s="238"/>
      <c r="CG271" s="238"/>
      <c r="CH271" s="238"/>
      <c r="CI271" s="238"/>
      <c r="CJ271" s="238"/>
      <c r="CK271" s="238"/>
      <c r="CL271" s="238"/>
      <c r="CM271" s="238"/>
      <c r="CN271" s="238"/>
      <c r="CO271" s="238"/>
      <c r="CP271" s="238"/>
      <c r="CQ271" s="238"/>
      <c r="CR271" s="238"/>
      <c r="CS271" s="238"/>
      <c r="CT271" s="238"/>
      <c r="CU271" s="238" t="s">
        <v>106</v>
      </c>
      <c r="CV271" s="238"/>
      <c r="CW271" s="238"/>
      <c r="CX271" s="238"/>
      <c r="CY271" s="243" t="str">
        <f t="shared" si="23"/>
        <v>Gestión documental</v>
      </c>
      <c r="CZ271" s="238" t="s">
        <v>932</v>
      </c>
      <c r="DA271" s="238" t="s">
        <v>932</v>
      </c>
      <c r="DB271" s="248">
        <v>45777</v>
      </c>
      <c r="DC271" s="248">
        <v>45777</v>
      </c>
      <c r="DD271" s="238" t="s">
        <v>4662</v>
      </c>
      <c r="DE271" s="238" t="s">
        <v>4663</v>
      </c>
      <c r="DF271" s="238"/>
      <c r="DG271" s="238"/>
      <c r="DH271" s="238"/>
      <c r="DI271" s="238"/>
      <c r="DJ271" s="238"/>
      <c r="DK271" s="238"/>
      <c r="DL271" s="238"/>
      <c r="DM271" s="238"/>
      <c r="DN271" s="238"/>
      <c r="DO271" s="238"/>
      <c r="DP271" s="238"/>
      <c r="DQ271" s="238"/>
      <c r="DR271" s="238"/>
      <c r="DS271" s="238"/>
      <c r="DT271" s="238"/>
      <c r="DU271" s="6"/>
    </row>
    <row r="272" spans="2:125" s="9" customFormat="1" ht="84" customHeight="1">
      <c r="B272" s="6"/>
      <c r="C272" s="237" t="s">
        <v>1270</v>
      </c>
      <c r="D272" s="238" t="s">
        <v>1271</v>
      </c>
      <c r="E272" s="239" t="str">
        <f t="shared" si="24"/>
        <v>URF2025_251__Elaborar programa de reprografía</v>
      </c>
      <c r="F272" s="238" t="s">
        <v>4812</v>
      </c>
      <c r="G272" s="238" t="s">
        <v>1272</v>
      </c>
      <c r="H272" s="238" t="s">
        <v>4813</v>
      </c>
      <c r="I272" s="238" t="s">
        <v>1001</v>
      </c>
      <c r="J272" s="239" t="s">
        <v>1002</v>
      </c>
      <c r="K272" s="239"/>
      <c r="L272" s="240">
        <v>45839</v>
      </c>
      <c r="M272" s="240">
        <v>45961</v>
      </c>
      <c r="N272" s="241">
        <f t="shared" si="27"/>
        <v>122</v>
      </c>
      <c r="O272" s="242" t="s">
        <v>619</v>
      </c>
      <c r="P272" s="238" t="s">
        <v>618</v>
      </c>
      <c r="Q272" s="238" t="s">
        <v>123</v>
      </c>
      <c r="R272" s="238" t="s">
        <v>1055</v>
      </c>
      <c r="S272" s="238" t="s">
        <v>836</v>
      </c>
      <c r="T272" s="238" t="s">
        <v>1007</v>
      </c>
      <c r="U272" s="238" t="s">
        <v>33</v>
      </c>
      <c r="V272" s="238"/>
      <c r="W272" s="238" t="s">
        <v>63</v>
      </c>
      <c r="X272" s="238"/>
      <c r="Y272" s="243" t="str">
        <f t="shared" si="20"/>
        <v xml:space="preserve">Talento Humano 
Tecnológicos </v>
      </c>
      <c r="Z272" s="238"/>
      <c r="AA272" s="239"/>
      <c r="AB272" s="239"/>
      <c r="AC272" s="251"/>
      <c r="AD272" s="252"/>
      <c r="AE272" s="239"/>
      <c r="AF272" s="239"/>
      <c r="AG272" s="251"/>
      <c r="AH272" s="252"/>
      <c r="AI272" s="239"/>
      <c r="AJ272" s="239"/>
      <c r="AK272" s="251"/>
      <c r="AL272" s="252"/>
      <c r="AM272" s="239"/>
      <c r="AN272" s="239"/>
      <c r="AO272" s="251"/>
      <c r="AP272" s="252"/>
      <c r="AQ272" s="239"/>
      <c r="AR272" s="239"/>
      <c r="AS272" s="251"/>
      <c r="AT272" s="252"/>
      <c r="AU272" s="239"/>
      <c r="AV272" s="239"/>
      <c r="AW272" s="251"/>
      <c r="AX272" s="238"/>
      <c r="AY272" s="238"/>
      <c r="AZ272" s="238"/>
      <c r="BA272" s="238"/>
      <c r="BB272" s="238"/>
      <c r="BC272" s="238"/>
      <c r="BD272" s="238"/>
      <c r="BE272" s="238"/>
      <c r="BF272" s="238"/>
      <c r="BG272" s="238"/>
      <c r="BH272" s="238"/>
      <c r="BI272" s="238"/>
      <c r="BJ272" s="238"/>
      <c r="BK272" s="238"/>
      <c r="BL272" s="238"/>
      <c r="BM272" s="238"/>
      <c r="BN272" s="238"/>
      <c r="BO272" s="238"/>
      <c r="BP272" s="238"/>
      <c r="BQ272" s="238"/>
      <c r="BR272" s="238"/>
      <c r="BS272" s="238"/>
      <c r="BT272" s="238"/>
      <c r="BU272" s="238"/>
      <c r="BV272" s="238" t="s">
        <v>88</v>
      </c>
      <c r="BW272" s="243" t="str">
        <f t="shared" si="21"/>
        <v>Operación del Sistema de Gestión Institucional_SGI</v>
      </c>
      <c r="BX272" s="238"/>
      <c r="BY272" s="238"/>
      <c r="BZ272" s="238"/>
      <c r="CA272" s="238"/>
      <c r="CB272" s="238" t="s">
        <v>37</v>
      </c>
      <c r="CC272" s="238"/>
      <c r="CD272" s="238"/>
      <c r="CE272" s="243" t="str">
        <f t="shared" si="22"/>
        <v xml:space="preserve">Información y comunicación </v>
      </c>
      <c r="CF272" s="238"/>
      <c r="CG272" s="238"/>
      <c r="CH272" s="238"/>
      <c r="CI272" s="238"/>
      <c r="CJ272" s="238"/>
      <c r="CK272" s="238"/>
      <c r="CL272" s="238"/>
      <c r="CM272" s="238"/>
      <c r="CN272" s="238"/>
      <c r="CO272" s="238"/>
      <c r="CP272" s="238"/>
      <c r="CQ272" s="238"/>
      <c r="CR272" s="238"/>
      <c r="CS272" s="238"/>
      <c r="CT272" s="238"/>
      <c r="CU272" s="238" t="s">
        <v>106</v>
      </c>
      <c r="CV272" s="238"/>
      <c r="CW272" s="238"/>
      <c r="CX272" s="238"/>
      <c r="CY272" s="243" t="str">
        <f t="shared" si="23"/>
        <v>Gestión documental</v>
      </c>
      <c r="CZ272" s="238" t="s">
        <v>932</v>
      </c>
      <c r="DA272" s="238" t="s">
        <v>932</v>
      </c>
      <c r="DB272" s="248">
        <v>45804</v>
      </c>
      <c r="DC272" s="248">
        <v>45805</v>
      </c>
      <c r="DD272" s="238" t="s">
        <v>4721</v>
      </c>
      <c r="DE272" s="238" t="s">
        <v>4707</v>
      </c>
      <c r="DF272" s="238" t="s">
        <v>932</v>
      </c>
      <c r="DG272" s="248">
        <v>45847</v>
      </c>
      <c r="DH272" s="248">
        <v>45853</v>
      </c>
      <c r="DI272" s="238" t="s">
        <v>4747</v>
      </c>
      <c r="DJ272" s="238" t="s">
        <v>4748</v>
      </c>
      <c r="DK272" s="238" t="s">
        <v>932</v>
      </c>
      <c r="DL272" s="248">
        <v>45889</v>
      </c>
      <c r="DM272" s="248">
        <v>45900</v>
      </c>
      <c r="DN272" s="238" t="s">
        <v>4814</v>
      </c>
      <c r="DO272" s="238" t="s">
        <v>4815</v>
      </c>
      <c r="DP272" s="238" t="s">
        <v>932</v>
      </c>
      <c r="DQ272" s="248">
        <v>45903</v>
      </c>
      <c r="DR272" s="248">
        <v>45910</v>
      </c>
      <c r="DS272" s="238" t="s">
        <v>4826</v>
      </c>
      <c r="DT272" s="238" t="s">
        <v>4828</v>
      </c>
      <c r="DU272" s="6"/>
    </row>
    <row r="273" spans="2:125" s="9" customFormat="1" ht="84" customHeight="1">
      <c r="B273" s="6"/>
      <c r="C273" s="237" t="s">
        <v>1273</v>
      </c>
      <c r="D273" s="238" t="s">
        <v>1274</v>
      </c>
      <c r="E273" s="239" t="str">
        <f t="shared" si="24"/>
        <v>URF2025_252__Incorporar aspectos de seguridad de la información. Especificar en tablas de control de acceso las especificaciones de acceso a información contenida en archivos digitales</v>
      </c>
      <c r="F273" s="238" t="s">
        <v>1275</v>
      </c>
      <c r="G273" s="238" t="s">
        <v>1276</v>
      </c>
      <c r="H273" s="238" t="s">
        <v>1277</v>
      </c>
      <c r="I273" s="238" t="s">
        <v>1001</v>
      </c>
      <c r="J273" s="239" t="s">
        <v>1002</v>
      </c>
      <c r="K273" s="239"/>
      <c r="L273" s="240" t="s">
        <v>1214</v>
      </c>
      <c r="M273" s="240" t="s">
        <v>1091</v>
      </c>
      <c r="N273" s="241">
        <f t="shared" si="27"/>
        <v>45.999305555553292</v>
      </c>
      <c r="O273" s="242" t="s">
        <v>619</v>
      </c>
      <c r="P273" s="238" t="s">
        <v>618</v>
      </c>
      <c r="Q273" s="238" t="s">
        <v>123</v>
      </c>
      <c r="R273" s="238" t="s">
        <v>1055</v>
      </c>
      <c r="S273" s="238" t="s">
        <v>836</v>
      </c>
      <c r="T273" s="238" t="s">
        <v>1007</v>
      </c>
      <c r="U273" s="238" t="s">
        <v>33</v>
      </c>
      <c r="V273" s="238"/>
      <c r="W273" s="238" t="s">
        <v>63</v>
      </c>
      <c r="X273" s="238"/>
      <c r="Y273" s="243" t="str">
        <f t="shared" si="20"/>
        <v xml:space="preserve">Talento Humano 
Tecnológicos </v>
      </c>
      <c r="Z273" s="238"/>
      <c r="AA273" s="239"/>
      <c r="AB273" s="239"/>
      <c r="AC273" s="251"/>
      <c r="AD273" s="252"/>
      <c r="AE273" s="239"/>
      <c r="AF273" s="239"/>
      <c r="AG273" s="251"/>
      <c r="AH273" s="252"/>
      <c r="AI273" s="239"/>
      <c r="AJ273" s="239"/>
      <c r="AK273" s="251"/>
      <c r="AL273" s="252"/>
      <c r="AM273" s="239"/>
      <c r="AN273" s="239"/>
      <c r="AO273" s="251"/>
      <c r="AP273" s="252"/>
      <c r="AQ273" s="239"/>
      <c r="AR273" s="239"/>
      <c r="AS273" s="251"/>
      <c r="AT273" s="252"/>
      <c r="AU273" s="239"/>
      <c r="AV273" s="239"/>
      <c r="AW273" s="251"/>
      <c r="AX273" s="238"/>
      <c r="AY273" s="238"/>
      <c r="AZ273" s="238"/>
      <c r="BA273" s="238"/>
      <c r="BB273" s="238"/>
      <c r="BC273" s="238"/>
      <c r="BD273" s="238"/>
      <c r="BE273" s="238"/>
      <c r="BF273" s="238"/>
      <c r="BG273" s="238"/>
      <c r="BH273" s="238"/>
      <c r="BI273" s="238"/>
      <c r="BJ273" s="238"/>
      <c r="BK273" s="238"/>
      <c r="BL273" s="238"/>
      <c r="BM273" s="238"/>
      <c r="BN273" s="238"/>
      <c r="BO273" s="238"/>
      <c r="BP273" s="238"/>
      <c r="BQ273" s="238"/>
      <c r="BR273" s="238"/>
      <c r="BS273" s="238"/>
      <c r="BT273" s="238"/>
      <c r="BU273" s="238"/>
      <c r="BV273" s="238" t="s">
        <v>88</v>
      </c>
      <c r="BW273" s="243" t="str">
        <f t="shared" si="21"/>
        <v>Operación del Sistema de Gestión Institucional_SGI</v>
      </c>
      <c r="BX273" s="238"/>
      <c r="BY273" s="238"/>
      <c r="BZ273" s="238" t="s">
        <v>35</v>
      </c>
      <c r="CA273" s="238"/>
      <c r="CB273" s="238"/>
      <c r="CC273" s="238"/>
      <c r="CD273" s="238"/>
      <c r="CE273" s="243" t="str">
        <f t="shared" si="22"/>
        <v xml:space="preserve">Gestión con valores para resultados </v>
      </c>
      <c r="CF273" s="238"/>
      <c r="CG273" s="238"/>
      <c r="CH273" s="238"/>
      <c r="CI273" s="238"/>
      <c r="CJ273" s="238"/>
      <c r="CK273" s="238"/>
      <c r="CL273" s="238"/>
      <c r="CM273" s="238" t="s">
        <v>98</v>
      </c>
      <c r="CN273" s="238"/>
      <c r="CO273" s="238"/>
      <c r="CP273" s="238"/>
      <c r="CQ273" s="238"/>
      <c r="CR273" s="238"/>
      <c r="CS273" s="238"/>
      <c r="CT273" s="238"/>
      <c r="CU273" s="238"/>
      <c r="CV273" s="238"/>
      <c r="CW273" s="238"/>
      <c r="CX273" s="238"/>
      <c r="CY273" s="243" t="str">
        <f t="shared" si="23"/>
        <v>Seguridad Digital</v>
      </c>
      <c r="CZ273" s="238" t="s">
        <v>110</v>
      </c>
      <c r="DA273" s="238"/>
      <c r="DB273" s="238"/>
      <c r="DC273" s="238"/>
      <c r="DD273" s="238"/>
      <c r="DE273" s="238"/>
      <c r="DF273" s="238"/>
      <c r="DG273" s="238"/>
      <c r="DH273" s="238"/>
      <c r="DI273" s="238"/>
      <c r="DJ273" s="238"/>
      <c r="DK273" s="238"/>
      <c r="DL273" s="238"/>
      <c r="DM273" s="238"/>
      <c r="DN273" s="238"/>
      <c r="DO273" s="238"/>
      <c r="DP273" s="238"/>
      <c r="DQ273" s="238"/>
      <c r="DR273" s="238"/>
      <c r="DS273" s="238"/>
      <c r="DT273" s="238"/>
      <c r="DU273" s="6"/>
    </row>
    <row r="274" spans="2:125" s="9" customFormat="1" ht="84" customHeight="1">
      <c r="B274" s="6"/>
      <c r="C274" s="237" t="s">
        <v>1278</v>
      </c>
      <c r="D274" s="238" t="s">
        <v>1279</v>
      </c>
      <c r="E274" s="239" t="str">
        <f t="shared" si="24"/>
        <v>URF2025_253__Elaborar procedimiento de eliminación documental</v>
      </c>
      <c r="F274" s="238" t="s">
        <v>1280</v>
      </c>
      <c r="G274" s="238" t="s">
        <v>1281</v>
      </c>
      <c r="H274" s="238" t="s">
        <v>1280</v>
      </c>
      <c r="I274" s="238" t="s">
        <v>1001</v>
      </c>
      <c r="J274" s="239" t="s">
        <v>1002</v>
      </c>
      <c r="K274" s="239"/>
      <c r="L274" s="240" t="s">
        <v>1013</v>
      </c>
      <c r="M274" s="240">
        <v>45823</v>
      </c>
      <c r="N274" s="241">
        <f t="shared" si="27"/>
        <v>75</v>
      </c>
      <c r="O274" s="242" t="s">
        <v>619</v>
      </c>
      <c r="P274" s="238" t="s">
        <v>618</v>
      </c>
      <c r="Q274" s="238" t="s">
        <v>123</v>
      </c>
      <c r="R274" s="238" t="s">
        <v>1055</v>
      </c>
      <c r="S274" s="238" t="s">
        <v>836</v>
      </c>
      <c r="T274" s="238" t="s">
        <v>1007</v>
      </c>
      <c r="U274" s="238" t="s">
        <v>33</v>
      </c>
      <c r="V274" s="238"/>
      <c r="W274" s="238" t="s">
        <v>63</v>
      </c>
      <c r="X274" s="238"/>
      <c r="Y274" s="243" t="str">
        <f t="shared" si="20"/>
        <v xml:space="preserve">Talento Humano 
Tecnológicos </v>
      </c>
      <c r="Z274" s="238"/>
      <c r="AA274" s="239"/>
      <c r="AB274" s="239"/>
      <c r="AC274" s="251"/>
      <c r="AD274" s="252"/>
      <c r="AE274" s="239"/>
      <c r="AF274" s="239"/>
      <c r="AG274" s="251"/>
      <c r="AH274" s="252"/>
      <c r="AI274" s="239"/>
      <c r="AJ274" s="239"/>
      <c r="AK274" s="251"/>
      <c r="AL274" s="252"/>
      <c r="AM274" s="239"/>
      <c r="AN274" s="239"/>
      <c r="AO274" s="251"/>
      <c r="AP274" s="252"/>
      <c r="AQ274" s="239"/>
      <c r="AR274" s="239"/>
      <c r="AS274" s="251"/>
      <c r="AT274" s="252"/>
      <c r="AU274" s="239"/>
      <c r="AV274" s="239"/>
      <c r="AW274" s="251"/>
      <c r="AX274" s="238"/>
      <c r="AY274" s="238"/>
      <c r="AZ274" s="238"/>
      <c r="BA274" s="238"/>
      <c r="BB274" s="238"/>
      <c r="BC274" s="238"/>
      <c r="BD274" s="238"/>
      <c r="BE274" s="238"/>
      <c r="BF274" s="238"/>
      <c r="BG274" s="238"/>
      <c r="BH274" s="238"/>
      <c r="BI274" s="238"/>
      <c r="BJ274" s="238"/>
      <c r="BK274" s="238"/>
      <c r="BL274" s="238"/>
      <c r="BM274" s="238"/>
      <c r="BN274" s="238"/>
      <c r="BO274" s="238"/>
      <c r="BP274" s="238"/>
      <c r="BQ274" s="238"/>
      <c r="BR274" s="238"/>
      <c r="BS274" s="238"/>
      <c r="BT274" s="238"/>
      <c r="BU274" s="238"/>
      <c r="BV274" s="238" t="s">
        <v>88</v>
      </c>
      <c r="BW274" s="243" t="str">
        <f t="shared" si="21"/>
        <v>Operación del Sistema de Gestión Institucional_SGI</v>
      </c>
      <c r="BX274" s="238"/>
      <c r="BY274" s="238"/>
      <c r="BZ274" s="238"/>
      <c r="CA274" s="238"/>
      <c r="CB274" s="238" t="s">
        <v>37</v>
      </c>
      <c r="CC274" s="238"/>
      <c r="CD274" s="238"/>
      <c r="CE274" s="243" t="str">
        <f t="shared" si="22"/>
        <v xml:space="preserve">Información y comunicación </v>
      </c>
      <c r="CF274" s="238"/>
      <c r="CG274" s="238"/>
      <c r="CH274" s="238"/>
      <c r="CI274" s="238"/>
      <c r="CJ274" s="238"/>
      <c r="CK274" s="238"/>
      <c r="CL274" s="238"/>
      <c r="CM274" s="238"/>
      <c r="CN274" s="238"/>
      <c r="CO274" s="238"/>
      <c r="CP274" s="238"/>
      <c r="CQ274" s="238"/>
      <c r="CR274" s="238"/>
      <c r="CS274" s="238"/>
      <c r="CT274" s="238"/>
      <c r="CU274" s="238" t="s">
        <v>106</v>
      </c>
      <c r="CV274" s="238"/>
      <c r="CW274" s="238"/>
      <c r="CX274" s="238"/>
      <c r="CY274" s="243" t="str">
        <f t="shared" si="23"/>
        <v>Gestión documental</v>
      </c>
      <c r="CZ274" s="238" t="s">
        <v>932</v>
      </c>
      <c r="DA274" s="238" t="s">
        <v>932</v>
      </c>
      <c r="DB274" s="248">
        <v>45793</v>
      </c>
      <c r="DC274" s="248">
        <v>45805</v>
      </c>
      <c r="DD274" s="238" t="s">
        <v>4704</v>
      </c>
      <c r="DE274" s="238" t="s">
        <v>4705</v>
      </c>
      <c r="DF274" s="238"/>
      <c r="DG274" s="238"/>
      <c r="DH274" s="238"/>
      <c r="DI274" s="238"/>
      <c r="DJ274" s="238"/>
      <c r="DK274" s="238"/>
      <c r="DL274" s="238"/>
      <c r="DM274" s="238"/>
      <c r="DN274" s="238"/>
      <c r="DO274" s="238"/>
      <c r="DP274" s="238"/>
      <c r="DQ274" s="238"/>
      <c r="DR274" s="238"/>
      <c r="DS274" s="238"/>
      <c r="DT274" s="238"/>
      <c r="DU274" s="6"/>
    </row>
    <row r="275" spans="2:125" s="9" customFormat="1" ht="84" customHeight="1">
      <c r="B275" s="6"/>
      <c r="C275" s="237" t="s">
        <v>1282</v>
      </c>
      <c r="D275" s="238" t="s">
        <v>1283</v>
      </c>
      <c r="E275" s="239" t="str">
        <f t="shared" si="24"/>
        <v>URF2025_254__Elaborar plan de preservación digital a largo plazo</v>
      </c>
      <c r="F275" s="238" t="s">
        <v>1284</v>
      </c>
      <c r="G275" s="238" t="s">
        <v>1285</v>
      </c>
      <c r="H275" s="238" t="s">
        <v>1284</v>
      </c>
      <c r="I275" s="238" t="s">
        <v>1001</v>
      </c>
      <c r="J275" s="239" t="s">
        <v>1002</v>
      </c>
      <c r="K275" s="239"/>
      <c r="L275" s="240" t="s">
        <v>1286</v>
      </c>
      <c r="M275" s="240" t="s">
        <v>1005</v>
      </c>
      <c r="N275" s="241">
        <f t="shared" si="27"/>
        <v>77.999305555553292</v>
      </c>
      <c r="O275" s="242" t="s">
        <v>619</v>
      </c>
      <c r="P275" s="238" t="s">
        <v>618</v>
      </c>
      <c r="Q275" s="238" t="s">
        <v>123</v>
      </c>
      <c r="R275" s="238" t="s">
        <v>1055</v>
      </c>
      <c r="S275" s="238" t="s">
        <v>836</v>
      </c>
      <c r="T275" s="238" t="s">
        <v>1007</v>
      </c>
      <c r="U275" s="238" t="s">
        <v>33</v>
      </c>
      <c r="V275" s="238"/>
      <c r="W275" s="238" t="s">
        <v>63</v>
      </c>
      <c r="X275" s="238"/>
      <c r="Y275" s="243" t="str">
        <f t="shared" si="20"/>
        <v xml:space="preserve">Talento Humano 
Tecnológicos </v>
      </c>
      <c r="Z275" s="238" t="s">
        <v>22</v>
      </c>
      <c r="AA275" s="239" t="s">
        <v>1169</v>
      </c>
      <c r="AB275" s="239" t="s">
        <v>1170</v>
      </c>
      <c r="AC275" s="253">
        <v>1</v>
      </c>
      <c r="AD275" s="254"/>
      <c r="AE275" s="239"/>
      <c r="AF275" s="239"/>
      <c r="AG275" s="251"/>
      <c r="AH275" s="252"/>
      <c r="AI275" s="239"/>
      <c r="AJ275" s="239"/>
      <c r="AK275" s="251"/>
      <c r="AL275" s="252"/>
      <c r="AM275" s="239"/>
      <c r="AN275" s="239"/>
      <c r="AO275" s="251"/>
      <c r="AP275" s="252"/>
      <c r="AQ275" s="239"/>
      <c r="AR275" s="239"/>
      <c r="AS275" s="251"/>
      <c r="AT275" s="252"/>
      <c r="AU275" s="239"/>
      <c r="AV275" s="239"/>
      <c r="AW275" s="251"/>
      <c r="AX275" s="238"/>
      <c r="AY275" s="238"/>
      <c r="AZ275" s="238"/>
      <c r="BA275" s="238"/>
      <c r="BB275" s="238"/>
      <c r="BC275" s="238"/>
      <c r="BD275" s="238"/>
      <c r="BE275" s="238"/>
      <c r="BF275" s="238"/>
      <c r="BG275" s="238"/>
      <c r="BH275" s="238"/>
      <c r="BI275" s="238"/>
      <c r="BJ275" s="238"/>
      <c r="BK275" s="238"/>
      <c r="BL275" s="238"/>
      <c r="BM275" s="238"/>
      <c r="BN275" s="238"/>
      <c r="BO275" s="238"/>
      <c r="BP275" s="238"/>
      <c r="BQ275" s="238"/>
      <c r="BR275" s="238"/>
      <c r="BS275" s="238"/>
      <c r="BT275" s="238"/>
      <c r="BU275" s="238"/>
      <c r="BV275" s="238" t="s">
        <v>88</v>
      </c>
      <c r="BW275" s="243" t="str">
        <f t="shared" si="21"/>
        <v>Programa de Gestión Documental_PGD
Operación del Sistema de Gestión Institucional_SGI</v>
      </c>
      <c r="BX275" s="238"/>
      <c r="BY275" s="238"/>
      <c r="BZ275" s="238"/>
      <c r="CA275" s="238"/>
      <c r="CB275" s="238" t="s">
        <v>37</v>
      </c>
      <c r="CC275" s="238"/>
      <c r="CD275" s="238"/>
      <c r="CE275" s="243" t="str">
        <f t="shared" si="22"/>
        <v xml:space="preserve">Información y comunicación </v>
      </c>
      <c r="CF275" s="238"/>
      <c r="CG275" s="238"/>
      <c r="CH275" s="238"/>
      <c r="CI275" s="238"/>
      <c r="CJ275" s="238"/>
      <c r="CK275" s="238"/>
      <c r="CL275" s="238"/>
      <c r="CM275" s="238"/>
      <c r="CN275" s="238"/>
      <c r="CO275" s="238"/>
      <c r="CP275" s="238"/>
      <c r="CQ275" s="238"/>
      <c r="CR275" s="238"/>
      <c r="CS275" s="238"/>
      <c r="CT275" s="238"/>
      <c r="CU275" s="238" t="s">
        <v>106</v>
      </c>
      <c r="CV275" s="238"/>
      <c r="CW275" s="238"/>
      <c r="CX275" s="238"/>
      <c r="CY275" s="243" t="str">
        <f t="shared" si="23"/>
        <v>Gestión documental</v>
      </c>
      <c r="CZ275" s="238" t="s">
        <v>932</v>
      </c>
      <c r="DA275" s="238" t="s">
        <v>932</v>
      </c>
      <c r="DB275" s="248">
        <v>45722</v>
      </c>
      <c r="DC275" s="248">
        <v>45747</v>
      </c>
      <c r="DD275" s="238" t="s">
        <v>4545</v>
      </c>
      <c r="DE275" s="238" t="s">
        <v>4546</v>
      </c>
      <c r="DF275" s="238"/>
      <c r="DG275" s="238"/>
      <c r="DH275" s="238"/>
      <c r="DI275" s="238"/>
      <c r="DJ275" s="238"/>
      <c r="DK275" s="238"/>
      <c r="DL275" s="238"/>
      <c r="DM275" s="238"/>
      <c r="DN275" s="238"/>
      <c r="DO275" s="238"/>
      <c r="DP275" s="238"/>
      <c r="DQ275" s="238"/>
      <c r="DR275" s="238"/>
      <c r="DS275" s="238"/>
      <c r="DT275" s="238"/>
      <c r="DU275" s="6"/>
    </row>
    <row r="276" spans="2:125" s="9" customFormat="1" ht="84" customHeight="1">
      <c r="B276" s="6"/>
      <c r="C276" s="237" t="s">
        <v>1287</v>
      </c>
      <c r="D276" s="238" t="s">
        <v>1288</v>
      </c>
      <c r="E276" s="239" t="str">
        <f t="shared" si="24"/>
        <v>URF2025_255__Hacer seguimiento y mejora al procedimiento de valoración documental para validar oportunidades de mejora</v>
      </c>
      <c r="F276" s="238" t="s">
        <v>1289</v>
      </c>
      <c r="G276" s="238" t="s">
        <v>1290</v>
      </c>
      <c r="H276" s="238" t="s">
        <v>1289</v>
      </c>
      <c r="I276" s="238" t="s">
        <v>1001</v>
      </c>
      <c r="J276" s="239" t="s">
        <v>1002</v>
      </c>
      <c r="K276" s="239" t="s">
        <v>1003</v>
      </c>
      <c r="L276" s="240" t="s">
        <v>1143</v>
      </c>
      <c r="M276" s="240" t="s">
        <v>1291</v>
      </c>
      <c r="N276" s="241">
        <f t="shared" si="27"/>
        <v>31.999305555553292</v>
      </c>
      <c r="O276" s="242" t="s">
        <v>619</v>
      </c>
      <c r="P276" s="238" t="s">
        <v>618</v>
      </c>
      <c r="Q276" s="238" t="s">
        <v>123</v>
      </c>
      <c r="R276" s="238" t="s">
        <v>1055</v>
      </c>
      <c r="S276" s="238" t="s">
        <v>836</v>
      </c>
      <c r="T276" s="238" t="s">
        <v>1007</v>
      </c>
      <c r="U276" s="238" t="s">
        <v>33</v>
      </c>
      <c r="V276" s="238"/>
      <c r="W276" s="238" t="s">
        <v>63</v>
      </c>
      <c r="X276" s="238"/>
      <c r="Y276" s="243" t="str">
        <f t="shared" si="20"/>
        <v xml:space="preserve">Talento Humano 
Tecnológicos </v>
      </c>
      <c r="Z276" s="238"/>
      <c r="AA276" s="239"/>
      <c r="AB276" s="239"/>
      <c r="AC276" s="251"/>
      <c r="AD276" s="252"/>
      <c r="AE276" s="239"/>
      <c r="AF276" s="239"/>
      <c r="AG276" s="251"/>
      <c r="AH276" s="252"/>
      <c r="AI276" s="239"/>
      <c r="AJ276" s="239"/>
      <c r="AK276" s="251"/>
      <c r="AL276" s="252"/>
      <c r="AM276" s="239"/>
      <c r="AN276" s="239"/>
      <c r="AO276" s="251"/>
      <c r="AP276" s="252"/>
      <c r="AQ276" s="239"/>
      <c r="AR276" s="239"/>
      <c r="AS276" s="251"/>
      <c r="AT276" s="252"/>
      <c r="AU276" s="239"/>
      <c r="AV276" s="239"/>
      <c r="AW276" s="251"/>
      <c r="AX276" s="238"/>
      <c r="AY276" s="238"/>
      <c r="AZ276" s="238"/>
      <c r="BA276" s="238"/>
      <c r="BB276" s="238"/>
      <c r="BC276" s="238"/>
      <c r="BD276" s="238"/>
      <c r="BE276" s="238"/>
      <c r="BF276" s="238"/>
      <c r="BG276" s="238"/>
      <c r="BH276" s="238"/>
      <c r="BI276" s="238"/>
      <c r="BJ276" s="238"/>
      <c r="BK276" s="238"/>
      <c r="BL276" s="238"/>
      <c r="BM276" s="238"/>
      <c r="BN276" s="238"/>
      <c r="BO276" s="238"/>
      <c r="BP276" s="238"/>
      <c r="BQ276" s="238"/>
      <c r="BR276" s="238"/>
      <c r="BS276" s="238"/>
      <c r="BT276" s="238"/>
      <c r="BU276" s="238"/>
      <c r="BV276" s="238" t="s">
        <v>88</v>
      </c>
      <c r="BW276" s="243" t="str">
        <f t="shared" si="21"/>
        <v>Operación del Sistema de Gestión Institucional_SGI</v>
      </c>
      <c r="BX276" s="238"/>
      <c r="BY276" s="238"/>
      <c r="BZ276" s="238"/>
      <c r="CA276" s="238"/>
      <c r="CB276" s="238" t="s">
        <v>37</v>
      </c>
      <c r="CC276" s="238"/>
      <c r="CD276" s="238"/>
      <c r="CE276" s="243" t="str">
        <f t="shared" si="22"/>
        <v xml:space="preserve">Información y comunicación </v>
      </c>
      <c r="CF276" s="238"/>
      <c r="CG276" s="238"/>
      <c r="CH276" s="238"/>
      <c r="CI276" s="238"/>
      <c r="CJ276" s="238"/>
      <c r="CK276" s="238"/>
      <c r="CL276" s="238"/>
      <c r="CM276" s="238"/>
      <c r="CN276" s="238"/>
      <c r="CO276" s="238"/>
      <c r="CP276" s="238"/>
      <c r="CQ276" s="238"/>
      <c r="CR276" s="238"/>
      <c r="CS276" s="238"/>
      <c r="CT276" s="238"/>
      <c r="CU276" s="238" t="s">
        <v>106</v>
      </c>
      <c r="CV276" s="238"/>
      <c r="CW276" s="238"/>
      <c r="CX276" s="238"/>
      <c r="CY276" s="243" t="str">
        <f t="shared" si="23"/>
        <v>Gestión documental</v>
      </c>
      <c r="CZ276" s="238" t="s">
        <v>110</v>
      </c>
      <c r="DA276" s="238"/>
      <c r="DB276" s="238"/>
      <c r="DC276" s="238"/>
      <c r="DD276" s="238"/>
      <c r="DE276" s="238"/>
      <c r="DF276" s="238"/>
      <c r="DG276" s="238"/>
      <c r="DH276" s="238"/>
      <c r="DI276" s="238"/>
      <c r="DJ276" s="238"/>
      <c r="DK276" s="238"/>
      <c r="DL276" s="238"/>
      <c r="DM276" s="238"/>
      <c r="DN276" s="238"/>
      <c r="DO276" s="238"/>
      <c r="DP276" s="238"/>
      <c r="DQ276" s="238"/>
      <c r="DR276" s="238"/>
      <c r="DS276" s="238"/>
      <c r="DT276" s="238"/>
      <c r="DU276" s="6"/>
    </row>
    <row r="277" spans="2:125" s="9" customFormat="1" ht="84" hidden="1" customHeight="1">
      <c r="B277" s="6"/>
      <c r="C277" s="237" t="s">
        <v>1292</v>
      </c>
      <c r="D277" s="238" t="s">
        <v>1293</v>
      </c>
      <c r="E277" s="239" t="str">
        <f t="shared" si="24"/>
        <v>URF2025_256__Hacer seguimiento a procesos de digitalización (Si aplica)</v>
      </c>
      <c r="F277" s="238" t="s">
        <v>1294</v>
      </c>
      <c r="G277" s="238" t="s">
        <v>1295</v>
      </c>
      <c r="H277" s="238" t="s">
        <v>1294</v>
      </c>
      <c r="I277" s="238" t="s">
        <v>1001</v>
      </c>
      <c r="J277" s="239" t="s">
        <v>1002</v>
      </c>
      <c r="K277" s="239" t="s">
        <v>1003</v>
      </c>
      <c r="L277" s="240" t="s">
        <v>1286</v>
      </c>
      <c r="M277" s="240" t="s">
        <v>1005</v>
      </c>
      <c r="N277" s="241">
        <f t="shared" si="27"/>
        <v>77.999305555553292</v>
      </c>
      <c r="O277" s="242" t="s">
        <v>619</v>
      </c>
      <c r="P277" s="238" t="s">
        <v>618</v>
      </c>
      <c r="Q277" s="238" t="s">
        <v>123</v>
      </c>
      <c r="R277" s="238" t="s">
        <v>1055</v>
      </c>
      <c r="S277" s="238" t="s">
        <v>836</v>
      </c>
      <c r="T277" s="238" t="s">
        <v>1007</v>
      </c>
      <c r="U277" s="238" t="s">
        <v>33</v>
      </c>
      <c r="V277" s="238"/>
      <c r="W277" s="238" t="s">
        <v>63</v>
      </c>
      <c r="X277" s="238"/>
      <c r="Y277" s="243" t="str">
        <f t="shared" si="20"/>
        <v xml:space="preserve">Talento Humano 
Tecnológicos </v>
      </c>
      <c r="Z277" s="238"/>
      <c r="AA277" s="239"/>
      <c r="AB277" s="239"/>
      <c r="AC277" s="251"/>
      <c r="AD277" s="252"/>
      <c r="AE277" s="239"/>
      <c r="AF277" s="239"/>
      <c r="AG277" s="251"/>
      <c r="AH277" s="252"/>
      <c r="AI277" s="239"/>
      <c r="AJ277" s="239"/>
      <c r="AK277" s="251"/>
      <c r="AL277" s="252"/>
      <c r="AM277" s="239"/>
      <c r="AN277" s="239"/>
      <c r="AO277" s="251"/>
      <c r="AP277" s="252"/>
      <c r="AQ277" s="239"/>
      <c r="AR277" s="239"/>
      <c r="AS277" s="251"/>
      <c r="AT277" s="252"/>
      <c r="AU277" s="239"/>
      <c r="AV277" s="239"/>
      <c r="AW277" s="251"/>
      <c r="AX277" s="238"/>
      <c r="AY277" s="238"/>
      <c r="AZ277" s="238"/>
      <c r="BA277" s="238"/>
      <c r="BB277" s="238"/>
      <c r="BC277" s="238"/>
      <c r="BD277" s="238"/>
      <c r="BE277" s="238"/>
      <c r="BF277" s="238"/>
      <c r="BG277" s="238"/>
      <c r="BH277" s="238"/>
      <c r="BI277" s="238"/>
      <c r="BJ277" s="238"/>
      <c r="BK277" s="238"/>
      <c r="BL277" s="238"/>
      <c r="BM277" s="238"/>
      <c r="BN277" s="238"/>
      <c r="BO277" s="238"/>
      <c r="BP277" s="238"/>
      <c r="BQ277" s="238"/>
      <c r="BR277" s="238"/>
      <c r="BS277" s="238"/>
      <c r="BT277" s="238"/>
      <c r="BU277" s="238"/>
      <c r="BV277" s="238" t="s">
        <v>88</v>
      </c>
      <c r="BW277" s="243" t="str">
        <f t="shared" si="21"/>
        <v>Operación del Sistema de Gestión Institucional_SGI</v>
      </c>
      <c r="BX277" s="238"/>
      <c r="BY277" s="238"/>
      <c r="BZ277" s="238"/>
      <c r="CA277" s="238"/>
      <c r="CB277" s="238" t="s">
        <v>37</v>
      </c>
      <c r="CC277" s="238"/>
      <c r="CD277" s="238"/>
      <c r="CE277" s="243" t="str">
        <f t="shared" si="22"/>
        <v xml:space="preserve">Información y comunicación </v>
      </c>
      <c r="CF277" s="238"/>
      <c r="CG277" s="238"/>
      <c r="CH277" s="238"/>
      <c r="CI277" s="238"/>
      <c r="CJ277" s="238"/>
      <c r="CK277" s="238"/>
      <c r="CL277" s="238"/>
      <c r="CM277" s="238"/>
      <c r="CN277" s="238"/>
      <c r="CO277" s="238"/>
      <c r="CP277" s="238"/>
      <c r="CQ277" s="238"/>
      <c r="CR277" s="238"/>
      <c r="CS277" s="238"/>
      <c r="CT277" s="238"/>
      <c r="CU277" s="238" t="s">
        <v>106</v>
      </c>
      <c r="CV277" s="238"/>
      <c r="CW277" s="238"/>
      <c r="CX277" s="238"/>
      <c r="CY277" s="243" t="str">
        <f t="shared" si="23"/>
        <v>Gestión documental</v>
      </c>
      <c r="CZ277" s="238" t="s">
        <v>3249</v>
      </c>
      <c r="DA277" s="238" t="s">
        <v>3249</v>
      </c>
      <c r="DB277" s="248">
        <v>45919</v>
      </c>
      <c r="DC277" s="248">
        <v>45931</v>
      </c>
      <c r="DD277" s="238" t="s">
        <v>4831</v>
      </c>
      <c r="DE277" s="238" t="s">
        <v>4832</v>
      </c>
      <c r="DF277" s="238"/>
      <c r="DG277" s="238"/>
      <c r="DH277" s="238"/>
      <c r="DI277" s="238"/>
      <c r="DJ277" s="238"/>
      <c r="DK277" s="238"/>
      <c r="DL277" s="238"/>
      <c r="DM277" s="238"/>
      <c r="DN277" s="238"/>
      <c r="DO277" s="238"/>
      <c r="DP277" s="238"/>
      <c r="DQ277" s="238"/>
      <c r="DR277" s="238"/>
      <c r="DS277" s="238"/>
      <c r="DT277" s="238"/>
      <c r="DU277" s="6"/>
    </row>
    <row r="278" spans="2:125" s="9" customFormat="1" ht="84" hidden="1" customHeight="1">
      <c r="B278" s="6"/>
      <c r="C278" s="237" t="s">
        <v>1296</v>
      </c>
      <c r="D278" s="238" t="s">
        <v>1297</v>
      </c>
      <c r="E278" s="239" t="str">
        <f t="shared" si="24"/>
        <v>URF2025_257__Hacer seguimiento al esquema de metadatos</v>
      </c>
      <c r="F278" s="238" t="s">
        <v>1298</v>
      </c>
      <c r="G278" s="238" t="s">
        <v>1295</v>
      </c>
      <c r="H278" s="238" t="s">
        <v>1298</v>
      </c>
      <c r="I278" s="238" t="s">
        <v>1001</v>
      </c>
      <c r="J278" s="239" t="s">
        <v>1059</v>
      </c>
      <c r="K278" s="239"/>
      <c r="L278" s="240" t="s">
        <v>1286</v>
      </c>
      <c r="M278" s="240" t="s">
        <v>1005</v>
      </c>
      <c r="N278" s="241">
        <f t="shared" si="27"/>
        <v>77.999305555553292</v>
      </c>
      <c r="O278" s="242" t="s">
        <v>619</v>
      </c>
      <c r="P278" s="238" t="s">
        <v>618</v>
      </c>
      <c r="Q278" s="238" t="s">
        <v>123</v>
      </c>
      <c r="R278" s="238" t="s">
        <v>1055</v>
      </c>
      <c r="S278" s="238" t="s">
        <v>836</v>
      </c>
      <c r="T278" s="238" t="s">
        <v>837</v>
      </c>
      <c r="U278" s="238" t="s">
        <v>33</v>
      </c>
      <c r="V278" s="238"/>
      <c r="W278" s="238" t="s">
        <v>63</v>
      </c>
      <c r="X278" s="238"/>
      <c r="Y278" s="243" t="str">
        <f t="shared" ref="Y278:Y341" si="29">_xlfn.TEXTJOIN(CHAR(10),TRUE,U278:X278)</f>
        <v xml:space="preserve">Talento Humano 
Tecnológicos </v>
      </c>
      <c r="Z278" s="238"/>
      <c r="AA278" s="239"/>
      <c r="AB278" s="239"/>
      <c r="AC278" s="251"/>
      <c r="AD278" s="252" t="s">
        <v>23</v>
      </c>
      <c r="AE278" s="239" t="s">
        <v>2132</v>
      </c>
      <c r="AF278" s="239" t="s">
        <v>2150</v>
      </c>
      <c r="AG278" s="262">
        <v>5</v>
      </c>
      <c r="AH278" s="252"/>
      <c r="AI278" s="239"/>
      <c r="AJ278" s="239"/>
      <c r="AK278" s="251"/>
      <c r="AL278" s="252"/>
      <c r="AM278" s="239"/>
      <c r="AN278" s="239"/>
      <c r="AO278" s="251"/>
      <c r="AP278" s="252"/>
      <c r="AQ278" s="239"/>
      <c r="AR278" s="239"/>
      <c r="AS278" s="251"/>
      <c r="AT278" s="252"/>
      <c r="AU278" s="239"/>
      <c r="AV278" s="239"/>
      <c r="AW278" s="251"/>
      <c r="AX278" s="238"/>
      <c r="AY278" s="238"/>
      <c r="AZ278" s="238"/>
      <c r="BA278" s="238"/>
      <c r="BB278" s="238"/>
      <c r="BC278" s="238"/>
      <c r="BD278" s="238"/>
      <c r="BE278" s="238"/>
      <c r="BF278" s="238"/>
      <c r="BG278" s="238"/>
      <c r="BH278" s="238"/>
      <c r="BI278" s="238"/>
      <c r="BJ278" s="238"/>
      <c r="BK278" s="238"/>
      <c r="BL278" s="238"/>
      <c r="BM278" s="238"/>
      <c r="BN278" s="238"/>
      <c r="BO278" s="238"/>
      <c r="BP278" s="238"/>
      <c r="BQ278" s="238"/>
      <c r="BR278" s="238"/>
      <c r="BS278" s="238"/>
      <c r="BT278" s="238"/>
      <c r="BU278" s="238"/>
      <c r="BV278" s="238" t="s">
        <v>88</v>
      </c>
      <c r="BW278" s="243" t="str">
        <f t="shared" ref="BW278:BW341" si="30">_xlfn.TEXTJOIN(CHAR(10),TRUE,Z278,AD278,AH278,AL278,AP278,AT278,AX278,AY278,AZ278,BA278,BB278,BC278,BE278,BD278,BF278,BG278,BH278,BK278,BM278,BN278,BP278,BR278,BS278,BU278,BV278)</f>
        <v>Plan Institucional de Archivos de la Entidad _PINAR
Operación del Sistema de Gestión Institucional_SGI</v>
      </c>
      <c r="BX278" s="238"/>
      <c r="BY278" s="238"/>
      <c r="BZ278" s="238"/>
      <c r="CA278" s="238"/>
      <c r="CB278" s="238" t="s">
        <v>37</v>
      </c>
      <c r="CC278" s="238"/>
      <c r="CD278" s="238"/>
      <c r="CE278" s="243" t="str">
        <f t="shared" ref="CE278:CE341" si="31">_xlfn.TEXTJOIN(CHAR(10),TRUE,BX278:CD278)</f>
        <v xml:space="preserve">Información y comunicación </v>
      </c>
      <c r="CF278" s="238"/>
      <c r="CG278" s="238"/>
      <c r="CH278" s="238"/>
      <c r="CI278" s="238"/>
      <c r="CJ278" s="238"/>
      <c r="CK278" s="238"/>
      <c r="CL278" s="238"/>
      <c r="CM278" s="238"/>
      <c r="CN278" s="238"/>
      <c r="CO278" s="238"/>
      <c r="CP278" s="238"/>
      <c r="CQ278" s="238"/>
      <c r="CR278" s="238"/>
      <c r="CS278" s="238"/>
      <c r="CT278" s="238"/>
      <c r="CU278" s="238" t="s">
        <v>106</v>
      </c>
      <c r="CV278" s="238"/>
      <c r="CW278" s="238"/>
      <c r="CX278" s="238"/>
      <c r="CY278" s="243" t="str">
        <f t="shared" si="23"/>
        <v>Gestión documental</v>
      </c>
      <c r="CZ278" s="238" t="s">
        <v>3249</v>
      </c>
      <c r="DA278" s="238" t="s">
        <v>932</v>
      </c>
      <c r="DB278" s="248">
        <v>45722</v>
      </c>
      <c r="DC278" s="248">
        <v>45747</v>
      </c>
      <c r="DD278" s="238" t="s">
        <v>4545</v>
      </c>
      <c r="DE278" s="238" t="s">
        <v>4546</v>
      </c>
      <c r="DF278" s="238" t="s">
        <v>3249</v>
      </c>
      <c r="DG278" s="248">
        <v>45903</v>
      </c>
      <c r="DH278" s="248">
        <v>45910</v>
      </c>
      <c r="DI278" s="238" t="s">
        <v>4823</v>
      </c>
      <c r="DJ278" s="238" t="s">
        <v>4825</v>
      </c>
      <c r="DK278" s="238"/>
      <c r="DL278" s="238"/>
      <c r="DM278" s="238"/>
      <c r="DN278" s="238"/>
      <c r="DO278" s="238"/>
      <c r="DP278" s="238"/>
      <c r="DQ278" s="238"/>
      <c r="DR278" s="238"/>
      <c r="DS278" s="238"/>
      <c r="DT278" s="238"/>
      <c r="DU278" s="6"/>
    </row>
    <row r="279" spans="2:125" s="9" customFormat="1" ht="84" customHeight="1">
      <c r="B279" s="6"/>
      <c r="C279" s="237" t="s">
        <v>1299</v>
      </c>
      <c r="D279" s="238" t="s">
        <v>1300</v>
      </c>
      <c r="E279" s="239" t="str">
        <f t="shared" si="24"/>
        <v>URF2025_258__Hacer control y seguimiento a los servicios de almacenamiento en la nube</v>
      </c>
      <c r="F279" s="238" t="s">
        <v>1301</v>
      </c>
      <c r="G279" s="238" t="s">
        <v>4533</v>
      </c>
      <c r="H279" s="238" t="s">
        <v>4534</v>
      </c>
      <c r="I279" s="238" t="s">
        <v>1001</v>
      </c>
      <c r="J279" s="239" t="s">
        <v>1059</v>
      </c>
      <c r="K279" s="239"/>
      <c r="L279" s="240">
        <v>45838</v>
      </c>
      <c r="M279" s="240">
        <v>45868</v>
      </c>
      <c r="N279" s="241">
        <f t="shared" si="27"/>
        <v>30</v>
      </c>
      <c r="O279" s="242" t="s">
        <v>619</v>
      </c>
      <c r="P279" s="238" t="s">
        <v>618</v>
      </c>
      <c r="Q279" s="238" t="s">
        <v>123</v>
      </c>
      <c r="R279" s="238" t="s">
        <v>1055</v>
      </c>
      <c r="S279" s="238" t="s">
        <v>836</v>
      </c>
      <c r="T279" s="238" t="s">
        <v>837</v>
      </c>
      <c r="U279" s="238" t="s">
        <v>33</v>
      </c>
      <c r="V279" s="238"/>
      <c r="W279" s="238" t="s">
        <v>63</v>
      </c>
      <c r="X279" s="238"/>
      <c r="Y279" s="243" t="str">
        <f t="shared" si="29"/>
        <v xml:space="preserve">Talento Humano 
Tecnológicos </v>
      </c>
      <c r="Z279" s="238"/>
      <c r="AA279" s="239"/>
      <c r="AB279" s="239"/>
      <c r="AC279" s="251"/>
      <c r="AD279" s="252"/>
      <c r="AE279" s="239"/>
      <c r="AF279" s="239"/>
      <c r="AG279" s="251"/>
      <c r="AH279" s="252" t="s">
        <v>24</v>
      </c>
      <c r="AI279" s="239" t="s">
        <v>1340</v>
      </c>
      <c r="AJ279" s="239" t="s">
        <v>2150</v>
      </c>
      <c r="AK279" s="253">
        <v>2.5</v>
      </c>
      <c r="AL279" s="254"/>
      <c r="AM279" s="239"/>
      <c r="AN279" s="239"/>
      <c r="AO279" s="251"/>
      <c r="AP279" s="252"/>
      <c r="AQ279" s="239"/>
      <c r="AR279" s="239"/>
      <c r="AS279" s="251"/>
      <c r="AT279" s="252"/>
      <c r="AU279" s="239"/>
      <c r="AV279" s="239"/>
      <c r="AW279" s="251"/>
      <c r="AX279" s="238"/>
      <c r="AY279" s="238"/>
      <c r="AZ279" s="238"/>
      <c r="BA279" s="238"/>
      <c r="BB279" s="238"/>
      <c r="BC279" s="238"/>
      <c r="BD279" s="238"/>
      <c r="BE279" s="238"/>
      <c r="BF279" s="238"/>
      <c r="BG279" s="238"/>
      <c r="BH279" s="238"/>
      <c r="BI279" s="238"/>
      <c r="BJ279" s="238"/>
      <c r="BK279" s="238"/>
      <c r="BL279" s="238"/>
      <c r="BM279" s="238"/>
      <c r="BN279" s="238"/>
      <c r="BO279" s="238"/>
      <c r="BP279" s="238"/>
      <c r="BQ279" s="238"/>
      <c r="BR279" s="238"/>
      <c r="BS279" s="238"/>
      <c r="BT279" s="238"/>
      <c r="BU279" s="238"/>
      <c r="BV279" s="238" t="s">
        <v>88</v>
      </c>
      <c r="BW279" s="243" t="str">
        <f t="shared" si="30"/>
        <v>Plan de Seguridad y Privacidad de la Información - PPSI
Operación del Sistema de Gestión Institucional_SGI</v>
      </c>
      <c r="BX279" s="238"/>
      <c r="BY279" s="238"/>
      <c r="BZ279" s="238"/>
      <c r="CA279" s="238"/>
      <c r="CB279" s="238" t="s">
        <v>37</v>
      </c>
      <c r="CC279" s="238"/>
      <c r="CD279" s="238"/>
      <c r="CE279" s="243" t="str">
        <f t="shared" si="31"/>
        <v xml:space="preserve">Información y comunicación </v>
      </c>
      <c r="CF279" s="238"/>
      <c r="CG279" s="238"/>
      <c r="CH279" s="238"/>
      <c r="CI279" s="238"/>
      <c r="CJ279" s="238"/>
      <c r="CK279" s="238"/>
      <c r="CL279" s="238"/>
      <c r="CM279" s="238"/>
      <c r="CN279" s="238"/>
      <c r="CO279" s="238"/>
      <c r="CP279" s="238"/>
      <c r="CQ279" s="238"/>
      <c r="CR279" s="238"/>
      <c r="CS279" s="238"/>
      <c r="CT279" s="238"/>
      <c r="CU279" s="238" t="s">
        <v>106</v>
      </c>
      <c r="CV279" s="238"/>
      <c r="CW279" s="238"/>
      <c r="CX279" s="238"/>
      <c r="CY279" s="243" t="str">
        <f t="shared" ref="CY279:CY342" si="32">_xlfn.TEXTJOIN(CHAR(10),TRUE,CF279:CX279)</f>
        <v>Gestión documental</v>
      </c>
      <c r="CZ279" s="238" t="s">
        <v>932</v>
      </c>
      <c r="DA279" s="238" t="s">
        <v>932</v>
      </c>
      <c r="DB279" s="248">
        <v>45722</v>
      </c>
      <c r="DC279" s="248">
        <v>45747</v>
      </c>
      <c r="DD279" s="238" t="s">
        <v>4545</v>
      </c>
      <c r="DE279" s="238" t="s">
        <v>4546</v>
      </c>
      <c r="DF279" s="238"/>
      <c r="DG279" s="238"/>
      <c r="DH279" s="238"/>
      <c r="DI279" s="238"/>
      <c r="DJ279" s="238"/>
      <c r="DK279" s="238"/>
      <c r="DL279" s="238"/>
      <c r="DM279" s="238"/>
      <c r="DN279" s="238"/>
      <c r="DO279" s="238"/>
      <c r="DP279" s="238"/>
      <c r="DQ279" s="238"/>
      <c r="DR279" s="238"/>
      <c r="DS279" s="238"/>
      <c r="DT279" s="238"/>
      <c r="DU279" s="6"/>
    </row>
    <row r="280" spans="2:125" s="9" customFormat="1" ht="84" customHeight="1">
      <c r="B280" s="6"/>
      <c r="C280" s="237" t="s">
        <v>1304</v>
      </c>
      <c r="D280" s="238" t="s">
        <v>1305</v>
      </c>
      <c r="E280" s="239" t="str">
        <f t="shared" ref="E280:E343" si="33">+C280&amp;"_"&amp;"_"&amp;D280</f>
        <v>URF2025_259__Solicitar auditoría a la memoria institucional</v>
      </c>
      <c r="F280" s="238" t="s">
        <v>1306</v>
      </c>
      <c r="G280" s="238" t="s">
        <v>1307</v>
      </c>
      <c r="H280" s="238" t="s">
        <v>1308</v>
      </c>
      <c r="I280" s="238" t="s">
        <v>1001</v>
      </c>
      <c r="J280" s="239" t="s">
        <v>1003</v>
      </c>
      <c r="K280" s="239"/>
      <c r="L280" s="240" t="s">
        <v>1124</v>
      </c>
      <c r="M280" s="240" t="s">
        <v>1125</v>
      </c>
      <c r="N280" s="241">
        <f t="shared" si="27"/>
        <v>43.999305555553292</v>
      </c>
      <c r="O280" s="242" t="s">
        <v>619</v>
      </c>
      <c r="P280" s="238" t="s">
        <v>618</v>
      </c>
      <c r="Q280" s="238" t="s">
        <v>123</v>
      </c>
      <c r="R280" s="238" t="s">
        <v>1055</v>
      </c>
      <c r="S280" s="238" t="s">
        <v>836</v>
      </c>
      <c r="T280" s="238" t="s">
        <v>1007</v>
      </c>
      <c r="U280" s="238" t="s">
        <v>33</v>
      </c>
      <c r="V280" s="238"/>
      <c r="W280" s="238" t="s">
        <v>63</v>
      </c>
      <c r="X280" s="238"/>
      <c r="Y280" s="243" t="str">
        <f t="shared" si="29"/>
        <v xml:space="preserve">Talento Humano 
Tecnológicos </v>
      </c>
      <c r="Z280" s="238"/>
      <c r="AA280" s="239"/>
      <c r="AB280" s="239"/>
      <c r="AC280" s="251"/>
      <c r="AD280" s="252"/>
      <c r="AE280" s="239"/>
      <c r="AF280" s="239"/>
      <c r="AG280" s="251"/>
      <c r="AH280" s="252"/>
      <c r="AI280" s="239"/>
      <c r="AJ280" s="239"/>
      <c r="AK280" s="251"/>
      <c r="AL280" s="252"/>
      <c r="AM280" s="239"/>
      <c r="AN280" s="239"/>
      <c r="AO280" s="251"/>
      <c r="AP280" s="252"/>
      <c r="AQ280" s="239"/>
      <c r="AR280" s="239"/>
      <c r="AS280" s="251"/>
      <c r="AT280" s="252"/>
      <c r="AU280" s="239"/>
      <c r="AV280" s="239"/>
      <c r="AW280" s="251"/>
      <c r="AX280" s="238"/>
      <c r="AY280" s="238"/>
      <c r="AZ280" s="238"/>
      <c r="BA280" s="238"/>
      <c r="BB280" s="238"/>
      <c r="BC280" s="238"/>
      <c r="BD280" s="238"/>
      <c r="BE280" s="238"/>
      <c r="BF280" s="238"/>
      <c r="BG280" s="238"/>
      <c r="BH280" s="238"/>
      <c r="BI280" s="238"/>
      <c r="BJ280" s="238"/>
      <c r="BK280" s="238"/>
      <c r="BL280" s="238"/>
      <c r="BM280" s="238"/>
      <c r="BN280" s="238"/>
      <c r="BO280" s="238"/>
      <c r="BP280" s="238"/>
      <c r="BQ280" s="238"/>
      <c r="BR280" s="238"/>
      <c r="BS280" s="238"/>
      <c r="BT280" s="238"/>
      <c r="BU280" s="238"/>
      <c r="BV280" s="238" t="s">
        <v>88</v>
      </c>
      <c r="BW280" s="243" t="str">
        <f t="shared" si="30"/>
        <v>Operación del Sistema de Gestión Institucional_SGI</v>
      </c>
      <c r="BX280" s="238"/>
      <c r="BY280" s="238"/>
      <c r="BZ280" s="238"/>
      <c r="CA280" s="238"/>
      <c r="CB280" s="238" t="s">
        <v>37</v>
      </c>
      <c r="CC280" s="238"/>
      <c r="CD280" s="238"/>
      <c r="CE280" s="243" t="str">
        <f t="shared" si="31"/>
        <v xml:space="preserve">Información y comunicación </v>
      </c>
      <c r="CF280" s="238"/>
      <c r="CG280" s="238"/>
      <c r="CH280" s="238"/>
      <c r="CI280" s="238"/>
      <c r="CJ280" s="238"/>
      <c r="CK280" s="238"/>
      <c r="CL280" s="238"/>
      <c r="CM280" s="238"/>
      <c r="CN280" s="238"/>
      <c r="CO280" s="238"/>
      <c r="CP280" s="238"/>
      <c r="CQ280" s="238"/>
      <c r="CR280" s="238"/>
      <c r="CS280" s="238"/>
      <c r="CT280" s="238"/>
      <c r="CU280" s="238" t="s">
        <v>106</v>
      </c>
      <c r="CV280" s="238"/>
      <c r="CW280" s="238"/>
      <c r="CX280" s="238"/>
      <c r="CY280" s="243" t="str">
        <f t="shared" si="32"/>
        <v>Gestión documental</v>
      </c>
      <c r="CZ280" s="238" t="s">
        <v>110</v>
      </c>
      <c r="DA280" s="238"/>
      <c r="DB280" s="238"/>
      <c r="DC280" s="238"/>
      <c r="DD280" s="238"/>
      <c r="DE280" s="238"/>
      <c r="DF280" s="238"/>
      <c r="DG280" s="238"/>
      <c r="DH280" s="238"/>
      <c r="DI280" s="238"/>
      <c r="DJ280" s="238"/>
      <c r="DK280" s="238"/>
      <c r="DL280" s="238"/>
      <c r="DM280" s="238"/>
      <c r="DN280" s="238"/>
      <c r="DO280" s="238"/>
      <c r="DP280" s="238"/>
      <c r="DQ280" s="238"/>
      <c r="DR280" s="238"/>
      <c r="DS280" s="238"/>
      <c r="DT280" s="238"/>
      <c r="DU280" s="6"/>
    </row>
    <row r="281" spans="2:125" s="9" customFormat="1" ht="84" customHeight="1">
      <c r="B281" s="6"/>
      <c r="C281" s="237" t="s">
        <v>1309</v>
      </c>
      <c r="D281" s="238" t="s">
        <v>1310</v>
      </c>
      <c r="E281" s="239" t="str">
        <f t="shared" si="33"/>
        <v>URF2025_260__Asistir a conferencias, reuniones, foros, conversatorios de gestión documental, gobierno digital y privacidad y seguridad de la información y hacer seguimiento al desarrollo y resultados de estos</v>
      </c>
      <c r="F281" s="238" t="s">
        <v>1311</v>
      </c>
      <c r="G281" s="238" t="s">
        <v>1312</v>
      </c>
      <c r="H281" s="238" t="s">
        <v>1313</v>
      </c>
      <c r="I281" s="238" t="s">
        <v>1001</v>
      </c>
      <c r="J281" s="239" t="s">
        <v>1003</v>
      </c>
      <c r="K281" s="239"/>
      <c r="L281" s="240" t="s">
        <v>1162</v>
      </c>
      <c r="M281" s="240" t="s">
        <v>1025</v>
      </c>
      <c r="N281" s="241">
        <f t="shared" si="27"/>
        <v>122.99930555555329</v>
      </c>
      <c r="O281" s="242" t="s">
        <v>619</v>
      </c>
      <c r="P281" s="238" t="s">
        <v>618</v>
      </c>
      <c r="Q281" s="238" t="s">
        <v>123</v>
      </c>
      <c r="R281" s="238" t="s">
        <v>1055</v>
      </c>
      <c r="S281" s="238" t="s">
        <v>836</v>
      </c>
      <c r="T281" s="238" t="s">
        <v>1007</v>
      </c>
      <c r="U281" s="238" t="s">
        <v>33</v>
      </c>
      <c r="V281" s="238"/>
      <c r="W281" s="238" t="s">
        <v>63</v>
      </c>
      <c r="X281" s="238"/>
      <c r="Y281" s="243" t="str">
        <f t="shared" si="29"/>
        <v xml:space="preserve">Talento Humano 
Tecnológicos </v>
      </c>
      <c r="Z281" s="238"/>
      <c r="AA281" s="239"/>
      <c r="AB281" s="239"/>
      <c r="AC281" s="253"/>
      <c r="AD281" s="252" t="s">
        <v>23</v>
      </c>
      <c r="AE281" s="239" t="s">
        <v>1195</v>
      </c>
      <c r="AF281" s="239" t="s">
        <v>1316</v>
      </c>
      <c r="AG281" s="253">
        <v>1</v>
      </c>
      <c r="AH281" s="252"/>
      <c r="AI281" s="239"/>
      <c r="AJ281" s="239"/>
      <c r="AK281" s="253"/>
      <c r="AL281" s="254"/>
      <c r="AM281" s="239"/>
      <c r="AN281" s="239"/>
      <c r="AO281" s="251"/>
      <c r="AP281" s="252"/>
      <c r="AQ281" s="239"/>
      <c r="AR281" s="239"/>
      <c r="AS281" s="253"/>
      <c r="AT281" s="254"/>
      <c r="AU281" s="239"/>
      <c r="AV281" s="239"/>
      <c r="AW281" s="251"/>
      <c r="AX281" s="238"/>
      <c r="AY281" s="238"/>
      <c r="AZ281" s="238"/>
      <c r="BA281" s="238"/>
      <c r="BB281" s="238"/>
      <c r="BC281" s="238"/>
      <c r="BD281" s="238"/>
      <c r="BE281" s="238"/>
      <c r="BF281" s="238"/>
      <c r="BG281" s="238"/>
      <c r="BH281" s="238"/>
      <c r="BI281" s="238"/>
      <c r="BJ281" s="238"/>
      <c r="BK281" s="238"/>
      <c r="BL281" s="238"/>
      <c r="BM281" s="238"/>
      <c r="BN281" s="238"/>
      <c r="BO281" s="238"/>
      <c r="BP281" s="238"/>
      <c r="BQ281" s="238"/>
      <c r="BR281" s="238"/>
      <c r="BS281" s="238"/>
      <c r="BT281" s="238"/>
      <c r="BU281" s="238"/>
      <c r="BV281" s="238" t="s">
        <v>88</v>
      </c>
      <c r="BW281" s="243" t="str">
        <f t="shared" si="30"/>
        <v>Plan Institucional de Archivos de la Entidad _PINAR
Operación del Sistema de Gestión Institucional_SGI</v>
      </c>
      <c r="BX281" s="238"/>
      <c r="BY281" s="238"/>
      <c r="BZ281" s="238"/>
      <c r="CA281" s="238"/>
      <c r="CB281" s="238" t="s">
        <v>37</v>
      </c>
      <c r="CC281" s="238"/>
      <c r="CD281" s="238"/>
      <c r="CE281" s="243" t="str">
        <f t="shared" si="31"/>
        <v xml:space="preserve">Información y comunicación </v>
      </c>
      <c r="CF281" s="238"/>
      <c r="CG281" s="238"/>
      <c r="CH281" s="238"/>
      <c r="CI281" s="238"/>
      <c r="CJ281" s="238"/>
      <c r="CK281" s="238"/>
      <c r="CL281" s="238"/>
      <c r="CM281" s="238"/>
      <c r="CN281" s="238"/>
      <c r="CO281" s="238"/>
      <c r="CP281" s="238"/>
      <c r="CQ281" s="238"/>
      <c r="CR281" s="238"/>
      <c r="CS281" s="238"/>
      <c r="CT281" s="238"/>
      <c r="CU281" s="238" t="s">
        <v>106</v>
      </c>
      <c r="CV281" s="238"/>
      <c r="CW281" s="238"/>
      <c r="CX281" s="238"/>
      <c r="CY281" s="243" t="str">
        <f t="shared" si="32"/>
        <v>Gestión documental</v>
      </c>
      <c r="CZ281" s="238" t="s">
        <v>932</v>
      </c>
      <c r="DA281" s="238" t="s">
        <v>932</v>
      </c>
      <c r="DB281" s="248">
        <v>45722</v>
      </c>
      <c r="DC281" s="248">
        <v>45729</v>
      </c>
      <c r="DD281" s="238" t="s">
        <v>4487</v>
      </c>
      <c r="DE281" s="238" t="s">
        <v>4492</v>
      </c>
      <c r="DF281" s="238" t="s">
        <v>932</v>
      </c>
      <c r="DG281" s="238" t="s">
        <v>932</v>
      </c>
      <c r="DH281" s="248">
        <v>45722</v>
      </c>
      <c r="DI281" s="248">
        <v>45747</v>
      </c>
      <c r="DJ281" s="238" t="s">
        <v>4545</v>
      </c>
      <c r="DK281" s="238" t="s">
        <v>4546</v>
      </c>
      <c r="DL281" s="238"/>
      <c r="DM281" s="238"/>
      <c r="DN281" s="238"/>
      <c r="DO281" s="238"/>
      <c r="DP281" s="238"/>
      <c r="DQ281" s="238"/>
      <c r="DR281" s="238"/>
      <c r="DS281" s="238"/>
      <c r="DT281" s="238"/>
      <c r="DU281" s="6"/>
    </row>
    <row r="282" spans="2:125" ht="84" customHeight="1">
      <c r="B282" s="6"/>
      <c r="C282" s="237" t="s">
        <v>1321</v>
      </c>
      <c r="D282" s="238" t="s">
        <v>1322</v>
      </c>
      <c r="E282" s="239" t="str">
        <f t="shared" si="33"/>
        <v>URF2025_261__Realizar seguimiento y control a las estrategias de acceso y consulta de la información contenida en documentos de archivo</v>
      </c>
      <c r="F282" s="238" t="s">
        <v>1323</v>
      </c>
      <c r="G282" s="238" t="s">
        <v>1324</v>
      </c>
      <c r="H282" s="238" t="s">
        <v>1323</v>
      </c>
      <c r="I282" s="238" t="s">
        <v>1001</v>
      </c>
      <c r="J282" s="239" t="s">
        <v>1002</v>
      </c>
      <c r="K282" s="239" t="s">
        <v>1003</v>
      </c>
      <c r="L282" s="240" t="s">
        <v>1325</v>
      </c>
      <c r="M282" s="240" t="s">
        <v>1014</v>
      </c>
      <c r="N282" s="241">
        <f t="shared" si="27"/>
        <v>61.999305555553292</v>
      </c>
      <c r="O282" s="242" t="s">
        <v>619</v>
      </c>
      <c r="P282" s="238" t="s">
        <v>618</v>
      </c>
      <c r="Q282" s="238" t="s">
        <v>123</v>
      </c>
      <c r="R282" s="238" t="s">
        <v>1055</v>
      </c>
      <c r="S282" s="238" t="s">
        <v>836</v>
      </c>
      <c r="T282" s="238" t="s">
        <v>1007</v>
      </c>
      <c r="U282" s="238" t="s">
        <v>33</v>
      </c>
      <c r="V282" s="238"/>
      <c r="W282" s="238" t="s">
        <v>63</v>
      </c>
      <c r="X282" s="238"/>
      <c r="Y282" s="243" t="str">
        <f t="shared" si="29"/>
        <v xml:space="preserve">Talento Humano 
Tecnológicos </v>
      </c>
      <c r="Z282" s="238"/>
      <c r="AA282" s="239"/>
      <c r="AB282" s="239"/>
      <c r="AC282" s="251"/>
      <c r="AD282" s="252"/>
      <c r="AE282" s="239"/>
      <c r="AF282" s="239"/>
      <c r="AG282" s="251"/>
      <c r="AH282" s="252"/>
      <c r="AI282" s="239"/>
      <c r="AJ282" s="239"/>
      <c r="AK282" s="251"/>
      <c r="AL282" s="252"/>
      <c r="AM282" s="239"/>
      <c r="AN282" s="239"/>
      <c r="AO282" s="251"/>
      <c r="AP282" s="252"/>
      <c r="AQ282" s="239"/>
      <c r="AR282" s="239"/>
      <c r="AS282" s="251"/>
      <c r="AT282" s="252"/>
      <c r="AU282" s="239"/>
      <c r="AV282" s="239"/>
      <c r="AW282" s="251"/>
      <c r="AX282" s="238"/>
      <c r="AY282" s="238"/>
      <c r="AZ282" s="238"/>
      <c r="BA282" s="238"/>
      <c r="BB282" s="238"/>
      <c r="BC282" s="238"/>
      <c r="BD282" s="238"/>
      <c r="BE282" s="238"/>
      <c r="BF282" s="238"/>
      <c r="BG282" s="238"/>
      <c r="BH282" s="238"/>
      <c r="BI282" s="238"/>
      <c r="BJ282" s="238"/>
      <c r="BK282" s="238"/>
      <c r="BL282" s="238"/>
      <c r="BM282" s="238"/>
      <c r="BN282" s="238"/>
      <c r="BO282" s="238"/>
      <c r="BP282" s="238"/>
      <c r="BQ282" s="238"/>
      <c r="BR282" s="238"/>
      <c r="BS282" s="238"/>
      <c r="BT282" s="238"/>
      <c r="BU282" s="238"/>
      <c r="BV282" s="238" t="s">
        <v>88</v>
      </c>
      <c r="BW282" s="243" t="str">
        <f t="shared" si="30"/>
        <v>Operación del Sistema de Gestión Institucional_SGI</v>
      </c>
      <c r="BX282" s="238"/>
      <c r="BY282" s="238"/>
      <c r="BZ282" s="238"/>
      <c r="CA282" s="238"/>
      <c r="CB282" s="238" t="s">
        <v>37</v>
      </c>
      <c r="CC282" s="238"/>
      <c r="CD282" s="238"/>
      <c r="CE282" s="243" t="str">
        <f t="shared" si="31"/>
        <v xml:space="preserve">Información y comunicación </v>
      </c>
      <c r="CF282" s="238"/>
      <c r="CG282" s="238"/>
      <c r="CH282" s="238"/>
      <c r="CI282" s="238"/>
      <c r="CJ282" s="238"/>
      <c r="CK282" s="238"/>
      <c r="CL282" s="238"/>
      <c r="CM282" s="238"/>
      <c r="CN282" s="238"/>
      <c r="CO282" s="238"/>
      <c r="CP282" s="238"/>
      <c r="CQ282" s="238"/>
      <c r="CR282" s="238"/>
      <c r="CS282" s="238"/>
      <c r="CT282" s="238"/>
      <c r="CU282" s="238" t="s">
        <v>106</v>
      </c>
      <c r="CV282" s="238"/>
      <c r="CW282" s="238"/>
      <c r="CX282" s="238"/>
      <c r="CY282" s="243" t="str">
        <f t="shared" si="32"/>
        <v>Gestión documental</v>
      </c>
      <c r="CZ282" s="238" t="s">
        <v>110</v>
      </c>
      <c r="DA282" s="238"/>
      <c r="DB282" s="238"/>
      <c r="DC282" s="238"/>
      <c r="DD282" s="238"/>
      <c r="DE282" s="238"/>
      <c r="DF282" s="238"/>
      <c r="DG282" s="238"/>
      <c r="DH282" s="238"/>
      <c r="DI282" s="238"/>
      <c r="DJ282" s="238"/>
      <c r="DK282" s="238"/>
      <c r="DL282" s="238"/>
      <c r="DM282" s="238"/>
      <c r="DN282" s="238"/>
      <c r="DO282" s="238"/>
      <c r="DP282" s="238"/>
      <c r="DQ282" s="238"/>
      <c r="DR282" s="238"/>
      <c r="DS282" s="238"/>
      <c r="DT282" s="238"/>
      <c r="DU282" s="6"/>
    </row>
    <row r="283" spans="2:125" ht="84" customHeight="1">
      <c r="B283" s="6"/>
      <c r="C283" s="237" t="s">
        <v>1326</v>
      </c>
      <c r="D283" s="238" t="s">
        <v>1327</v>
      </c>
      <c r="E283" s="239" t="str">
        <f t="shared" si="33"/>
        <v>URF2025_262__Realizar estudio de mercado y validar la pertinencia de tercerizar el archivo físico</v>
      </c>
      <c r="F283" s="238" t="s">
        <v>1328</v>
      </c>
      <c r="G283" s="238" t="s">
        <v>1329</v>
      </c>
      <c r="H283" s="238" t="s">
        <v>1328</v>
      </c>
      <c r="I283" s="238" t="s">
        <v>1001</v>
      </c>
      <c r="J283" s="239" t="s">
        <v>1002</v>
      </c>
      <c r="K283" s="239" t="s">
        <v>1003</v>
      </c>
      <c r="L283" s="240" t="s">
        <v>1097</v>
      </c>
      <c r="M283" s="240" t="s">
        <v>1098</v>
      </c>
      <c r="N283" s="241">
        <f t="shared" si="27"/>
        <v>31.999305555553292</v>
      </c>
      <c r="O283" s="242" t="s">
        <v>619</v>
      </c>
      <c r="P283" s="238" t="s">
        <v>618</v>
      </c>
      <c r="Q283" s="238" t="s">
        <v>123</v>
      </c>
      <c r="R283" s="238" t="s">
        <v>1055</v>
      </c>
      <c r="S283" s="238" t="s">
        <v>836</v>
      </c>
      <c r="T283" s="238" t="s">
        <v>1007</v>
      </c>
      <c r="U283" s="238" t="s">
        <v>33</v>
      </c>
      <c r="V283" s="238"/>
      <c r="W283" s="238" t="s">
        <v>63</v>
      </c>
      <c r="X283" s="238"/>
      <c r="Y283" s="243" t="str">
        <f t="shared" si="29"/>
        <v xml:space="preserve">Talento Humano 
Tecnológicos </v>
      </c>
      <c r="Z283" s="238"/>
      <c r="AA283" s="239"/>
      <c r="AB283" s="239"/>
      <c r="AC283" s="251"/>
      <c r="AD283" s="252"/>
      <c r="AE283" s="239"/>
      <c r="AF283" s="239"/>
      <c r="AG283" s="251"/>
      <c r="AH283" s="252"/>
      <c r="AI283" s="239"/>
      <c r="AJ283" s="239"/>
      <c r="AK283" s="251"/>
      <c r="AL283" s="252"/>
      <c r="AM283" s="239"/>
      <c r="AN283" s="239"/>
      <c r="AO283" s="251"/>
      <c r="AP283" s="252"/>
      <c r="AQ283" s="239"/>
      <c r="AR283" s="239"/>
      <c r="AS283" s="251"/>
      <c r="AT283" s="252"/>
      <c r="AU283" s="239"/>
      <c r="AV283" s="239"/>
      <c r="AW283" s="251"/>
      <c r="AX283" s="238"/>
      <c r="AY283" s="238"/>
      <c r="AZ283" s="238"/>
      <c r="BA283" s="238"/>
      <c r="BB283" s="238"/>
      <c r="BC283" s="238"/>
      <c r="BD283" s="238"/>
      <c r="BE283" s="238"/>
      <c r="BF283" s="238"/>
      <c r="BG283" s="238"/>
      <c r="BH283" s="238"/>
      <c r="BI283" s="238"/>
      <c r="BJ283" s="238"/>
      <c r="BK283" s="238"/>
      <c r="BL283" s="238"/>
      <c r="BM283" s="238"/>
      <c r="BN283" s="238"/>
      <c r="BO283" s="238"/>
      <c r="BP283" s="238"/>
      <c r="BQ283" s="238"/>
      <c r="BR283" s="238"/>
      <c r="BS283" s="238"/>
      <c r="BT283" s="238"/>
      <c r="BU283" s="238"/>
      <c r="BV283" s="238" t="s">
        <v>88</v>
      </c>
      <c r="BW283" s="243" t="str">
        <f t="shared" si="30"/>
        <v>Operación del Sistema de Gestión Institucional_SGI</v>
      </c>
      <c r="BX283" s="238"/>
      <c r="BY283" s="238"/>
      <c r="BZ283" s="238"/>
      <c r="CA283" s="238"/>
      <c r="CB283" s="238" t="s">
        <v>37</v>
      </c>
      <c r="CC283" s="238"/>
      <c r="CD283" s="238"/>
      <c r="CE283" s="243" t="str">
        <f t="shared" si="31"/>
        <v xml:space="preserve">Información y comunicación </v>
      </c>
      <c r="CF283" s="238"/>
      <c r="CG283" s="238"/>
      <c r="CH283" s="238"/>
      <c r="CI283" s="238"/>
      <c r="CJ283" s="238"/>
      <c r="CK283" s="238"/>
      <c r="CL283" s="238"/>
      <c r="CM283" s="238"/>
      <c r="CN283" s="238"/>
      <c r="CO283" s="238"/>
      <c r="CP283" s="238"/>
      <c r="CQ283" s="238"/>
      <c r="CR283" s="238"/>
      <c r="CS283" s="238"/>
      <c r="CT283" s="238"/>
      <c r="CU283" s="238" t="s">
        <v>106</v>
      </c>
      <c r="CV283" s="238"/>
      <c r="CW283" s="238"/>
      <c r="CX283" s="238"/>
      <c r="CY283" s="243" t="str">
        <f t="shared" si="32"/>
        <v>Gestión documental</v>
      </c>
      <c r="CZ283" s="238" t="s">
        <v>110</v>
      </c>
      <c r="DA283" s="238"/>
      <c r="DB283" s="238"/>
      <c r="DC283" s="238"/>
      <c r="DD283" s="238"/>
      <c r="DE283" s="238"/>
      <c r="DF283" s="238"/>
      <c r="DG283" s="238"/>
      <c r="DH283" s="238"/>
      <c r="DI283" s="238"/>
      <c r="DJ283" s="238"/>
      <c r="DK283" s="238"/>
      <c r="DL283" s="238"/>
      <c r="DM283" s="238"/>
      <c r="DN283" s="238"/>
      <c r="DO283" s="238"/>
      <c r="DP283" s="238"/>
      <c r="DQ283" s="238"/>
      <c r="DR283" s="238"/>
      <c r="DS283" s="238"/>
      <c r="DT283" s="238"/>
      <c r="DU283" s="6"/>
    </row>
    <row r="284" spans="2:125" ht="84" customHeight="1">
      <c r="B284" s="6"/>
      <c r="C284" s="237" t="s">
        <v>1330</v>
      </c>
      <c r="D284" s="238" t="s">
        <v>1331</v>
      </c>
      <c r="E284" s="239" t="str">
        <f t="shared" si="33"/>
        <v>URF2025_263__Actualizar el catálogo de sistemas de información</v>
      </c>
      <c r="F284" s="238" t="s">
        <v>1332</v>
      </c>
      <c r="G284" s="238" t="s">
        <v>1333</v>
      </c>
      <c r="H284" s="238" t="s">
        <v>1334</v>
      </c>
      <c r="I284" s="238" t="s">
        <v>1001</v>
      </c>
      <c r="J284" s="239" t="s">
        <v>1059</v>
      </c>
      <c r="K284" s="239"/>
      <c r="L284" s="240" t="s">
        <v>1124</v>
      </c>
      <c r="M284" s="240" t="s">
        <v>1291</v>
      </c>
      <c r="N284" s="241">
        <f t="shared" si="27"/>
        <v>59.999305555553292</v>
      </c>
      <c r="O284" s="242" t="s">
        <v>619</v>
      </c>
      <c r="P284" s="238" t="s">
        <v>618</v>
      </c>
      <c r="Q284" s="238" t="s">
        <v>123</v>
      </c>
      <c r="R284" s="238" t="s">
        <v>1055</v>
      </c>
      <c r="S284" s="238" t="s">
        <v>836</v>
      </c>
      <c r="T284" s="238" t="s">
        <v>837</v>
      </c>
      <c r="U284" s="238" t="s">
        <v>33</v>
      </c>
      <c r="V284" s="238"/>
      <c r="W284" s="238" t="s">
        <v>63</v>
      </c>
      <c r="X284" s="238"/>
      <c r="Y284" s="243" t="str">
        <f t="shared" si="29"/>
        <v xml:space="preserve">Talento Humano 
Tecnológicos </v>
      </c>
      <c r="Z284" s="238"/>
      <c r="AA284" s="239"/>
      <c r="AB284" s="239"/>
      <c r="AC284" s="251"/>
      <c r="AD284" s="252"/>
      <c r="AE284" s="239"/>
      <c r="AF284" s="239"/>
      <c r="AG284" s="251"/>
      <c r="AH284" s="252"/>
      <c r="AI284" s="239"/>
      <c r="AJ284" s="239"/>
      <c r="AK284" s="251"/>
      <c r="AL284" s="252"/>
      <c r="AM284" s="239"/>
      <c r="AN284" s="239"/>
      <c r="AO284" s="251"/>
      <c r="AP284" s="252"/>
      <c r="AQ284" s="239"/>
      <c r="AR284" s="239"/>
      <c r="AS284" s="251"/>
      <c r="AT284" s="252"/>
      <c r="AU284" s="239"/>
      <c r="AV284" s="239"/>
      <c r="AW284" s="251"/>
      <c r="AX284" s="238"/>
      <c r="AY284" s="238"/>
      <c r="AZ284" s="238"/>
      <c r="BA284" s="238"/>
      <c r="BB284" s="238"/>
      <c r="BC284" s="238"/>
      <c r="BD284" s="238"/>
      <c r="BE284" s="238"/>
      <c r="BF284" s="238"/>
      <c r="BG284" s="238"/>
      <c r="BH284" s="238"/>
      <c r="BI284" s="238"/>
      <c r="BJ284" s="238"/>
      <c r="BK284" s="238"/>
      <c r="BL284" s="238"/>
      <c r="BM284" s="238"/>
      <c r="BN284" s="238"/>
      <c r="BO284" s="238"/>
      <c r="BP284" s="238"/>
      <c r="BQ284" s="238"/>
      <c r="BR284" s="238"/>
      <c r="BS284" s="238"/>
      <c r="BT284" s="238"/>
      <c r="BU284" s="238"/>
      <c r="BV284" s="238" t="s">
        <v>88</v>
      </c>
      <c r="BW284" s="243" t="str">
        <f t="shared" si="30"/>
        <v>Operación del Sistema de Gestión Institucional_SGI</v>
      </c>
      <c r="BX284" s="238"/>
      <c r="BY284" s="238"/>
      <c r="BZ284" s="238"/>
      <c r="CA284" s="238"/>
      <c r="CB284" s="238" t="s">
        <v>37</v>
      </c>
      <c r="CC284" s="238"/>
      <c r="CD284" s="238"/>
      <c r="CE284" s="243" t="str">
        <f t="shared" si="31"/>
        <v xml:space="preserve">Información y comunicación </v>
      </c>
      <c r="CF284" s="238"/>
      <c r="CG284" s="238"/>
      <c r="CH284" s="238"/>
      <c r="CI284" s="238"/>
      <c r="CJ284" s="238"/>
      <c r="CK284" s="238"/>
      <c r="CL284" s="238"/>
      <c r="CM284" s="238"/>
      <c r="CN284" s="238"/>
      <c r="CO284" s="238"/>
      <c r="CP284" s="238"/>
      <c r="CQ284" s="238"/>
      <c r="CR284" s="238"/>
      <c r="CS284" s="238"/>
      <c r="CT284" s="238"/>
      <c r="CU284" s="238" t="s">
        <v>106</v>
      </c>
      <c r="CV284" s="238"/>
      <c r="CW284" s="238"/>
      <c r="CX284" s="238"/>
      <c r="CY284" s="243" t="str">
        <f t="shared" si="32"/>
        <v>Gestión documental</v>
      </c>
      <c r="CZ284" s="238" t="s">
        <v>110</v>
      </c>
      <c r="DA284" s="238"/>
      <c r="DB284" s="238"/>
      <c r="DC284" s="238"/>
      <c r="DD284" s="238"/>
      <c r="DE284" s="238"/>
      <c r="DF284" s="238"/>
      <c r="DG284" s="238"/>
      <c r="DH284" s="238"/>
      <c r="DI284" s="238"/>
      <c r="DJ284" s="238"/>
      <c r="DK284" s="238"/>
      <c r="DL284" s="238"/>
      <c r="DM284" s="238"/>
      <c r="DN284" s="238"/>
      <c r="DO284" s="238"/>
      <c r="DP284" s="238"/>
      <c r="DQ284" s="238"/>
      <c r="DR284" s="238"/>
      <c r="DS284" s="238"/>
      <c r="DT284" s="238"/>
      <c r="DU284" s="6"/>
    </row>
    <row r="285" spans="2:125" ht="84" customHeight="1">
      <c r="B285" s="6"/>
      <c r="C285" s="237" t="s">
        <v>1335</v>
      </c>
      <c r="D285" s="238" t="s">
        <v>1336</v>
      </c>
      <c r="E285" s="239" t="str">
        <f t="shared" si="33"/>
        <v xml:space="preserve">URF2025_264__Definir la metodología para identificar, evaluar y gestionar los riesgos de seguridad de la información </v>
      </c>
      <c r="F285" s="238" t="s">
        <v>1337</v>
      </c>
      <c r="G285" s="238" t="s">
        <v>1338</v>
      </c>
      <c r="H285" s="238" t="s">
        <v>1339</v>
      </c>
      <c r="I285" s="238" t="s">
        <v>1001</v>
      </c>
      <c r="J285" s="239" t="s">
        <v>1059</v>
      </c>
      <c r="K285" s="239"/>
      <c r="L285" s="240" t="s">
        <v>1124</v>
      </c>
      <c r="M285" s="240">
        <v>45777</v>
      </c>
      <c r="N285" s="241">
        <f t="shared" si="27"/>
        <v>74</v>
      </c>
      <c r="O285" s="242" t="s">
        <v>619</v>
      </c>
      <c r="P285" s="238" t="s">
        <v>618</v>
      </c>
      <c r="Q285" s="238" t="s">
        <v>123</v>
      </c>
      <c r="R285" s="238" t="s">
        <v>1055</v>
      </c>
      <c r="S285" s="238" t="s">
        <v>836</v>
      </c>
      <c r="T285" s="238" t="s">
        <v>837</v>
      </c>
      <c r="U285" s="238" t="s">
        <v>33</v>
      </c>
      <c r="V285" s="238"/>
      <c r="W285" s="238" t="s">
        <v>63</v>
      </c>
      <c r="X285" s="238"/>
      <c r="Y285" s="243" t="str">
        <f t="shared" si="29"/>
        <v xml:space="preserve">Talento Humano 
Tecnológicos </v>
      </c>
      <c r="Z285" s="238"/>
      <c r="AA285" s="239"/>
      <c r="AB285" s="239"/>
      <c r="AC285" s="251"/>
      <c r="AD285" s="252"/>
      <c r="AE285" s="239"/>
      <c r="AF285" s="239"/>
      <c r="AG285" s="251"/>
      <c r="AH285" s="252" t="s">
        <v>24</v>
      </c>
      <c r="AI285" s="239" t="s">
        <v>1340</v>
      </c>
      <c r="AJ285" s="239" t="s">
        <v>1341</v>
      </c>
      <c r="AK285" s="253">
        <v>25</v>
      </c>
      <c r="AL285" s="254"/>
      <c r="AM285" s="239"/>
      <c r="AN285" s="239"/>
      <c r="AO285" s="251"/>
      <c r="AP285" s="252"/>
      <c r="AQ285" s="239"/>
      <c r="AR285" s="239"/>
      <c r="AS285" s="251"/>
      <c r="AT285" s="252"/>
      <c r="AU285" s="239"/>
      <c r="AV285" s="239"/>
      <c r="AW285" s="251"/>
      <c r="AX285" s="238"/>
      <c r="AY285" s="238" t="s">
        <v>72</v>
      </c>
      <c r="AZ285" s="238"/>
      <c r="BA285" s="238"/>
      <c r="BB285" s="238"/>
      <c r="BC285" s="238"/>
      <c r="BD285" s="238"/>
      <c r="BE285" s="238"/>
      <c r="BF285" s="238"/>
      <c r="BG285" s="238"/>
      <c r="BH285" s="238"/>
      <c r="BI285" s="238"/>
      <c r="BJ285" s="238"/>
      <c r="BK285" s="238"/>
      <c r="BL285" s="238"/>
      <c r="BM285" s="238"/>
      <c r="BN285" s="238"/>
      <c r="BO285" s="238"/>
      <c r="BP285" s="238"/>
      <c r="BQ285" s="238"/>
      <c r="BR285" s="238"/>
      <c r="BS285" s="238"/>
      <c r="BT285" s="238"/>
      <c r="BU285" s="238"/>
      <c r="BV285" s="238" t="s">
        <v>88</v>
      </c>
      <c r="BW285" s="243" t="str">
        <f t="shared" si="30"/>
        <v>Plan de Seguridad y Privacidad de la Información - PPSI
Plan de Tratamiento de Riesgos de Seguridad y Privacidad de la Información
Operación del Sistema de Gestión Institucional_SGI</v>
      </c>
      <c r="BX285" s="238"/>
      <c r="BY285" s="238"/>
      <c r="BZ285" s="238" t="s">
        <v>35</v>
      </c>
      <c r="CA285" s="238"/>
      <c r="CB285" s="238" t="s">
        <v>37</v>
      </c>
      <c r="CC285" s="238"/>
      <c r="CD285" s="238"/>
      <c r="CE285" s="243" t="str">
        <f t="shared" si="31"/>
        <v xml:space="preserve">Gestión con valores para resultados 
Información y comunicación </v>
      </c>
      <c r="CF285" s="238"/>
      <c r="CG285" s="238"/>
      <c r="CH285" s="238"/>
      <c r="CI285" s="238"/>
      <c r="CJ285" s="238"/>
      <c r="CK285" s="238"/>
      <c r="CL285" s="238"/>
      <c r="CM285" s="238" t="s">
        <v>98</v>
      </c>
      <c r="CN285" s="238"/>
      <c r="CO285" s="238"/>
      <c r="CP285" s="238"/>
      <c r="CQ285" s="238"/>
      <c r="CR285" s="238"/>
      <c r="CS285" s="238"/>
      <c r="CT285" s="238"/>
      <c r="CU285" s="238" t="s">
        <v>106</v>
      </c>
      <c r="CV285" s="238"/>
      <c r="CW285" s="238"/>
      <c r="CX285" s="238"/>
      <c r="CY285" s="243" t="str">
        <f t="shared" si="32"/>
        <v>Seguridad Digital
Gestión documental</v>
      </c>
      <c r="CZ285" s="238" t="s">
        <v>932</v>
      </c>
      <c r="DA285" s="238" t="s">
        <v>932</v>
      </c>
      <c r="DB285" s="248">
        <v>45722</v>
      </c>
      <c r="DC285" s="248">
        <v>45747</v>
      </c>
      <c r="DD285" s="238" t="s">
        <v>4545</v>
      </c>
      <c r="DE285" s="238" t="s">
        <v>4546</v>
      </c>
      <c r="DF285" s="238" t="s">
        <v>932</v>
      </c>
      <c r="DG285" s="248">
        <v>45755</v>
      </c>
      <c r="DH285" s="248">
        <v>45755</v>
      </c>
      <c r="DI285" s="238" t="s">
        <v>4562</v>
      </c>
      <c r="DJ285" s="238" t="s">
        <v>4561</v>
      </c>
      <c r="DK285" s="238"/>
      <c r="DL285" s="238"/>
      <c r="DM285" s="238"/>
      <c r="DN285" s="238"/>
      <c r="DO285" s="238"/>
      <c r="DP285" s="238"/>
      <c r="DQ285" s="238"/>
      <c r="DR285" s="238"/>
      <c r="DS285" s="238"/>
      <c r="DT285" s="238"/>
      <c r="DU285" s="6"/>
    </row>
    <row r="286" spans="2:125" ht="84" customHeight="1">
      <c r="B286" s="6"/>
      <c r="C286" s="237" t="s">
        <v>1342</v>
      </c>
      <c r="D286" s="238" t="s">
        <v>1343</v>
      </c>
      <c r="E286" s="239" t="str">
        <f t="shared" si="33"/>
        <v>URF2025_265__Identificar, evaluar y gestionar los riesgos de seguridad de la información de archivo e información almacenada en la nube</v>
      </c>
      <c r="F286" s="238" t="s">
        <v>1344</v>
      </c>
      <c r="G286" s="238" t="s">
        <v>4536</v>
      </c>
      <c r="H286" s="238" t="s">
        <v>4536</v>
      </c>
      <c r="I286" s="238" t="s">
        <v>1001</v>
      </c>
      <c r="J286" s="239" t="s">
        <v>1059</v>
      </c>
      <c r="K286" s="239"/>
      <c r="L286" s="240" t="s">
        <v>1124</v>
      </c>
      <c r="M286" s="240">
        <v>45777</v>
      </c>
      <c r="N286" s="241">
        <f t="shared" si="27"/>
        <v>74</v>
      </c>
      <c r="O286" s="242" t="s">
        <v>619</v>
      </c>
      <c r="P286" s="238" t="s">
        <v>618</v>
      </c>
      <c r="Q286" s="238" t="s">
        <v>123</v>
      </c>
      <c r="R286" s="238" t="s">
        <v>1055</v>
      </c>
      <c r="S286" s="238" t="s">
        <v>836</v>
      </c>
      <c r="T286" s="238" t="s">
        <v>837</v>
      </c>
      <c r="U286" s="238" t="s">
        <v>33</v>
      </c>
      <c r="V286" s="238"/>
      <c r="W286" s="238" t="s">
        <v>63</v>
      </c>
      <c r="X286" s="238"/>
      <c r="Y286" s="243" t="str">
        <f t="shared" si="29"/>
        <v xml:space="preserve">Talento Humano 
Tecnológicos </v>
      </c>
      <c r="Z286" s="238"/>
      <c r="AA286" s="239"/>
      <c r="AB286" s="239"/>
      <c r="AC286" s="251"/>
      <c r="AD286" s="252"/>
      <c r="AE286" s="239"/>
      <c r="AF286" s="239"/>
      <c r="AG286" s="251"/>
      <c r="AH286" s="252" t="s">
        <v>24</v>
      </c>
      <c r="AI286" s="239" t="s">
        <v>1302</v>
      </c>
      <c r="AJ286" s="239" t="s">
        <v>4535</v>
      </c>
      <c r="AK286" s="253">
        <v>10</v>
      </c>
      <c r="AL286" s="254"/>
      <c r="AM286" s="239"/>
      <c r="AN286" s="239"/>
      <c r="AO286" s="251"/>
      <c r="AP286" s="252"/>
      <c r="AQ286" s="239"/>
      <c r="AR286" s="239"/>
      <c r="AS286" s="251"/>
      <c r="AT286" s="252"/>
      <c r="AU286" s="239"/>
      <c r="AV286" s="239"/>
      <c r="AW286" s="251"/>
      <c r="AX286" s="238"/>
      <c r="AY286" s="238" t="s">
        <v>72</v>
      </c>
      <c r="AZ286" s="238"/>
      <c r="BA286" s="238"/>
      <c r="BB286" s="238"/>
      <c r="BC286" s="238"/>
      <c r="BD286" s="238"/>
      <c r="BE286" s="238"/>
      <c r="BF286" s="238"/>
      <c r="BG286" s="238"/>
      <c r="BH286" s="238"/>
      <c r="BI286" s="238"/>
      <c r="BJ286" s="238"/>
      <c r="BK286" s="238"/>
      <c r="BL286" s="238"/>
      <c r="BM286" s="238"/>
      <c r="BN286" s="238"/>
      <c r="BO286" s="238"/>
      <c r="BP286" s="238"/>
      <c r="BQ286" s="238"/>
      <c r="BR286" s="238"/>
      <c r="BS286" s="238"/>
      <c r="BT286" s="238"/>
      <c r="BU286" s="238"/>
      <c r="BV286" s="238" t="s">
        <v>88</v>
      </c>
      <c r="BW286" s="243" t="str">
        <f t="shared" si="30"/>
        <v>Plan de Seguridad y Privacidad de la Información - PPSI
Plan de Tratamiento de Riesgos de Seguridad y Privacidad de la Información
Operación del Sistema de Gestión Institucional_SGI</v>
      </c>
      <c r="BX286" s="238"/>
      <c r="BY286" s="238"/>
      <c r="BZ286" s="238" t="s">
        <v>35</v>
      </c>
      <c r="CA286" s="238"/>
      <c r="CB286" s="238" t="s">
        <v>37</v>
      </c>
      <c r="CC286" s="238"/>
      <c r="CD286" s="238"/>
      <c r="CE286" s="243" t="str">
        <f t="shared" si="31"/>
        <v xml:space="preserve">Gestión con valores para resultados 
Información y comunicación </v>
      </c>
      <c r="CF286" s="238"/>
      <c r="CG286" s="238"/>
      <c r="CH286" s="238"/>
      <c r="CI286" s="238"/>
      <c r="CJ286" s="238"/>
      <c r="CK286" s="238"/>
      <c r="CL286" s="238"/>
      <c r="CM286" s="238" t="s">
        <v>98</v>
      </c>
      <c r="CN286" s="238"/>
      <c r="CO286" s="238"/>
      <c r="CP286" s="238"/>
      <c r="CQ286" s="238"/>
      <c r="CR286" s="238"/>
      <c r="CS286" s="238"/>
      <c r="CT286" s="238"/>
      <c r="CU286" s="238" t="s">
        <v>106</v>
      </c>
      <c r="CV286" s="238"/>
      <c r="CW286" s="238"/>
      <c r="CX286" s="238"/>
      <c r="CY286" s="243" t="str">
        <f t="shared" si="32"/>
        <v>Seguridad Digital
Gestión documental</v>
      </c>
      <c r="CZ286" s="238" t="s">
        <v>932</v>
      </c>
      <c r="DA286" s="238" t="s">
        <v>932</v>
      </c>
      <c r="DB286" s="248">
        <v>45722</v>
      </c>
      <c r="DC286" s="248">
        <v>45747</v>
      </c>
      <c r="DD286" s="238" t="s">
        <v>4545</v>
      </c>
      <c r="DE286" s="238" t="s">
        <v>4546</v>
      </c>
      <c r="DF286" s="238" t="s">
        <v>932</v>
      </c>
      <c r="DG286" s="248">
        <v>45755</v>
      </c>
      <c r="DH286" s="248">
        <v>45755</v>
      </c>
      <c r="DI286" s="238" t="s">
        <v>4562</v>
      </c>
      <c r="DJ286" s="238" t="s">
        <v>4561</v>
      </c>
      <c r="DK286" s="238"/>
      <c r="DL286" s="238"/>
      <c r="DM286" s="238"/>
      <c r="DN286" s="238"/>
      <c r="DO286" s="238"/>
      <c r="DP286" s="238"/>
      <c r="DQ286" s="238"/>
      <c r="DR286" s="238"/>
      <c r="DS286" s="238"/>
      <c r="DT286" s="238"/>
      <c r="DU286" s="6"/>
    </row>
    <row r="287" spans="2:125" s="9" customFormat="1" ht="84" customHeight="1">
      <c r="B287" s="6"/>
      <c r="C287" s="237" t="s">
        <v>1348</v>
      </c>
      <c r="D287" s="238" t="s">
        <v>1349</v>
      </c>
      <c r="E287" s="239" t="str">
        <f t="shared" si="33"/>
        <v>URF2025_266__Elaborar el informe semestral de evaluación independiente del estado del Sistema de Control Interno, segundo semestre 2024</v>
      </c>
      <c r="F287" s="238" t="s">
        <v>1350</v>
      </c>
      <c r="G287" s="238" t="s">
        <v>1351</v>
      </c>
      <c r="H287" s="238" t="s">
        <v>1352</v>
      </c>
      <c r="I287" s="238" t="s">
        <v>1353</v>
      </c>
      <c r="J287" s="238" t="s">
        <v>1354</v>
      </c>
      <c r="K287" s="238"/>
      <c r="L287" s="240">
        <v>45658</v>
      </c>
      <c r="M287" s="240">
        <v>45695</v>
      </c>
      <c r="N287" s="241">
        <f t="shared" si="27"/>
        <v>37</v>
      </c>
      <c r="O287" s="242" t="s">
        <v>619</v>
      </c>
      <c r="P287" s="238"/>
      <c r="Q287" s="238" t="s">
        <v>123</v>
      </c>
      <c r="R287" s="238" t="s">
        <v>1355</v>
      </c>
      <c r="S287" s="238" t="s">
        <v>198</v>
      </c>
      <c r="T287" s="238" t="s">
        <v>228</v>
      </c>
      <c r="U287" s="238" t="s">
        <v>33</v>
      </c>
      <c r="V287" s="238"/>
      <c r="W287" s="238" t="s">
        <v>63</v>
      </c>
      <c r="X287" s="238"/>
      <c r="Y287" s="243" t="str">
        <f t="shared" si="29"/>
        <v xml:space="preserve">Talento Humano 
Tecnológicos </v>
      </c>
      <c r="Z287" s="238"/>
      <c r="AA287" s="255"/>
      <c r="AB287" s="255"/>
      <c r="AC287" s="256"/>
      <c r="AD287" s="257"/>
      <c r="AE287" s="255"/>
      <c r="AF287" s="255"/>
      <c r="AG287" s="256"/>
      <c r="AH287" s="257"/>
      <c r="AI287" s="255"/>
      <c r="AJ287" s="255"/>
      <c r="AK287" s="256"/>
      <c r="AL287" s="257"/>
      <c r="AM287" s="255"/>
      <c r="AN287" s="255"/>
      <c r="AO287" s="256"/>
      <c r="AP287" s="257"/>
      <c r="AQ287" s="255"/>
      <c r="AR287" s="255"/>
      <c r="AS287" s="256"/>
      <c r="AT287" s="252"/>
      <c r="AU287" s="255"/>
      <c r="AV287" s="255"/>
      <c r="AW287" s="258"/>
      <c r="AX287" s="238"/>
      <c r="AY287" s="238"/>
      <c r="AZ287" s="238"/>
      <c r="BA287" s="238"/>
      <c r="BB287" s="238"/>
      <c r="BC287" s="238"/>
      <c r="BD287" s="238"/>
      <c r="BE287" s="238"/>
      <c r="BF287" s="238"/>
      <c r="BG287" s="238"/>
      <c r="BH287" s="238"/>
      <c r="BI287" s="238"/>
      <c r="BJ287" s="238"/>
      <c r="BK287" s="238" t="s">
        <v>29</v>
      </c>
      <c r="BL287" s="238" t="s">
        <v>1356</v>
      </c>
      <c r="BM287" s="238"/>
      <c r="BN287" s="238"/>
      <c r="BO287" s="238"/>
      <c r="BP287" s="238"/>
      <c r="BQ287" s="238"/>
      <c r="BR287" s="238"/>
      <c r="BS287" s="238"/>
      <c r="BT287" s="238"/>
      <c r="BU287" s="238"/>
      <c r="BV287" s="238" t="s">
        <v>88</v>
      </c>
      <c r="BW287" s="243" t="str">
        <f t="shared" si="30"/>
        <v>Plan anual de auditoría 
Operación del Sistema de Gestión Institucional_SGI</v>
      </c>
      <c r="BX287" s="238"/>
      <c r="BY287" s="238"/>
      <c r="BZ287" s="238"/>
      <c r="CA287" s="238"/>
      <c r="CB287" s="238"/>
      <c r="CC287" s="238"/>
      <c r="CD287" s="238" t="s">
        <v>39</v>
      </c>
      <c r="CE287" s="243" t="str">
        <f t="shared" si="31"/>
        <v xml:space="preserve">Control Interno </v>
      </c>
      <c r="CF287" s="238"/>
      <c r="CG287" s="238"/>
      <c r="CH287" s="238"/>
      <c r="CI287" s="238"/>
      <c r="CJ287" s="238"/>
      <c r="CK287" s="238"/>
      <c r="CL287" s="238"/>
      <c r="CM287" s="238"/>
      <c r="CN287" s="238"/>
      <c r="CO287" s="238"/>
      <c r="CP287" s="238"/>
      <c r="CQ287" s="238"/>
      <c r="CR287" s="238"/>
      <c r="CS287" s="238"/>
      <c r="CT287" s="238"/>
      <c r="CU287" s="238"/>
      <c r="CV287" s="238"/>
      <c r="CW287" s="238"/>
      <c r="CX287" s="238" t="s">
        <v>109</v>
      </c>
      <c r="CY287" s="243" t="str">
        <f t="shared" si="32"/>
        <v>Control Interno</v>
      </c>
      <c r="CZ287" s="238" t="s">
        <v>110</v>
      </c>
      <c r="DA287" s="238"/>
      <c r="DB287" s="238"/>
      <c r="DC287" s="238"/>
      <c r="DD287" s="238"/>
      <c r="DE287" s="238"/>
      <c r="DF287" s="238"/>
      <c r="DG287" s="238"/>
      <c r="DH287" s="238"/>
      <c r="DI287" s="238"/>
      <c r="DJ287" s="238"/>
      <c r="DK287" s="238"/>
      <c r="DL287" s="238"/>
      <c r="DM287" s="238"/>
      <c r="DN287" s="238"/>
      <c r="DO287" s="238"/>
      <c r="DP287" s="238"/>
      <c r="DQ287" s="238"/>
      <c r="DR287" s="238"/>
      <c r="DS287" s="238"/>
      <c r="DT287" s="238"/>
      <c r="DU287" s="6"/>
    </row>
    <row r="288" spans="2:125" s="9" customFormat="1" ht="84" customHeight="1">
      <c r="B288" s="6"/>
      <c r="C288" s="237" t="s">
        <v>1357</v>
      </c>
      <c r="D288" s="238" t="s">
        <v>1358</v>
      </c>
      <c r="E288" s="239" t="str">
        <f t="shared" si="33"/>
        <v>URF2025_267__Elaborar el informe semestral de evaluación independiente del estado del Sistema de Control Interno, primer semestre 2025</v>
      </c>
      <c r="F288" s="238" t="s">
        <v>1359</v>
      </c>
      <c r="G288" s="238" t="s">
        <v>1360</v>
      </c>
      <c r="H288" s="238" t="s">
        <v>1352</v>
      </c>
      <c r="I288" s="238" t="s">
        <v>1353</v>
      </c>
      <c r="J288" s="238" t="s">
        <v>1354</v>
      </c>
      <c r="K288" s="238"/>
      <c r="L288" s="240">
        <v>45839</v>
      </c>
      <c r="M288" s="240">
        <v>45877</v>
      </c>
      <c r="N288" s="241">
        <f t="shared" si="27"/>
        <v>38</v>
      </c>
      <c r="O288" s="242" t="s">
        <v>619</v>
      </c>
      <c r="P288" s="238"/>
      <c r="Q288" s="238" t="s">
        <v>123</v>
      </c>
      <c r="R288" s="238" t="s">
        <v>1355</v>
      </c>
      <c r="S288" s="238" t="s">
        <v>198</v>
      </c>
      <c r="T288" s="238" t="s">
        <v>228</v>
      </c>
      <c r="U288" s="238" t="s">
        <v>33</v>
      </c>
      <c r="V288" s="238"/>
      <c r="W288" s="238" t="s">
        <v>63</v>
      </c>
      <c r="X288" s="238"/>
      <c r="Y288" s="243" t="str">
        <f t="shared" si="29"/>
        <v xml:space="preserve">Talento Humano 
Tecnológicos </v>
      </c>
      <c r="Z288" s="238"/>
      <c r="AA288" s="255"/>
      <c r="AB288" s="255"/>
      <c r="AC288" s="258">
        <v>1</v>
      </c>
      <c r="AD288" s="252"/>
      <c r="AE288" s="255"/>
      <c r="AF288" s="255"/>
      <c r="AG288" s="258">
        <v>4</v>
      </c>
      <c r="AH288" s="259"/>
      <c r="AI288" s="255"/>
      <c r="AJ288" s="255"/>
      <c r="AK288" s="256"/>
      <c r="AL288" s="257"/>
      <c r="AM288" s="255"/>
      <c r="AN288" s="255"/>
      <c r="AO288" s="256"/>
      <c r="AP288" s="257"/>
      <c r="AQ288" s="255"/>
      <c r="AR288" s="255"/>
      <c r="AS288" s="256"/>
      <c r="AT288" s="257"/>
      <c r="AU288" s="255"/>
      <c r="AV288" s="255"/>
      <c r="AW288" s="256"/>
      <c r="AX288" s="238"/>
      <c r="AY288" s="238"/>
      <c r="AZ288" s="238"/>
      <c r="BA288" s="238"/>
      <c r="BB288" s="238"/>
      <c r="BC288" s="238"/>
      <c r="BD288" s="238"/>
      <c r="BE288" s="238"/>
      <c r="BF288" s="238"/>
      <c r="BG288" s="238"/>
      <c r="BH288" s="238"/>
      <c r="BI288" s="238"/>
      <c r="BJ288" s="238"/>
      <c r="BK288" s="238" t="s">
        <v>29</v>
      </c>
      <c r="BL288" s="238" t="s">
        <v>1356</v>
      </c>
      <c r="BM288" s="238"/>
      <c r="BN288" s="238"/>
      <c r="BO288" s="238"/>
      <c r="BP288" s="238"/>
      <c r="BQ288" s="238"/>
      <c r="BR288" s="238"/>
      <c r="BS288" s="238"/>
      <c r="BT288" s="238"/>
      <c r="BU288" s="238"/>
      <c r="BV288" s="238" t="s">
        <v>88</v>
      </c>
      <c r="BW288" s="243" t="str">
        <f t="shared" si="30"/>
        <v>Plan anual de auditoría 
Operación del Sistema de Gestión Institucional_SGI</v>
      </c>
      <c r="BX288" s="238"/>
      <c r="BY288" s="238"/>
      <c r="BZ288" s="238"/>
      <c r="CA288" s="238"/>
      <c r="CB288" s="238"/>
      <c r="CC288" s="238"/>
      <c r="CD288" s="238" t="s">
        <v>39</v>
      </c>
      <c r="CE288" s="243" t="str">
        <f t="shared" si="31"/>
        <v xml:space="preserve">Control Interno </v>
      </c>
      <c r="CF288" s="238"/>
      <c r="CG288" s="238"/>
      <c r="CH288" s="238"/>
      <c r="CI288" s="238"/>
      <c r="CJ288" s="238"/>
      <c r="CK288" s="238"/>
      <c r="CL288" s="238"/>
      <c r="CM288" s="238"/>
      <c r="CN288" s="238"/>
      <c r="CO288" s="238"/>
      <c r="CP288" s="238"/>
      <c r="CQ288" s="238"/>
      <c r="CR288" s="238"/>
      <c r="CS288" s="238"/>
      <c r="CT288" s="238"/>
      <c r="CU288" s="238"/>
      <c r="CV288" s="238"/>
      <c r="CW288" s="238"/>
      <c r="CX288" s="238" t="s">
        <v>109</v>
      </c>
      <c r="CY288" s="243" t="str">
        <f t="shared" si="32"/>
        <v>Control Interno</v>
      </c>
      <c r="CZ288" s="238" t="s">
        <v>110</v>
      </c>
      <c r="DA288" s="238"/>
      <c r="DB288" s="238"/>
      <c r="DC288" s="238"/>
      <c r="DD288" s="238"/>
      <c r="DE288" s="238"/>
      <c r="DF288" s="238"/>
      <c r="DG288" s="238"/>
      <c r="DH288" s="238"/>
      <c r="DI288" s="238"/>
      <c r="DJ288" s="238"/>
      <c r="DK288" s="238"/>
      <c r="DL288" s="238"/>
      <c r="DM288" s="238"/>
      <c r="DN288" s="238"/>
      <c r="DO288" s="238"/>
      <c r="DP288" s="238"/>
      <c r="DQ288" s="238"/>
      <c r="DR288" s="238"/>
      <c r="DS288" s="238"/>
      <c r="DT288" s="238"/>
      <c r="DU288" s="6"/>
    </row>
    <row r="289" spans="2:125" s="9" customFormat="1" ht="84" customHeight="1">
      <c r="B289" s="6"/>
      <c r="C289" s="237" t="s">
        <v>1361</v>
      </c>
      <c r="D289" s="238" t="s">
        <v>1362</v>
      </c>
      <c r="E289" s="239" t="str">
        <f t="shared" si="33"/>
        <v>URF2025_268__Realizar seguimiento al estado de PQRSD, incluyendo los estándares del contenido y oportunidad de las respuestas a las solicitudes de acceso a información pública, segundo semestre 2024</v>
      </c>
      <c r="F289" s="238" t="s">
        <v>1363</v>
      </c>
      <c r="G289" s="238" t="s">
        <v>1364</v>
      </c>
      <c r="H289" s="238" t="s">
        <v>1365</v>
      </c>
      <c r="I289" s="238" t="s">
        <v>1353</v>
      </c>
      <c r="J289" s="238" t="s">
        <v>1354</v>
      </c>
      <c r="K289" s="238"/>
      <c r="L289" s="240">
        <v>45658</v>
      </c>
      <c r="M289" s="240">
        <v>45695</v>
      </c>
      <c r="N289" s="241">
        <f t="shared" ref="N289:N352" si="34">IF(M289-L289&gt;124,"El tiempo de ejecución de la actividad no puede superar 124 días",M289-L289)</f>
        <v>37</v>
      </c>
      <c r="O289" s="242" t="s">
        <v>619</v>
      </c>
      <c r="P289" s="238"/>
      <c r="Q289" s="238" t="s">
        <v>123</v>
      </c>
      <c r="R289" s="238" t="s">
        <v>1355</v>
      </c>
      <c r="S289" s="238" t="s">
        <v>198</v>
      </c>
      <c r="T289" s="238" t="s">
        <v>228</v>
      </c>
      <c r="U289" s="238" t="s">
        <v>33</v>
      </c>
      <c r="V289" s="238"/>
      <c r="W289" s="238" t="s">
        <v>63</v>
      </c>
      <c r="X289" s="238"/>
      <c r="Y289" s="243" t="str">
        <f t="shared" si="29"/>
        <v xml:space="preserve">Talento Humano 
Tecnológicos </v>
      </c>
      <c r="Z289" s="238"/>
      <c r="AA289" s="255"/>
      <c r="AB289" s="255"/>
      <c r="AC289" s="256"/>
      <c r="AD289" s="257"/>
      <c r="AE289" s="255"/>
      <c r="AF289" s="255"/>
      <c r="AG289" s="256"/>
      <c r="AH289" s="252"/>
      <c r="AI289" s="255"/>
      <c r="AJ289" s="255"/>
      <c r="AK289" s="258"/>
      <c r="AL289" s="259"/>
      <c r="AM289" s="255"/>
      <c r="AN289" s="255"/>
      <c r="AO289" s="256"/>
      <c r="AP289" s="257"/>
      <c r="AQ289" s="255"/>
      <c r="AR289" s="255"/>
      <c r="AS289" s="256"/>
      <c r="AT289" s="257"/>
      <c r="AU289" s="255"/>
      <c r="AV289" s="255"/>
      <c r="AW289" s="256"/>
      <c r="AX289" s="238"/>
      <c r="AY289" s="238"/>
      <c r="AZ289" s="238"/>
      <c r="BA289" s="238"/>
      <c r="BB289" s="238"/>
      <c r="BC289" s="238"/>
      <c r="BD289" s="238"/>
      <c r="BE289" s="238"/>
      <c r="BF289" s="238"/>
      <c r="BG289" s="238"/>
      <c r="BH289" s="238"/>
      <c r="BI289" s="238"/>
      <c r="BJ289" s="238"/>
      <c r="BK289" s="238" t="s">
        <v>29</v>
      </c>
      <c r="BL289" s="238" t="s">
        <v>1356</v>
      </c>
      <c r="BM289" s="238"/>
      <c r="BN289" s="238"/>
      <c r="BO289" s="238"/>
      <c r="BP289" s="238"/>
      <c r="BQ289" s="238"/>
      <c r="BR289" s="238"/>
      <c r="BS289" s="238"/>
      <c r="BT289" s="238"/>
      <c r="BU289" s="238"/>
      <c r="BV289" s="238" t="s">
        <v>88</v>
      </c>
      <c r="BW289" s="243" t="str">
        <f t="shared" si="30"/>
        <v>Plan anual de auditoría 
Operación del Sistema de Gestión Institucional_SGI</v>
      </c>
      <c r="BX289" s="238"/>
      <c r="BY289" s="238"/>
      <c r="BZ289" s="238"/>
      <c r="CA289" s="238"/>
      <c r="CB289" s="238"/>
      <c r="CC289" s="238"/>
      <c r="CD289" s="238" t="s">
        <v>39</v>
      </c>
      <c r="CE289" s="243" t="str">
        <f t="shared" si="31"/>
        <v xml:space="preserve">Control Interno </v>
      </c>
      <c r="CF289" s="238"/>
      <c r="CG289" s="238"/>
      <c r="CH289" s="238"/>
      <c r="CI289" s="238"/>
      <c r="CJ289" s="238"/>
      <c r="CK289" s="238"/>
      <c r="CL289" s="238"/>
      <c r="CM289" s="238"/>
      <c r="CN289" s="238"/>
      <c r="CO289" s="238"/>
      <c r="CP289" s="238"/>
      <c r="CQ289" s="238"/>
      <c r="CR289" s="238"/>
      <c r="CS289" s="238"/>
      <c r="CT289" s="238"/>
      <c r="CU289" s="238"/>
      <c r="CV289" s="238"/>
      <c r="CW289" s="238"/>
      <c r="CX289" s="238" t="s">
        <v>109</v>
      </c>
      <c r="CY289" s="243" t="str">
        <f t="shared" si="32"/>
        <v>Control Interno</v>
      </c>
      <c r="CZ289" s="238" t="s">
        <v>110</v>
      </c>
      <c r="DA289" s="238"/>
      <c r="DB289" s="238"/>
      <c r="DC289" s="238"/>
      <c r="DD289" s="238"/>
      <c r="DE289" s="238"/>
      <c r="DF289" s="238"/>
      <c r="DG289" s="238"/>
      <c r="DH289" s="238"/>
      <c r="DI289" s="238"/>
      <c r="DJ289" s="238"/>
      <c r="DK289" s="238"/>
      <c r="DL289" s="238"/>
      <c r="DM289" s="238"/>
      <c r="DN289" s="238"/>
      <c r="DO289" s="238"/>
      <c r="DP289" s="238"/>
      <c r="DQ289" s="238"/>
      <c r="DR289" s="238"/>
      <c r="DS289" s="238"/>
      <c r="DT289" s="238"/>
      <c r="DU289" s="6"/>
    </row>
    <row r="290" spans="2:125" s="9" customFormat="1" ht="84" customHeight="1">
      <c r="B290" s="6"/>
      <c r="C290" s="237" t="s">
        <v>1366</v>
      </c>
      <c r="D290" s="238" t="s">
        <v>1367</v>
      </c>
      <c r="E290" s="239" t="str">
        <f t="shared" si="33"/>
        <v>URF2025_269__Realizar seguimiento al estado de PQRSD, incluyendo los estándares del contenido y oportunidad de las respuestas a las solicitudes de acceso a información pública, primer semestre 2025</v>
      </c>
      <c r="F290" s="238" t="s">
        <v>1363</v>
      </c>
      <c r="G290" s="238" t="s">
        <v>1368</v>
      </c>
      <c r="H290" s="238" t="s">
        <v>1369</v>
      </c>
      <c r="I290" s="238" t="s">
        <v>1353</v>
      </c>
      <c r="J290" s="238" t="s">
        <v>1354</v>
      </c>
      <c r="K290" s="238"/>
      <c r="L290" s="240">
        <v>45839</v>
      </c>
      <c r="M290" s="240">
        <v>45877</v>
      </c>
      <c r="N290" s="241">
        <f t="shared" si="34"/>
        <v>38</v>
      </c>
      <c r="O290" s="242" t="s">
        <v>619</v>
      </c>
      <c r="P290" s="238"/>
      <c r="Q290" s="238" t="s">
        <v>123</v>
      </c>
      <c r="R290" s="238" t="s">
        <v>1355</v>
      </c>
      <c r="S290" s="238" t="s">
        <v>198</v>
      </c>
      <c r="T290" s="238" t="s">
        <v>228</v>
      </c>
      <c r="U290" s="238" t="s">
        <v>33</v>
      </c>
      <c r="V290" s="238"/>
      <c r="W290" s="238" t="s">
        <v>63</v>
      </c>
      <c r="X290" s="238"/>
      <c r="Y290" s="243" t="str">
        <f t="shared" si="29"/>
        <v xml:space="preserve">Talento Humano 
Tecnológicos </v>
      </c>
      <c r="Z290" s="238"/>
      <c r="AA290" s="255"/>
      <c r="AB290" s="255"/>
      <c r="AC290" s="256"/>
      <c r="AD290" s="257"/>
      <c r="AE290" s="255"/>
      <c r="AF290" s="255"/>
      <c r="AG290" s="256"/>
      <c r="AH290" s="252"/>
      <c r="AI290" s="255"/>
      <c r="AJ290" s="255"/>
      <c r="AK290" s="258"/>
      <c r="AL290" s="259"/>
      <c r="AM290" s="255"/>
      <c r="AN290" s="255"/>
      <c r="AO290" s="256"/>
      <c r="AP290" s="257"/>
      <c r="AQ290" s="255"/>
      <c r="AR290" s="255"/>
      <c r="AS290" s="256"/>
      <c r="AT290" s="257"/>
      <c r="AU290" s="255"/>
      <c r="AV290" s="255"/>
      <c r="AW290" s="256"/>
      <c r="AX290" s="238"/>
      <c r="AY290" s="238"/>
      <c r="AZ290" s="238"/>
      <c r="BA290" s="238"/>
      <c r="BB290" s="238"/>
      <c r="BC290" s="238"/>
      <c r="BD290" s="238"/>
      <c r="BE290" s="238"/>
      <c r="BF290" s="238"/>
      <c r="BG290" s="238"/>
      <c r="BH290" s="238"/>
      <c r="BI290" s="238"/>
      <c r="BJ290" s="238"/>
      <c r="BK290" s="238" t="s">
        <v>29</v>
      </c>
      <c r="BL290" s="238" t="s">
        <v>1356</v>
      </c>
      <c r="BM290" s="238"/>
      <c r="BN290" s="238"/>
      <c r="BO290" s="238"/>
      <c r="BP290" s="238"/>
      <c r="BQ290" s="238"/>
      <c r="BR290" s="238"/>
      <c r="BS290" s="238"/>
      <c r="BT290" s="238"/>
      <c r="BU290" s="238"/>
      <c r="BV290" s="238" t="s">
        <v>88</v>
      </c>
      <c r="BW290" s="243" t="str">
        <f t="shared" si="30"/>
        <v>Plan anual de auditoría 
Operación del Sistema de Gestión Institucional_SGI</v>
      </c>
      <c r="BX290" s="238"/>
      <c r="BY290" s="238"/>
      <c r="BZ290" s="238"/>
      <c r="CA290" s="238"/>
      <c r="CB290" s="238"/>
      <c r="CC290" s="238"/>
      <c r="CD290" s="238" t="s">
        <v>39</v>
      </c>
      <c r="CE290" s="243" t="str">
        <f t="shared" si="31"/>
        <v xml:space="preserve">Control Interno </v>
      </c>
      <c r="CF290" s="238"/>
      <c r="CG290" s="238"/>
      <c r="CH290" s="238"/>
      <c r="CI290" s="238"/>
      <c r="CJ290" s="238"/>
      <c r="CK290" s="238"/>
      <c r="CL290" s="238"/>
      <c r="CM290" s="238"/>
      <c r="CN290" s="238"/>
      <c r="CO290" s="238"/>
      <c r="CP290" s="238"/>
      <c r="CQ290" s="238"/>
      <c r="CR290" s="238"/>
      <c r="CS290" s="238"/>
      <c r="CT290" s="238"/>
      <c r="CU290" s="238"/>
      <c r="CV290" s="238"/>
      <c r="CW290" s="238"/>
      <c r="CX290" s="238" t="s">
        <v>109</v>
      </c>
      <c r="CY290" s="243" t="str">
        <f t="shared" si="32"/>
        <v>Control Interno</v>
      </c>
      <c r="CZ290" s="238" t="s">
        <v>110</v>
      </c>
      <c r="DA290" s="238"/>
      <c r="DB290" s="238"/>
      <c r="DC290" s="238"/>
      <c r="DD290" s="238"/>
      <c r="DE290" s="238"/>
      <c r="DF290" s="238"/>
      <c r="DG290" s="238"/>
      <c r="DH290" s="238"/>
      <c r="DI290" s="238"/>
      <c r="DJ290" s="238"/>
      <c r="DK290" s="238"/>
      <c r="DL290" s="238"/>
      <c r="DM290" s="238"/>
      <c r="DN290" s="238"/>
      <c r="DO290" s="238"/>
      <c r="DP290" s="238"/>
      <c r="DQ290" s="238"/>
      <c r="DR290" s="238"/>
      <c r="DS290" s="238"/>
      <c r="DT290" s="238"/>
      <c r="DU290" s="6"/>
    </row>
    <row r="291" spans="2:125" s="9" customFormat="1" ht="84" customHeight="1">
      <c r="B291" s="6"/>
      <c r="C291" s="237" t="s">
        <v>1370</v>
      </c>
      <c r="D291" s="238" t="s">
        <v>1371</v>
      </c>
      <c r="E291" s="239" t="str">
        <f t="shared" si="33"/>
        <v>URF2025_270__Realizar Seguimiento al Plan Anticorrupción y Atención al Ciudadano. Cuarto Cuatrimestre 2024</v>
      </c>
      <c r="F291" s="238" t="s">
        <v>1372</v>
      </c>
      <c r="G291" s="238" t="s">
        <v>1373</v>
      </c>
      <c r="H291" s="238" t="s">
        <v>1374</v>
      </c>
      <c r="I291" s="238" t="s">
        <v>1353</v>
      </c>
      <c r="J291" s="238" t="s">
        <v>1354</v>
      </c>
      <c r="K291" s="238"/>
      <c r="L291" s="240">
        <v>45658</v>
      </c>
      <c r="M291" s="240">
        <v>45674</v>
      </c>
      <c r="N291" s="241">
        <f t="shared" si="34"/>
        <v>16</v>
      </c>
      <c r="O291" s="242" t="s">
        <v>619</v>
      </c>
      <c r="P291" s="238"/>
      <c r="Q291" s="238" t="s">
        <v>123</v>
      </c>
      <c r="R291" s="238" t="s">
        <v>1355</v>
      </c>
      <c r="S291" s="238" t="s">
        <v>198</v>
      </c>
      <c r="T291" s="238" t="s">
        <v>228</v>
      </c>
      <c r="U291" s="238" t="s">
        <v>33</v>
      </c>
      <c r="V291" s="238"/>
      <c r="W291" s="238" t="s">
        <v>63</v>
      </c>
      <c r="X291" s="238"/>
      <c r="Y291" s="243" t="str">
        <f t="shared" si="29"/>
        <v xml:space="preserve">Talento Humano 
Tecnológicos </v>
      </c>
      <c r="Z291" s="238"/>
      <c r="AA291" s="255"/>
      <c r="AB291" s="255"/>
      <c r="AC291" s="256"/>
      <c r="AD291" s="257"/>
      <c r="AE291" s="255"/>
      <c r="AF291" s="255"/>
      <c r="AG291" s="256"/>
      <c r="AH291" s="257"/>
      <c r="AI291" s="255"/>
      <c r="AJ291" s="255"/>
      <c r="AK291" s="256"/>
      <c r="AL291" s="252"/>
      <c r="AM291" s="255"/>
      <c r="AN291" s="255"/>
      <c r="AO291" s="258"/>
      <c r="AP291" s="259"/>
      <c r="AQ291" s="255"/>
      <c r="AR291" s="255"/>
      <c r="AS291" s="256"/>
      <c r="AT291" s="257"/>
      <c r="AU291" s="255"/>
      <c r="AV291" s="255"/>
      <c r="AW291" s="256"/>
      <c r="AX291" s="238"/>
      <c r="AY291" s="238"/>
      <c r="AZ291" s="238"/>
      <c r="BA291" s="238"/>
      <c r="BB291" s="238"/>
      <c r="BC291" s="238"/>
      <c r="BD291" s="238"/>
      <c r="BE291" s="238"/>
      <c r="BF291" s="238"/>
      <c r="BG291" s="238"/>
      <c r="BH291" s="238"/>
      <c r="BI291" s="238"/>
      <c r="BJ291" s="238"/>
      <c r="BK291" s="238" t="s">
        <v>29</v>
      </c>
      <c r="BL291" s="238" t="s">
        <v>1375</v>
      </c>
      <c r="BM291" s="238"/>
      <c r="BN291" s="238"/>
      <c r="BO291" s="238"/>
      <c r="BP291" s="238"/>
      <c r="BQ291" s="238"/>
      <c r="BR291" s="238"/>
      <c r="BS291" s="238"/>
      <c r="BT291" s="238"/>
      <c r="BU291" s="238"/>
      <c r="BV291" s="238" t="s">
        <v>88</v>
      </c>
      <c r="BW291" s="243" t="str">
        <f t="shared" si="30"/>
        <v>Plan anual de auditoría 
Operación del Sistema de Gestión Institucional_SGI</v>
      </c>
      <c r="BX291" s="238"/>
      <c r="BY291" s="238"/>
      <c r="BZ291" s="238"/>
      <c r="CA291" s="238"/>
      <c r="CB291" s="238"/>
      <c r="CC291" s="238"/>
      <c r="CD291" s="238" t="s">
        <v>39</v>
      </c>
      <c r="CE291" s="243" t="str">
        <f t="shared" si="31"/>
        <v xml:space="preserve">Control Interno </v>
      </c>
      <c r="CF291" s="238"/>
      <c r="CG291" s="238"/>
      <c r="CH291" s="238"/>
      <c r="CI291" s="238"/>
      <c r="CJ291" s="238"/>
      <c r="CK291" s="238"/>
      <c r="CL291" s="238"/>
      <c r="CM291" s="238"/>
      <c r="CN291" s="238"/>
      <c r="CO291" s="238"/>
      <c r="CP291" s="238"/>
      <c r="CQ291" s="238"/>
      <c r="CR291" s="238"/>
      <c r="CS291" s="238"/>
      <c r="CT291" s="238"/>
      <c r="CU291" s="238"/>
      <c r="CV291" s="238"/>
      <c r="CW291" s="238"/>
      <c r="CX291" s="238" t="s">
        <v>109</v>
      </c>
      <c r="CY291" s="243" t="str">
        <f t="shared" si="32"/>
        <v>Control Interno</v>
      </c>
      <c r="CZ291" s="238" t="s">
        <v>110</v>
      </c>
      <c r="DA291" s="238"/>
      <c r="DB291" s="238"/>
      <c r="DC291" s="238"/>
      <c r="DD291" s="238"/>
      <c r="DE291" s="238"/>
      <c r="DF291" s="238"/>
      <c r="DG291" s="238"/>
      <c r="DH291" s="238"/>
      <c r="DI291" s="238"/>
      <c r="DJ291" s="238"/>
      <c r="DK291" s="238"/>
      <c r="DL291" s="238"/>
      <c r="DM291" s="238"/>
      <c r="DN291" s="238"/>
      <c r="DO291" s="238"/>
      <c r="DP291" s="238"/>
      <c r="DQ291" s="238"/>
      <c r="DR291" s="238"/>
      <c r="DS291" s="238"/>
      <c r="DT291" s="238"/>
      <c r="DU291" s="6"/>
    </row>
    <row r="292" spans="2:125" s="9" customFormat="1" ht="84" customHeight="1">
      <c r="B292" s="6"/>
      <c r="C292" s="237" t="s">
        <v>1376</v>
      </c>
      <c r="D292" s="238" t="s">
        <v>1377</v>
      </c>
      <c r="E292" s="239" t="str">
        <f t="shared" si="33"/>
        <v>URF2025_271__Realizar seguimiento al programa de transparencia y ética pública Primer Seguimiento</v>
      </c>
      <c r="F292" s="238" t="s">
        <v>1378</v>
      </c>
      <c r="G292" s="238" t="s">
        <v>1379</v>
      </c>
      <c r="H292" s="238" t="s">
        <v>1380</v>
      </c>
      <c r="I292" s="238" t="s">
        <v>1353</v>
      </c>
      <c r="J292" s="238" t="s">
        <v>1381</v>
      </c>
      <c r="K292" s="238" t="s">
        <v>1354</v>
      </c>
      <c r="L292" s="240">
        <v>45748</v>
      </c>
      <c r="M292" s="240">
        <v>45786</v>
      </c>
      <c r="N292" s="241">
        <f t="shared" si="34"/>
        <v>38</v>
      </c>
      <c r="O292" s="242" t="s">
        <v>619</v>
      </c>
      <c r="P292" s="243" t="s">
        <v>1354</v>
      </c>
      <c r="Q292" s="238" t="s">
        <v>123</v>
      </c>
      <c r="R292" s="238" t="s">
        <v>1355</v>
      </c>
      <c r="S292" s="238" t="s">
        <v>198</v>
      </c>
      <c r="T292" s="238" t="s">
        <v>228</v>
      </c>
      <c r="U292" s="238" t="s">
        <v>33</v>
      </c>
      <c r="V292" s="238"/>
      <c r="W292" s="238" t="s">
        <v>63</v>
      </c>
      <c r="X292" s="238"/>
      <c r="Y292" s="243" t="str">
        <f t="shared" si="29"/>
        <v xml:space="preserve">Talento Humano 
Tecnológicos </v>
      </c>
      <c r="Z292" s="238"/>
      <c r="AA292" s="255"/>
      <c r="AB292" s="255"/>
      <c r="AC292" s="256"/>
      <c r="AD292" s="257"/>
      <c r="AE292" s="255"/>
      <c r="AF292" s="255"/>
      <c r="AG292" s="256"/>
      <c r="AH292" s="257"/>
      <c r="AI292" s="255"/>
      <c r="AJ292" s="255"/>
      <c r="AK292" s="256"/>
      <c r="AL292" s="257"/>
      <c r="AM292" s="255"/>
      <c r="AN292" s="255"/>
      <c r="AO292" s="256"/>
      <c r="AP292" s="257"/>
      <c r="AQ292" s="255"/>
      <c r="AR292" s="255"/>
      <c r="AS292" s="256"/>
      <c r="AT292" s="252"/>
      <c r="AU292" s="255"/>
      <c r="AV292" s="255"/>
      <c r="AW292" s="258">
        <v>10</v>
      </c>
      <c r="AX292" s="238"/>
      <c r="AY292" s="238"/>
      <c r="AZ292" s="238"/>
      <c r="BA292" s="238"/>
      <c r="BB292" s="238"/>
      <c r="BC292" s="238"/>
      <c r="BD292" s="238"/>
      <c r="BE292" s="238"/>
      <c r="BF292" s="238"/>
      <c r="BG292" s="238"/>
      <c r="BH292" s="238"/>
      <c r="BI292" s="238"/>
      <c r="BJ292" s="238"/>
      <c r="BK292" s="238" t="s">
        <v>29</v>
      </c>
      <c r="BL292" s="238" t="s">
        <v>1375</v>
      </c>
      <c r="BM292" s="238"/>
      <c r="BN292" s="238"/>
      <c r="BO292" s="238"/>
      <c r="BP292" s="238"/>
      <c r="BQ292" s="238"/>
      <c r="BR292" s="238"/>
      <c r="BS292" s="238"/>
      <c r="BT292" s="238"/>
      <c r="BU292" s="238"/>
      <c r="BV292" s="238" t="s">
        <v>88</v>
      </c>
      <c r="BW292" s="243" t="str">
        <f t="shared" si="30"/>
        <v>Plan anual de auditoría 
Operación del Sistema de Gestión Institucional_SGI</v>
      </c>
      <c r="BX292" s="238"/>
      <c r="BY292" s="238"/>
      <c r="BZ292" s="238"/>
      <c r="CA292" s="238"/>
      <c r="CB292" s="238"/>
      <c r="CC292" s="238"/>
      <c r="CD292" s="238" t="s">
        <v>39</v>
      </c>
      <c r="CE292" s="243" t="str">
        <f t="shared" si="31"/>
        <v xml:space="preserve">Control Interno </v>
      </c>
      <c r="CF292" s="238"/>
      <c r="CG292" s="238"/>
      <c r="CH292" s="238"/>
      <c r="CI292" s="238"/>
      <c r="CJ292" s="238"/>
      <c r="CK292" s="238"/>
      <c r="CL292" s="238"/>
      <c r="CM292" s="238"/>
      <c r="CN292" s="238"/>
      <c r="CO292" s="238"/>
      <c r="CP292" s="238"/>
      <c r="CQ292" s="238"/>
      <c r="CR292" s="238"/>
      <c r="CS292" s="238"/>
      <c r="CT292" s="238"/>
      <c r="CU292" s="238"/>
      <c r="CV292" s="238"/>
      <c r="CW292" s="238"/>
      <c r="CX292" s="238" t="s">
        <v>109</v>
      </c>
      <c r="CY292" s="243" t="str">
        <f t="shared" si="32"/>
        <v>Control Interno</v>
      </c>
      <c r="CZ292" s="238" t="s">
        <v>110</v>
      </c>
      <c r="DA292" s="238"/>
      <c r="DB292" s="238"/>
      <c r="DC292" s="238"/>
      <c r="DD292" s="238"/>
      <c r="DE292" s="238"/>
      <c r="DF292" s="238"/>
      <c r="DG292" s="238"/>
      <c r="DH292" s="238"/>
      <c r="DI292" s="238"/>
      <c r="DJ292" s="238"/>
      <c r="DK292" s="238"/>
      <c r="DL292" s="238"/>
      <c r="DM292" s="238"/>
      <c r="DN292" s="238"/>
      <c r="DO292" s="238"/>
      <c r="DP292" s="238"/>
      <c r="DQ292" s="238"/>
      <c r="DR292" s="238"/>
      <c r="DS292" s="238"/>
      <c r="DT292" s="238"/>
      <c r="DU292" s="6"/>
    </row>
    <row r="293" spans="2:125" s="9" customFormat="1" ht="84" customHeight="1">
      <c r="B293" s="6"/>
      <c r="C293" s="237" t="s">
        <v>1382</v>
      </c>
      <c r="D293" s="238" t="s">
        <v>1383</v>
      </c>
      <c r="E293" s="239" t="str">
        <f t="shared" si="33"/>
        <v>URF2025_272__Realizar seguimiento al programa de transparencia y ética pública Segundo Seguimiento</v>
      </c>
      <c r="F293" s="238" t="s">
        <v>1378</v>
      </c>
      <c r="G293" s="238" t="s">
        <v>1379</v>
      </c>
      <c r="H293" s="238" t="s">
        <v>1380</v>
      </c>
      <c r="I293" s="238" t="s">
        <v>1353</v>
      </c>
      <c r="J293" s="238" t="s">
        <v>1381</v>
      </c>
      <c r="K293" s="238" t="s">
        <v>1354</v>
      </c>
      <c r="L293" s="240">
        <v>45962</v>
      </c>
      <c r="M293" s="240">
        <v>45996</v>
      </c>
      <c r="N293" s="241">
        <f t="shared" si="34"/>
        <v>34</v>
      </c>
      <c r="O293" s="242" t="s">
        <v>619</v>
      </c>
      <c r="P293" s="243" t="s">
        <v>1354</v>
      </c>
      <c r="Q293" s="238" t="s">
        <v>123</v>
      </c>
      <c r="R293" s="238" t="s">
        <v>1355</v>
      </c>
      <c r="S293" s="238" t="s">
        <v>198</v>
      </c>
      <c r="T293" s="238" t="s">
        <v>228</v>
      </c>
      <c r="U293" s="238" t="s">
        <v>33</v>
      </c>
      <c r="V293" s="238"/>
      <c r="W293" s="238" t="s">
        <v>63</v>
      </c>
      <c r="X293" s="238"/>
      <c r="Y293" s="243" t="str">
        <f t="shared" si="29"/>
        <v xml:space="preserve">Talento Humano 
Tecnológicos </v>
      </c>
      <c r="Z293" s="238"/>
      <c r="AA293" s="255"/>
      <c r="AB293" s="255"/>
      <c r="AC293" s="256"/>
      <c r="AD293" s="257"/>
      <c r="AE293" s="255"/>
      <c r="AF293" s="255"/>
      <c r="AG293" s="256"/>
      <c r="AH293" s="257"/>
      <c r="AI293" s="255"/>
      <c r="AJ293" s="255"/>
      <c r="AK293" s="256"/>
      <c r="AL293" s="257"/>
      <c r="AM293" s="255"/>
      <c r="AN293" s="255"/>
      <c r="AO293" s="256"/>
      <c r="AP293" s="257"/>
      <c r="AQ293" s="255"/>
      <c r="AR293" s="255"/>
      <c r="AS293" s="256"/>
      <c r="AT293" s="252"/>
      <c r="AU293" s="255"/>
      <c r="AV293" s="255"/>
      <c r="AW293" s="258">
        <v>10</v>
      </c>
      <c r="AX293" s="238"/>
      <c r="AY293" s="238"/>
      <c r="AZ293" s="238"/>
      <c r="BA293" s="238"/>
      <c r="BB293" s="238"/>
      <c r="BC293" s="238"/>
      <c r="BD293" s="238"/>
      <c r="BE293" s="238"/>
      <c r="BF293" s="238"/>
      <c r="BG293" s="238"/>
      <c r="BH293" s="238"/>
      <c r="BI293" s="238"/>
      <c r="BJ293" s="238"/>
      <c r="BK293" s="238" t="s">
        <v>29</v>
      </c>
      <c r="BL293" s="238" t="s">
        <v>1375</v>
      </c>
      <c r="BM293" s="238"/>
      <c r="BN293" s="238"/>
      <c r="BO293" s="238"/>
      <c r="BP293" s="238"/>
      <c r="BQ293" s="238"/>
      <c r="BR293" s="238"/>
      <c r="BS293" s="238"/>
      <c r="BT293" s="238"/>
      <c r="BU293" s="238"/>
      <c r="BV293" s="238" t="s">
        <v>88</v>
      </c>
      <c r="BW293" s="243" t="str">
        <f t="shared" si="30"/>
        <v>Plan anual de auditoría 
Operación del Sistema de Gestión Institucional_SGI</v>
      </c>
      <c r="BX293" s="238"/>
      <c r="BY293" s="238"/>
      <c r="BZ293" s="238"/>
      <c r="CA293" s="238"/>
      <c r="CB293" s="238"/>
      <c r="CC293" s="238"/>
      <c r="CD293" s="238" t="s">
        <v>39</v>
      </c>
      <c r="CE293" s="243" t="str">
        <f t="shared" si="31"/>
        <v xml:space="preserve">Control Interno </v>
      </c>
      <c r="CF293" s="238"/>
      <c r="CG293" s="238"/>
      <c r="CH293" s="238"/>
      <c r="CI293" s="238"/>
      <c r="CJ293" s="238"/>
      <c r="CK293" s="238"/>
      <c r="CL293" s="238"/>
      <c r="CM293" s="238"/>
      <c r="CN293" s="238"/>
      <c r="CO293" s="238"/>
      <c r="CP293" s="238"/>
      <c r="CQ293" s="238"/>
      <c r="CR293" s="238"/>
      <c r="CS293" s="238"/>
      <c r="CT293" s="238"/>
      <c r="CU293" s="238"/>
      <c r="CV293" s="238"/>
      <c r="CW293" s="238"/>
      <c r="CX293" s="238" t="s">
        <v>109</v>
      </c>
      <c r="CY293" s="243" t="str">
        <f t="shared" si="32"/>
        <v>Control Interno</v>
      </c>
      <c r="CZ293" s="238" t="s">
        <v>110</v>
      </c>
      <c r="DA293" s="238"/>
      <c r="DB293" s="238"/>
      <c r="DC293" s="238"/>
      <c r="DD293" s="238"/>
      <c r="DE293" s="238"/>
      <c r="DF293" s="238"/>
      <c r="DG293" s="238"/>
      <c r="DH293" s="238"/>
      <c r="DI293" s="238"/>
      <c r="DJ293" s="238"/>
      <c r="DK293" s="238"/>
      <c r="DL293" s="238"/>
      <c r="DM293" s="238"/>
      <c r="DN293" s="238"/>
      <c r="DO293" s="238"/>
      <c r="DP293" s="238"/>
      <c r="DQ293" s="238"/>
      <c r="DR293" s="238"/>
      <c r="DS293" s="238"/>
      <c r="DT293" s="238"/>
      <c r="DU293" s="6"/>
    </row>
    <row r="294" spans="2:125" s="9" customFormat="1" ht="84" customHeight="1">
      <c r="B294" s="6"/>
      <c r="C294" s="237" t="s">
        <v>1384</v>
      </c>
      <c r="D294" s="238" t="s">
        <v>1385</v>
      </c>
      <c r="E294" s="239" t="str">
        <f t="shared" si="33"/>
        <v>URF2025_273__Elaborar el Informe trimestral de seguimiento a las medidas de austeridad en el gasto público en la URF, cuarto trimestre 2024</v>
      </c>
      <c r="F294" s="238" t="s">
        <v>1386</v>
      </c>
      <c r="G294" s="238" t="s">
        <v>1387</v>
      </c>
      <c r="H294" s="238" t="s">
        <v>1388</v>
      </c>
      <c r="I294" s="238" t="s">
        <v>1353</v>
      </c>
      <c r="J294" s="238" t="s">
        <v>1381</v>
      </c>
      <c r="K294" s="238"/>
      <c r="L294" s="240">
        <v>45705</v>
      </c>
      <c r="M294" s="240">
        <v>45737</v>
      </c>
      <c r="N294" s="241">
        <f t="shared" si="34"/>
        <v>32</v>
      </c>
      <c r="O294" s="242" t="s">
        <v>619</v>
      </c>
      <c r="P294" s="243" t="s">
        <v>1354</v>
      </c>
      <c r="Q294" s="238" t="s">
        <v>123</v>
      </c>
      <c r="R294" s="238" t="s">
        <v>1355</v>
      </c>
      <c r="S294" s="238" t="s">
        <v>198</v>
      </c>
      <c r="T294" s="238" t="s">
        <v>228</v>
      </c>
      <c r="U294" s="238" t="s">
        <v>33</v>
      </c>
      <c r="V294" s="238"/>
      <c r="W294" s="238" t="s">
        <v>63</v>
      </c>
      <c r="X294" s="238"/>
      <c r="Y294" s="243" t="str">
        <f t="shared" si="29"/>
        <v xml:space="preserve">Talento Humano 
Tecnológicos </v>
      </c>
      <c r="Z294" s="238"/>
      <c r="AA294" s="238"/>
      <c r="AB294" s="238"/>
      <c r="AC294" s="244"/>
      <c r="AD294" s="245"/>
      <c r="AE294" s="238"/>
      <c r="AF294" s="238"/>
      <c r="AG294" s="244"/>
      <c r="AH294" s="245"/>
      <c r="AI294" s="238"/>
      <c r="AJ294" s="238"/>
      <c r="AK294" s="244"/>
      <c r="AL294" s="245"/>
      <c r="AM294" s="238"/>
      <c r="AN294" s="238"/>
      <c r="AO294" s="244"/>
      <c r="AP294" s="245"/>
      <c r="AQ294" s="238"/>
      <c r="AR294" s="238"/>
      <c r="AS294" s="244"/>
      <c r="AT294" s="245"/>
      <c r="AU294" s="238"/>
      <c r="AV294" s="238"/>
      <c r="AW294" s="244"/>
      <c r="AX294" s="238"/>
      <c r="AY294" s="238"/>
      <c r="AZ294" s="238"/>
      <c r="BA294" s="238"/>
      <c r="BB294" s="238"/>
      <c r="BC294" s="238"/>
      <c r="BD294" s="238"/>
      <c r="BE294" s="238"/>
      <c r="BF294" s="238"/>
      <c r="BG294" s="238"/>
      <c r="BH294" s="238"/>
      <c r="BI294" s="238"/>
      <c r="BJ294" s="238"/>
      <c r="BK294" s="238" t="s">
        <v>29</v>
      </c>
      <c r="BL294" s="238" t="s">
        <v>1356</v>
      </c>
      <c r="BM294" s="238"/>
      <c r="BN294" s="238"/>
      <c r="BO294" s="238"/>
      <c r="BP294" s="238"/>
      <c r="BQ294" s="238"/>
      <c r="BR294" s="238"/>
      <c r="BS294" s="238"/>
      <c r="BT294" s="238"/>
      <c r="BU294" s="238"/>
      <c r="BV294" s="238" t="s">
        <v>88</v>
      </c>
      <c r="BW294" s="243" t="str">
        <f t="shared" si="30"/>
        <v>Plan anual de auditoría 
Operación del Sistema de Gestión Institucional_SGI</v>
      </c>
      <c r="BX294" s="238"/>
      <c r="BY294" s="238"/>
      <c r="BZ294" s="238"/>
      <c r="CA294" s="238"/>
      <c r="CB294" s="238"/>
      <c r="CC294" s="238"/>
      <c r="CD294" s="238" t="s">
        <v>39</v>
      </c>
      <c r="CE294" s="243" t="str">
        <f t="shared" si="31"/>
        <v xml:space="preserve">Control Interno </v>
      </c>
      <c r="CF294" s="238"/>
      <c r="CG294" s="238"/>
      <c r="CH294" s="238"/>
      <c r="CI294" s="238"/>
      <c r="CJ294" s="238"/>
      <c r="CK294" s="238"/>
      <c r="CL294" s="238"/>
      <c r="CM294" s="238"/>
      <c r="CN294" s="238"/>
      <c r="CO294" s="238"/>
      <c r="CP294" s="238"/>
      <c r="CQ294" s="238"/>
      <c r="CR294" s="238"/>
      <c r="CS294" s="238"/>
      <c r="CT294" s="238"/>
      <c r="CU294" s="238"/>
      <c r="CV294" s="238"/>
      <c r="CW294" s="238"/>
      <c r="CX294" s="238" t="s">
        <v>109</v>
      </c>
      <c r="CY294" s="243" t="str">
        <f t="shared" si="32"/>
        <v>Control Interno</v>
      </c>
      <c r="CZ294" s="238" t="s">
        <v>110</v>
      </c>
      <c r="DA294" s="238"/>
      <c r="DB294" s="238"/>
      <c r="DC294" s="238"/>
      <c r="DD294" s="238"/>
      <c r="DE294" s="238"/>
      <c r="DF294" s="238"/>
      <c r="DG294" s="238"/>
      <c r="DH294" s="238"/>
      <c r="DI294" s="238"/>
      <c r="DJ294" s="238"/>
      <c r="DK294" s="238"/>
      <c r="DL294" s="238"/>
      <c r="DM294" s="238"/>
      <c r="DN294" s="238"/>
      <c r="DO294" s="238"/>
      <c r="DP294" s="238"/>
      <c r="DQ294" s="238"/>
      <c r="DR294" s="238"/>
      <c r="DS294" s="238"/>
      <c r="DT294" s="238"/>
      <c r="DU294" s="6"/>
    </row>
    <row r="295" spans="2:125" s="9" customFormat="1" ht="84" customHeight="1">
      <c r="B295" s="6"/>
      <c r="C295" s="237" t="s">
        <v>1389</v>
      </c>
      <c r="D295" s="238" t="s">
        <v>1390</v>
      </c>
      <c r="E295" s="239" t="str">
        <f t="shared" si="33"/>
        <v>URF2025_274__Elaborar el Informe trimestral de seguimiento a las medidas de austeridad en el gasto público en la URF, primer trimestre 2025</v>
      </c>
      <c r="F295" s="238" t="s">
        <v>1386</v>
      </c>
      <c r="G295" s="238" t="s">
        <v>1391</v>
      </c>
      <c r="H295" s="238" t="s">
        <v>1392</v>
      </c>
      <c r="I295" s="238" t="s">
        <v>1353</v>
      </c>
      <c r="J295" s="238" t="s">
        <v>1381</v>
      </c>
      <c r="K295" s="238"/>
      <c r="L295" s="240">
        <v>45778</v>
      </c>
      <c r="M295" s="240">
        <v>45814</v>
      </c>
      <c r="N295" s="241">
        <f t="shared" si="34"/>
        <v>36</v>
      </c>
      <c r="O295" s="242" t="s">
        <v>619</v>
      </c>
      <c r="P295" s="243" t="s">
        <v>1354</v>
      </c>
      <c r="Q295" s="238" t="s">
        <v>123</v>
      </c>
      <c r="R295" s="238" t="s">
        <v>1355</v>
      </c>
      <c r="S295" s="238" t="s">
        <v>198</v>
      </c>
      <c r="T295" s="238" t="s">
        <v>228</v>
      </c>
      <c r="U295" s="238" t="s">
        <v>33</v>
      </c>
      <c r="V295" s="238"/>
      <c r="W295" s="238" t="s">
        <v>63</v>
      </c>
      <c r="X295" s="238"/>
      <c r="Y295" s="243" t="str">
        <f t="shared" si="29"/>
        <v xml:space="preserve">Talento Humano 
Tecnológicos </v>
      </c>
      <c r="Z295" s="238"/>
      <c r="AA295" s="238"/>
      <c r="AB295" s="238"/>
      <c r="AC295" s="244"/>
      <c r="AD295" s="245"/>
      <c r="AE295" s="238"/>
      <c r="AF295" s="238"/>
      <c r="AG295" s="244"/>
      <c r="AH295" s="245"/>
      <c r="AI295" s="238"/>
      <c r="AJ295" s="238"/>
      <c r="AK295" s="244"/>
      <c r="AL295" s="245"/>
      <c r="AM295" s="238"/>
      <c r="AN295" s="238"/>
      <c r="AO295" s="244"/>
      <c r="AP295" s="245"/>
      <c r="AQ295" s="238"/>
      <c r="AR295" s="238"/>
      <c r="AS295" s="244"/>
      <c r="AT295" s="245"/>
      <c r="AU295" s="238"/>
      <c r="AV295" s="238"/>
      <c r="AW295" s="244"/>
      <c r="AX295" s="238"/>
      <c r="AY295" s="238"/>
      <c r="AZ295" s="238"/>
      <c r="BA295" s="238"/>
      <c r="BB295" s="238"/>
      <c r="BC295" s="238"/>
      <c r="BD295" s="238"/>
      <c r="BE295" s="238"/>
      <c r="BF295" s="238"/>
      <c r="BG295" s="238"/>
      <c r="BH295" s="238"/>
      <c r="BI295" s="238"/>
      <c r="BJ295" s="238"/>
      <c r="BK295" s="238" t="s">
        <v>29</v>
      </c>
      <c r="BL295" s="238" t="s">
        <v>1356</v>
      </c>
      <c r="BM295" s="238"/>
      <c r="BN295" s="238"/>
      <c r="BO295" s="238"/>
      <c r="BP295" s="238"/>
      <c r="BQ295" s="238"/>
      <c r="BR295" s="238"/>
      <c r="BS295" s="238"/>
      <c r="BT295" s="238"/>
      <c r="BU295" s="238"/>
      <c r="BV295" s="238" t="s">
        <v>88</v>
      </c>
      <c r="BW295" s="243" t="str">
        <f t="shared" si="30"/>
        <v>Plan anual de auditoría 
Operación del Sistema de Gestión Institucional_SGI</v>
      </c>
      <c r="BX295" s="238"/>
      <c r="BY295" s="238"/>
      <c r="BZ295" s="238"/>
      <c r="CA295" s="238"/>
      <c r="CB295" s="238"/>
      <c r="CC295" s="238"/>
      <c r="CD295" s="238" t="s">
        <v>39</v>
      </c>
      <c r="CE295" s="243" t="str">
        <f t="shared" si="31"/>
        <v xml:space="preserve">Control Interno </v>
      </c>
      <c r="CF295" s="238"/>
      <c r="CG295" s="238"/>
      <c r="CH295" s="238"/>
      <c r="CI295" s="238"/>
      <c r="CJ295" s="238"/>
      <c r="CK295" s="238"/>
      <c r="CL295" s="238"/>
      <c r="CM295" s="238"/>
      <c r="CN295" s="238"/>
      <c r="CO295" s="238"/>
      <c r="CP295" s="238"/>
      <c r="CQ295" s="238"/>
      <c r="CR295" s="238"/>
      <c r="CS295" s="238"/>
      <c r="CT295" s="238"/>
      <c r="CU295" s="238"/>
      <c r="CV295" s="238"/>
      <c r="CW295" s="238"/>
      <c r="CX295" s="238" t="s">
        <v>109</v>
      </c>
      <c r="CY295" s="243" t="str">
        <f t="shared" si="32"/>
        <v>Control Interno</v>
      </c>
      <c r="CZ295" s="238" t="s">
        <v>932</v>
      </c>
      <c r="DA295" s="238" t="s">
        <v>932</v>
      </c>
      <c r="DB295" s="248">
        <v>45779</v>
      </c>
      <c r="DC295" s="248">
        <v>45784</v>
      </c>
      <c r="DD295" s="238" t="s">
        <v>4694</v>
      </c>
      <c r="DE295" s="238" t="s">
        <v>4695</v>
      </c>
      <c r="DF295" s="238"/>
      <c r="DG295" s="238"/>
      <c r="DH295" s="238"/>
      <c r="DI295" s="238"/>
      <c r="DJ295" s="238"/>
      <c r="DK295" s="238"/>
      <c r="DL295" s="238"/>
      <c r="DM295" s="238"/>
      <c r="DN295" s="238"/>
      <c r="DO295" s="238"/>
      <c r="DP295" s="238"/>
      <c r="DQ295" s="238"/>
      <c r="DR295" s="238"/>
      <c r="DS295" s="238"/>
      <c r="DT295" s="238"/>
      <c r="DU295" s="6"/>
    </row>
    <row r="296" spans="2:125" s="9" customFormat="1" ht="84" customHeight="1">
      <c r="B296" s="6"/>
      <c r="C296" s="237" t="s">
        <v>1393</v>
      </c>
      <c r="D296" s="238" t="s">
        <v>1394</v>
      </c>
      <c r="E296" s="239" t="str">
        <f t="shared" si="33"/>
        <v>URF2025_275__Elaborar el Informe trimestral de seguimiento a las medidas de austeridad en el gasto público en la URF, segundo trimestre 2025</v>
      </c>
      <c r="F296" s="238" t="s">
        <v>1386</v>
      </c>
      <c r="G296" s="238" t="s">
        <v>1395</v>
      </c>
      <c r="H296" s="238" t="s">
        <v>1396</v>
      </c>
      <c r="I296" s="238" t="s">
        <v>1353</v>
      </c>
      <c r="J296" s="238" t="s">
        <v>1381</v>
      </c>
      <c r="K296" s="238"/>
      <c r="L296" s="240">
        <v>45845</v>
      </c>
      <c r="M296" s="240">
        <v>45884</v>
      </c>
      <c r="N296" s="241">
        <f t="shared" si="34"/>
        <v>39</v>
      </c>
      <c r="O296" s="242" t="s">
        <v>619</v>
      </c>
      <c r="P296" s="243" t="s">
        <v>1354</v>
      </c>
      <c r="Q296" s="238" t="s">
        <v>123</v>
      </c>
      <c r="R296" s="238" t="s">
        <v>1355</v>
      </c>
      <c r="S296" s="238" t="s">
        <v>198</v>
      </c>
      <c r="T296" s="238" t="s">
        <v>228</v>
      </c>
      <c r="U296" s="238" t="s">
        <v>33</v>
      </c>
      <c r="V296" s="238"/>
      <c r="W296" s="238" t="s">
        <v>63</v>
      </c>
      <c r="X296" s="238"/>
      <c r="Y296" s="243" t="str">
        <f t="shared" si="29"/>
        <v xml:space="preserve">Talento Humano 
Tecnológicos </v>
      </c>
      <c r="Z296" s="238"/>
      <c r="AA296" s="238"/>
      <c r="AB296" s="238"/>
      <c r="AC296" s="244"/>
      <c r="AD296" s="245"/>
      <c r="AE296" s="238"/>
      <c r="AF296" s="238"/>
      <c r="AG296" s="244"/>
      <c r="AH296" s="245"/>
      <c r="AI296" s="238"/>
      <c r="AJ296" s="238"/>
      <c r="AK296" s="244"/>
      <c r="AL296" s="245"/>
      <c r="AM296" s="238"/>
      <c r="AN296" s="238"/>
      <c r="AO296" s="244"/>
      <c r="AP296" s="245"/>
      <c r="AQ296" s="238"/>
      <c r="AR296" s="238"/>
      <c r="AS296" s="244"/>
      <c r="AT296" s="245"/>
      <c r="AU296" s="238"/>
      <c r="AV296" s="238"/>
      <c r="AW296" s="244"/>
      <c r="AX296" s="238"/>
      <c r="AY296" s="238"/>
      <c r="AZ296" s="238"/>
      <c r="BA296" s="238"/>
      <c r="BB296" s="238"/>
      <c r="BC296" s="238"/>
      <c r="BD296" s="238"/>
      <c r="BE296" s="238"/>
      <c r="BF296" s="238"/>
      <c r="BG296" s="238"/>
      <c r="BH296" s="238"/>
      <c r="BI296" s="238"/>
      <c r="BJ296" s="238"/>
      <c r="BK296" s="238" t="s">
        <v>29</v>
      </c>
      <c r="BL296" s="238" t="s">
        <v>1356</v>
      </c>
      <c r="BM296" s="238"/>
      <c r="BN296" s="238"/>
      <c r="BO296" s="238"/>
      <c r="BP296" s="238"/>
      <c r="BQ296" s="238"/>
      <c r="BR296" s="238"/>
      <c r="BS296" s="238"/>
      <c r="BT296" s="238"/>
      <c r="BU296" s="238"/>
      <c r="BV296" s="238" t="s">
        <v>88</v>
      </c>
      <c r="BW296" s="243" t="str">
        <f t="shared" si="30"/>
        <v>Plan anual de auditoría 
Operación del Sistema de Gestión Institucional_SGI</v>
      </c>
      <c r="BX296" s="238"/>
      <c r="BY296" s="238"/>
      <c r="BZ296" s="238"/>
      <c r="CA296" s="238"/>
      <c r="CB296" s="238"/>
      <c r="CC296" s="238"/>
      <c r="CD296" s="238" t="s">
        <v>39</v>
      </c>
      <c r="CE296" s="243" t="str">
        <f t="shared" si="31"/>
        <v xml:space="preserve">Control Interno </v>
      </c>
      <c r="CF296" s="238"/>
      <c r="CG296" s="238"/>
      <c r="CH296" s="238"/>
      <c r="CI296" s="238"/>
      <c r="CJ296" s="238"/>
      <c r="CK296" s="238"/>
      <c r="CL296" s="238"/>
      <c r="CM296" s="238"/>
      <c r="CN296" s="238"/>
      <c r="CO296" s="238"/>
      <c r="CP296" s="238"/>
      <c r="CQ296" s="238"/>
      <c r="CR296" s="238"/>
      <c r="CS296" s="238"/>
      <c r="CT296" s="238"/>
      <c r="CU296" s="238"/>
      <c r="CV296" s="238"/>
      <c r="CW296" s="238"/>
      <c r="CX296" s="238" t="s">
        <v>109</v>
      </c>
      <c r="CY296" s="243" t="str">
        <f t="shared" si="32"/>
        <v>Control Interno</v>
      </c>
      <c r="CZ296" s="238" t="s">
        <v>110</v>
      </c>
      <c r="DA296" s="238"/>
      <c r="DB296" s="238"/>
      <c r="DC296" s="238"/>
      <c r="DD296" s="238"/>
      <c r="DE296" s="238"/>
      <c r="DF296" s="238"/>
      <c r="DG296" s="238"/>
      <c r="DH296" s="238"/>
      <c r="DI296" s="238"/>
      <c r="DJ296" s="238"/>
      <c r="DK296" s="238"/>
      <c r="DL296" s="238"/>
      <c r="DM296" s="238"/>
      <c r="DN296" s="238"/>
      <c r="DO296" s="238"/>
      <c r="DP296" s="238"/>
      <c r="DQ296" s="238"/>
      <c r="DR296" s="238"/>
      <c r="DS296" s="238"/>
      <c r="DT296" s="238"/>
      <c r="DU296" s="6"/>
    </row>
    <row r="297" spans="2:125" s="9" customFormat="1" ht="84" customHeight="1">
      <c r="B297" s="6"/>
      <c r="C297" s="237" t="s">
        <v>1397</v>
      </c>
      <c r="D297" s="238" t="s">
        <v>1398</v>
      </c>
      <c r="E297" s="239" t="str">
        <f t="shared" si="33"/>
        <v>URF2025_276__Elaborar el Informe trimestral de seguimiento a las medidas de austeridad en el gasto público en la URF, tercer trimestre 2025</v>
      </c>
      <c r="F297" s="238" t="s">
        <v>1386</v>
      </c>
      <c r="G297" s="238" t="s">
        <v>1399</v>
      </c>
      <c r="H297" s="238" t="s">
        <v>1400</v>
      </c>
      <c r="I297" s="238" t="s">
        <v>1353</v>
      </c>
      <c r="J297" s="238" t="s">
        <v>1381</v>
      </c>
      <c r="K297" s="238"/>
      <c r="L297" s="240">
        <v>45936</v>
      </c>
      <c r="M297" s="240">
        <v>45975</v>
      </c>
      <c r="N297" s="241">
        <f t="shared" si="34"/>
        <v>39</v>
      </c>
      <c r="O297" s="242" t="s">
        <v>619</v>
      </c>
      <c r="P297" s="243" t="s">
        <v>1354</v>
      </c>
      <c r="Q297" s="238" t="s">
        <v>123</v>
      </c>
      <c r="R297" s="238" t="s">
        <v>1355</v>
      </c>
      <c r="S297" s="238" t="s">
        <v>198</v>
      </c>
      <c r="T297" s="238" t="s">
        <v>228</v>
      </c>
      <c r="U297" s="238" t="s">
        <v>33</v>
      </c>
      <c r="V297" s="238"/>
      <c r="W297" s="238" t="s">
        <v>63</v>
      </c>
      <c r="X297" s="238"/>
      <c r="Y297" s="243" t="str">
        <f t="shared" si="29"/>
        <v xml:space="preserve">Talento Humano 
Tecnológicos </v>
      </c>
      <c r="Z297" s="238"/>
      <c r="AA297" s="238"/>
      <c r="AB297" s="238"/>
      <c r="AC297" s="244"/>
      <c r="AD297" s="245"/>
      <c r="AE297" s="238"/>
      <c r="AF297" s="238"/>
      <c r="AG297" s="244"/>
      <c r="AH297" s="245"/>
      <c r="AI297" s="238"/>
      <c r="AJ297" s="238"/>
      <c r="AK297" s="244"/>
      <c r="AL297" s="245"/>
      <c r="AM297" s="238"/>
      <c r="AN297" s="238"/>
      <c r="AO297" s="244"/>
      <c r="AP297" s="245"/>
      <c r="AQ297" s="238"/>
      <c r="AR297" s="238"/>
      <c r="AS297" s="244"/>
      <c r="AT297" s="245"/>
      <c r="AU297" s="238"/>
      <c r="AV297" s="238"/>
      <c r="AW297" s="244"/>
      <c r="AX297" s="238"/>
      <c r="AY297" s="238"/>
      <c r="AZ297" s="238"/>
      <c r="BA297" s="238"/>
      <c r="BB297" s="238"/>
      <c r="BC297" s="238"/>
      <c r="BD297" s="238"/>
      <c r="BE297" s="238"/>
      <c r="BF297" s="238"/>
      <c r="BG297" s="238"/>
      <c r="BH297" s="238"/>
      <c r="BI297" s="238"/>
      <c r="BJ297" s="238"/>
      <c r="BK297" s="238" t="s">
        <v>29</v>
      </c>
      <c r="BL297" s="238" t="s">
        <v>1356</v>
      </c>
      <c r="BM297" s="238"/>
      <c r="BN297" s="238"/>
      <c r="BO297" s="238"/>
      <c r="BP297" s="238"/>
      <c r="BQ297" s="238"/>
      <c r="BR297" s="238"/>
      <c r="BS297" s="238"/>
      <c r="BT297" s="238"/>
      <c r="BU297" s="238"/>
      <c r="BV297" s="238" t="s">
        <v>88</v>
      </c>
      <c r="BW297" s="243" t="str">
        <f t="shared" si="30"/>
        <v>Plan anual de auditoría 
Operación del Sistema de Gestión Institucional_SGI</v>
      </c>
      <c r="BX297" s="238"/>
      <c r="BY297" s="238"/>
      <c r="BZ297" s="238"/>
      <c r="CA297" s="238"/>
      <c r="CB297" s="238"/>
      <c r="CC297" s="238"/>
      <c r="CD297" s="238" t="s">
        <v>39</v>
      </c>
      <c r="CE297" s="243" t="str">
        <f t="shared" si="31"/>
        <v xml:space="preserve">Control Interno </v>
      </c>
      <c r="CF297" s="238"/>
      <c r="CG297" s="238"/>
      <c r="CH297" s="238"/>
      <c r="CI297" s="238"/>
      <c r="CJ297" s="238"/>
      <c r="CK297" s="238"/>
      <c r="CL297" s="238"/>
      <c r="CM297" s="238"/>
      <c r="CN297" s="238"/>
      <c r="CO297" s="238"/>
      <c r="CP297" s="238"/>
      <c r="CQ297" s="238"/>
      <c r="CR297" s="238"/>
      <c r="CS297" s="238"/>
      <c r="CT297" s="238"/>
      <c r="CU297" s="238"/>
      <c r="CV297" s="238"/>
      <c r="CW297" s="238"/>
      <c r="CX297" s="238" t="s">
        <v>109</v>
      </c>
      <c r="CY297" s="243" t="str">
        <f t="shared" si="32"/>
        <v>Control Interno</v>
      </c>
      <c r="CZ297" s="238" t="s">
        <v>110</v>
      </c>
      <c r="DA297" s="238"/>
      <c r="DB297" s="238"/>
      <c r="DC297" s="238"/>
      <c r="DD297" s="238"/>
      <c r="DE297" s="238"/>
      <c r="DF297" s="238"/>
      <c r="DG297" s="238"/>
      <c r="DH297" s="238"/>
      <c r="DI297" s="238"/>
      <c r="DJ297" s="238"/>
      <c r="DK297" s="238"/>
      <c r="DL297" s="238"/>
      <c r="DM297" s="238"/>
      <c r="DN297" s="238"/>
      <c r="DO297" s="238"/>
      <c r="DP297" s="238"/>
      <c r="DQ297" s="238"/>
      <c r="DR297" s="238"/>
      <c r="DS297" s="238"/>
      <c r="DT297" s="238"/>
      <c r="DU297" s="6"/>
    </row>
    <row r="298" spans="2:125" s="9" customFormat="1" ht="84" customHeight="1">
      <c r="B298" s="6"/>
      <c r="C298" s="237" t="s">
        <v>1401</v>
      </c>
      <c r="D298" s="238" t="s">
        <v>1402</v>
      </c>
      <c r="E298" s="239" t="str">
        <f t="shared" si="33"/>
        <v>URF2025_277__Realizar la evaluación de la gestión por áreas o dependencias 2024</v>
      </c>
      <c r="F298" s="238" t="s">
        <v>1403</v>
      </c>
      <c r="G298" s="238" t="s">
        <v>1404</v>
      </c>
      <c r="H298" s="238" t="s">
        <v>1405</v>
      </c>
      <c r="I298" s="238" t="s">
        <v>1353</v>
      </c>
      <c r="J298" s="238" t="s">
        <v>1381</v>
      </c>
      <c r="K298" s="238" t="s">
        <v>122</v>
      </c>
      <c r="L298" s="240">
        <v>45658</v>
      </c>
      <c r="M298" s="240">
        <v>45695</v>
      </c>
      <c r="N298" s="241">
        <f t="shared" si="34"/>
        <v>37</v>
      </c>
      <c r="O298" s="242" t="s">
        <v>619</v>
      </c>
      <c r="P298" s="243" t="s">
        <v>1354</v>
      </c>
      <c r="Q298" s="238" t="s">
        <v>123</v>
      </c>
      <c r="R298" s="238" t="s">
        <v>1355</v>
      </c>
      <c r="S298" s="238" t="s">
        <v>198</v>
      </c>
      <c r="T298" s="238" t="s">
        <v>228</v>
      </c>
      <c r="U298" s="238" t="s">
        <v>33</v>
      </c>
      <c r="V298" s="238"/>
      <c r="W298" s="238" t="s">
        <v>63</v>
      </c>
      <c r="X298" s="238"/>
      <c r="Y298" s="243" t="str">
        <f t="shared" si="29"/>
        <v xml:space="preserve">Talento Humano 
Tecnológicos </v>
      </c>
      <c r="Z298" s="238"/>
      <c r="AA298" s="238"/>
      <c r="AB298" s="238"/>
      <c r="AC298" s="244"/>
      <c r="AD298" s="245"/>
      <c r="AE298" s="238"/>
      <c r="AF298" s="238"/>
      <c r="AG298" s="244"/>
      <c r="AH298" s="245"/>
      <c r="AI298" s="238"/>
      <c r="AJ298" s="238"/>
      <c r="AK298" s="244"/>
      <c r="AL298" s="245"/>
      <c r="AM298" s="238"/>
      <c r="AN298" s="238"/>
      <c r="AO298" s="244"/>
      <c r="AP298" s="245"/>
      <c r="AQ298" s="238"/>
      <c r="AR298" s="238"/>
      <c r="AS298" s="244"/>
      <c r="AT298" s="245"/>
      <c r="AU298" s="238"/>
      <c r="AV298" s="238"/>
      <c r="AW298" s="244"/>
      <c r="AX298" s="238"/>
      <c r="AY298" s="238"/>
      <c r="AZ298" s="238"/>
      <c r="BA298" s="238"/>
      <c r="BB298" s="238"/>
      <c r="BC298" s="238"/>
      <c r="BD298" s="238"/>
      <c r="BE298" s="238"/>
      <c r="BF298" s="238"/>
      <c r="BG298" s="238"/>
      <c r="BH298" s="238"/>
      <c r="BI298" s="238"/>
      <c r="BJ298" s="238"/>
      <c r="BK298" s="238" t="s">
        <v>29</v>
      </c>
      <c r="BL298" s="238" t="s">
        <v>1356</v>
      </c>
      <c r="BM298" s="238"/>
      <c r="BN298" s="238"/>
      <c r="BO298" s="238"/>
      <c r="BP298" s="238"/>
      <c r="BQ298" s="238"/>
      <c r="BR298" s="238"/>
      <c r="BS298" s="238"/>
      <c r="BT298" s="238"/>
      <c r="BU298" s="238"/>
      <c r="BV298" s="238" t="s">
        <v>88</v>
      </c>
      <c r="BW298" s="243" t="str">
        <f t="shared" si="30"/>
        <v>Plan anual de auditoría 
Operación del Sistema de Gestión Institucional_SGI</v>
      </c>
      <c r="BX298" s="238"/>
      <c r="BY298" s="238"/>
      <c r="BZ298" s="238"/>
      <c r="CA298" s="238"/>
      <c r="CB298" s="238"/>
      <c r="CC298" s="238"/>
      <c r="CD298" s="238" t="s">
        <v>39</v>
      </c>
      <c r="CE298" s="243" t="str">
        <f t="shared" si="31"/>
        <v xml:space="preserve">Control Interno </v>
      </c>
      <c r="CF298" s="238"/>
      <c r="CG298" s="238"/>
      <c r="CH298" s="238"/>
      <c r="CI298" s="238"/>
      <c r="CJ298" s="238"/>
      <c r="CK298" s="238"/>
      <c r="CL298" s="238"/>
      <c r="CM298" s="238"/>
      <c r="CN298" s="238"/>
      <c r="CO298" s="238"/>
      <c r="CP298" s="238"/>
      <c r="CQ298" s="238"/>
      <c r="CR298" s="238"/>
      <c r="CS298" s="238"/>
      <c r="CT298" s="238"/>
      <c r="CU298" s="238"/>
      <c r="CV298" s="238"/>
      <c r="CW298" s="238"/>
      <c r="CX298" s="238" t="s">
        <v>109</v>
      </c>
      <c r="CY298" s="243" t="str">
        <f t="shared" si="32"/>
        <v>Control Interno</v>
      </c>
      <c r="CZ298" s="238" t="s">
        <v>110</v>
      </c>
      <c r="DA298" s="238"/>
      <c r="DB298" s="238"/>
      <c r="DC298" s="238"/>
      <c r="DD298" s="238"/>
      <c r="DE298" s="238"/>
      <c r="DF298" s="238"/>
      <c r="DG298" s="238"/>
      <c r="DH298" s="238"/>
      <c r="DI298" s="238"/>
      <c r="DJ298" s="238"/>
      <c r="DK298" s="238"/>
      <c r="DL298" s="238"/>
      <c r="DM298" s="238"/>
      <c r="DN298" s="238"/>
      <c r="DO298" s="238"/>
      <c r="DP298" s="238"/>
      <c r="DQ298" s="238"/>
      <c r="DR298" s="238"/>
      <c r="DS298" s="238"/>
      <c r="DT298" s="238"/>
      <c r="DU298" s="6"/>
    </row>
    <row r="299" spans="2:125" s="9" customFormat="1" ht="84" customHeight="1">
      <c r="B299" s="6"/>
      <c r="C299" s="237" t="s">
        <v>1406</v>
      </c>
      <c r="D299" s="238" t="s">
        <v>1407</v>
      </c>
      <c r="E299" s="239" t="str">
        <f t="shared" si="33"/>
        <v>URF2025_278__Realizar evaluación Anual del Sistema de Control Interno Contable 2024</v>
      </c>
      <c r="F299" s="238" t="s">
        <v>1408</v>
      </c>
      <c r="G299" s="238" t="s">
        <v>1409</v>
      </c>
      <c r="H299" s="238" t="s">
        <v>1410</v>
      </c>
      <c r="I299" s="238" t="s">
        <v>1353</v>
      </c>
      <c r="J299" s="238" t="s">
        <v>1354</v>
      </c>
      <c r="K299" s="238" t="s">
        <v>437</v>
      </c>
      <c r="L299" s="240">
        <v>45689</v>
      </c>
      <c r="M299" s="240">
        <v>45737</v>
      </c>
      <c r="N299" s="241">
        <f t="shared" si="34"/>
        <v>48</v>
      </c>
      <c r="O299" s="242" t="s">
        <v>619</v>
      </c>
      <c r="P299" s="238"/>
      <c r="Q299" s="238" t="s">
        <v>123</v>
      </c>
      <c r="R299" s="238" t="s">
        <v>1355</v>
      </c>
      <c r="S299" s="238" t="s">
        <v>198</v>
      </c>
      <c r="T299" s="238" t="s">
        <v>228</v>
      </c>
      <c r="U299" s="238" t="s">
        <v>33</v>
      </c>
      <c r="V299" s="238"/>
      <c r="W299" s="238" t="s">
        <v>63</v>
      </c>
      <c r="X299" s="238"/>
      <c r="Y299" s="243" t="str">
        <f t="shared" si="29"/>
        <v xml:space="preserve">Talento Humano 
Tecnológicos </v>
      </c>
      <c r="Z299" s="238"/>
      <c r="AA299" s="238"/>
      <c r="AB299" s="238"/>
      <c r="AC299" s="244"/>
      <c r="AD299" s="245"/>
      <c r="AE299" s="238"/>
      <c r="AF299" s="238"/>
      <c r="AG299" s="244"/>
      <c r="AH299" s="245"/>
      <c r="AI299" s="238"/>
      <c r="AJ299" s="238"/>
      <c r="AK299" s="244"/>
      <c r="AL299" s="245"/>
      <c r="AM299" s="238"/>
      <c r="AN299" s="238"/>
      <c r="AO299" s="244"/>
      <c r="AP299" s="245"/>
      <c r="AQ299" s="238"/>
      <c r="AR299" s="238"/>
      <c r="AS299" s="244"/>
      <c r="AT299" s="245"/>
      <c r="AU299" s="238"/>
      <c r="AV299" s="238"/>
      <c r="AW299" s="244"/>
      <c r="AX299" s="238"/>
      <c r="AY299" s="238"/>
      <c r="AZ299" s="238"/>
      <c r="BA299" s="238"/>
      <c r="BB299" s="238"/>
      <c r="BC299" s="238"/>
      <c r="BD299" s="238"/>
      <c r="BE299" s="238"/>
      <c r="BF299" s="238"/>
      <c r="BG299" s="238"/>
      <c r="BH299" s="238"/>
      <c r="BI299" s="238"/>
      <c r="BJ299" s="238"/>
      <c r="BK299" s="238" t="s">
        <v>29</v>
      </c>
      <c r="BL299" s="238" t="s">
        <v>1356</v>
      </c>
      <c r="BM299" s="238"/>
      <c r="BN299" s="238"/>
      <c r="BO299" s="238"/>
      <c r="BP299" s="238"/>
      <c r="BQ299" s="238"/>
      <c r="BR299" s="238"/>
      <c r="BS299" s="238"/>
      <c r="BT299" s="238"/>
      <c r="BU299" s="238"/>
      <c r="BV299" s="238" t="s">
        <v>88</v>
      </c>
      <c r="BW299" s="243" t="str">
        <f t="shared" si="30"/>
        <v>Plan anual de auditoría 
Operación del Sistema de Gestión Institucional_SGI</v>
      </c>
      <c r="BX299" s="238"/>
      <c r="BY299" s="238"/>
      <c r="BZ299" s="238"/>
      <c r="CA299" s="238"/>
      <c r="CB299" s="238"/>
      <c r="CC299" s="238"/>
      <c r="CD299" s="238" t="s">
        <v>39</v>
      </c>
      <c r="CE299" s="243" t="str">
        <f t="shared" si="31"/>
        <v xml:space="preserve">Control Interno </v>
      </c>
      <c r="CF299" s="238"/>
      <c r="CG299" s="238"/>
      <c r="CH299" s="238"/>
      <c r="CI299" s="238"/>
      <c r="CJ299" s="238"/>
      <c r="CK299" s="238"/>
      <c r="CL299" s="238"/>
      <c r="CM299" s="238"/>
      <c r="CN299" s="238"/>
      <c r="CO299" s="238"/>
      <c r="CP299" s="238"/>
      <c r="CQ299" s="238"/>
      <c r="CR299" s="238"/>
      <c r="CS299" s="238"/>
      <c r="CT299" s="238"/>
      <c r="CU299" s="238"/>
      <c r="CV299" s="238"/>
      <c r="CW299" s="238"/>
      <c r="CX299" s="238" t="s">
        <v>109</v>
      </c>
      <c r="CY299" s="243" t="str">
        <f t="shared" si="32"/>
        <v>Control Interno</v>
      </c>
      <c r="CZ299" s="238" t="s">
        <v>110</v>
      </c>
      <c r="DA299" s="238"/>
      <c r="DB299" s="238"/>
      <c r="DC299" s="238"/>
      <c r="DD299" s="238"/>
      <c r="DE299" s="238"/>
      <c r="DF299" s="238"/>
      <c r="DG299" s="238"/>
      <c r="DH299" s="238"/>
      <c r="DI299" s="238"/>
      <c r="DJ299" s="238"/>
      <c r="DK299" s="238"/>
      <c r="DL299" s="238"/>
      <c r="DM299" s="238"/>
      <c r="DN299" s="238"/>
      <c r="DO299" s="238"/>
      <c r="DP299" s="238"/>
      <c r="DQ299" s="238"/>
      <c r="DR299" s="238"/>
      <c r="DS299" s="238"/>
      <c r="DT299" s="238"/>
      <c r="DU299" s="6"/>
    </row>
    <row r="300" spans="2:125" s="9" customFormat="1" ht="84" customHeight="1">
      <c r="B300" s="6"/>
      <c r="C300" s="237" t="s">
        <v>1411</v>
      </c>
      <c r="D300" s="238" t="s">
        <v>1412</v>
      </c>
      <c r="E300" s="239" t="str">
        <f t="shared" si="33"/>
        <v>URF2025_279__Responder el cuestionario del FURAG  - MECI</v>
      </c>
      <c r="F300" s="238" t="s">
        <v>1413</v>
      </c>
      <c r="G300" s="238" t="s">
        <v>1414</v>
      </c>
      <c r="H300" s="238" t="s">
        <v>1414</v>
      </c>
      <c r="I300" s="238" t="s">
        <v>1353</v>
      </c>
      <c r="J300" s="238" t="s">
        <v>1354</v>
      </c>
      <c r="K300" s="238"/>
      <c r="L300" s="240">
        <v>45748</v>
      </c>
      <c r="M300" s="240">
        <v>45808</v>
      </c>
      <c r="N300" s="241">
        <f t="shared" si="34"/>
        <v>60</v>
      </c>
      <c r="O300" s="242" t="s">
        <v>619</v>
      </c>
      <c r="P300" s="238"/>
      <c r="Q300" s="238" t="s">
        <v>123</v>
      </c>
      <c r="R300" s="238" t="s">
        <v>1355</v>
      </c>
      <c r="S300" s="238" t="s">
        <v>198</v>
      </c>
      <c r="T300" s="238" t="s">
        <v>228</v>
      </c>
      <c r="U300" s="238" t="s">
        <v>33</v>
      </c>
      <c r="V300" s="238"/>
      <c r="W300" s="238" t="s">
        <v>63</v>
      </c>
      <c r="X300" s="238"/>
      <c r="Y300" s="243" t="str">
        <f t="shared" si="29"/>
        <v xml:space="preserve">Talento Humano 
Tecnológicos </v>
      </c>
      <c r="Z300" s="238"/>
      <c r="AA300" s="238"/>
      <c r="AB300" s="238"/>
      <c r="AC300" s="244"/>
      <c r="AD300" s="245"/>
      <c r="AE300" s="238"/>
      <c r="AF300" s="238"/>
      <c r="AG300" s="244"/>
      <c r="AH300" s="245"/>
      <c r="AI300" s="238"/>
      <c r="AJ300" s="238"/>
      <c r="AK300" s="244"/>
      <c r="AL300" s="245"/>
      <c r="AM300" s="238"/>
      <c r="AN300" s="238"/>
      <c r="AO300" s="244"/>
      <c r="AP300" s="245"/>
      <c r="AQ300" s="238"/>
      <c r="AR300" s="238"/>
      <c r="AS300" s="244"/>
      <c r="AT300" s="245"/>
      <c r="AU300" s="238"/>
      <c r="AV300" s="238"/>
      <c r="AW300" s="244"/>
      <c r="AX300" s="238"/>
      <c r="AY300" s="238"/>
      <c r="AZ300" s="238"/>
      <c r="BA300" s="238"/>
      <c r="BB300" s="238"/>
      <c r="BC300" s="238"/>
      <c r="BD300" s="238"/>
      <c r="BE300" s="238"/>
      <c r="BF300" s="238"/>
      <c r="BG300" s="238"/>
      <c r="BH300" s="238"/>
      <c r="BI300" s="238"/>
      <c r="BJ300" s="238"/>
      <c r="BK300" s="238" t="s">
        <v>29</v>
      </c>
      <c r="BL300" s="238" t="s">
        <v>1415</v>
      </c>
      <c r="BM300" s="238"/>
      <c r="BN300" s="238"/>
      <c r="BO300" s="238"/>
      <c r="BP300" s="238"/>
      <c r="BQ300" s="238"/>
      <c r="BR300" s="238"/>
      <c r="BS300" s="238"/>
      <c r="BT300" s="238"/>
      <c r="BU300" s="238"/>
      <c r="BV300" s="238" t="s">
        <v>88</v>
      </c>
      <c r="BW300" s="243" t="str">
        <f t="shared" si="30"/>
        <v>Plan anual de auditoría 
Operación del Sistema de Gestión Institucional_SGI</v>
      </c>
      <c r="BX300" s="238"/>
      <c r="BY300" s="238"/>
      <c r="BZ300" s="238"/>
      <c r="CA300" s="238"/>
      <c r="CB300" s="238"/>
      <c r="CC300" s="238"/>
      <c r="CD300" s="238" t="s">
        <v>39</v>
      </c>
      <c r="CE300" s="243" t="str">
        <f t="shared" si="31"/>
        <v xml:space="preserve">Control Interno </v>
      </c>
      <c r="CF300" s="238"/>
      <c r="CG300" s="238"/>
      <c r="CH300" s="238"/>
      <c r="CI300" s="238"/>
      <c r="CJ300" s="238"/>
      <c r="CK300" s="238"/>
      <c r="CL300" s="238"/>
      <c r="CM300" s="238"/>
      <c r="CN300" s="238"/>
      <c r="CO300" s="238"/>
      <c r="CP300" s="238"/>
      <c r="CQ300" s="238"/>
      <c r="CR300" s="238"/>
      <c r="CS300" s="238"/>
      <c r="CT300" s="238"/>
      <c r="CU300" s="238"/>
      <c r="CV300" s="238"/>
      <c r="CW300" s="238"/>
      <c r="CX300" s="238" t="s">
        <v>109</v>
      </c>
      <c r="CY300" s="243" t="str">
        <f t="shared" si="32"/>
        <v>Control Interno</v>
      </c>
      <c r="CZ300" s="238" t="s">
        <v>110</v>
      </c>
      <c r="DA300" s="238"/>
      <c r="DB300" s="238"/>
      <c r="DC300" s="238"/>
      <c r="DD300" s="238"/>
      <c r="DE300" s="238"/>
      <c r="DF300" s="238"/>
      <c r="DG300" s="238"/>
      <c r="DH300" s="238"/>
      <c r="DI300" s="238"/>
      <c r="DJ300" s="238"/>
      <c r="DK300" s="238"/>
      <c r="DL300" s="238"/>
      <c r="DM300" s="238"/>
      <c r="DN300" s="238"/>
      <c r="DO300" s="238"/>
      <c r="DP300" s="238"/>
      <c r="DQ300" s="238"/>
      <c r="DR300" s="238"/>
      <c r="DS300" s="238"/>
      <c r="DT300" s="238"/>
      <c r="DU300" s="6"/>
    </row>
    <row r="301" spans="2:125" s="9" customFormat="1" ht="84" customHeight="1">
      <c r="B301" s="6"/>
      <c r="C301" s="237" t="s">
        <v>1416</v>
      </c>
      <c r="D301" s="238" t="s">
        <v>1417</v>
      </c>
      <c r="E301" s="239" t="str">
        <f t="shared" si="33"/>
        <v>URF2025_280__Realizar seguimiento al SIGEP Componente Hoja de Vida y Bienes y Rentas y conflicto de interés</v>
      </c>
      <c r="F301" s="238" t="s">
        <v>1418</v>
      </c>
      <c r="G301" s="238" t="s">
        <v>1419</v>
      </c>
      <c r="H301" s="238" t="s">
        <v>1420</v>
      </c>
      <c r="I301" s="238" t="s">
        <v>1353</v>
      </c>
      <c r="J301" s="238" t="s">
        <v>1381</v>
      </c>
      <c r="K301" s="238" t="s">
        <v>435</v>
      </c>
      <c r="L301" s="240">
        <v>45870</v>
      </c>
      <c r="M301" s="240">
        <v>45905</v>
      </c>
      <c r="N301" s="241">
        <f t="shared" si="34"/>
        <v>35</v>
      </c>
      <c r="O301" s="242" t="s">
        <v>619</v>
      </c>
      <c r="P301" s="243" t="s">
        <v>1354</v>
      </c>
      <c r="Q301" s="238" t="s">
        <v>123</v>
      </c>
      <c r="R301" s="238" t="s">
        <v>1355</v>
      </c>
      <c r="S301" s="238" t="s">
        <v>198</v>
      </c>
      <c r="T301" s="238" t="s">
        <v>228</v>
      </c>
      <c r="U301" s="238" t="s">
        <v>33</v>
      </c>
      <c r="V301" s="238"/>
      <c r="W301" s="238" t="s">
        <v>63</v>
      </c>
      <c r="X301" s="238"/>
      <c r="Y301" s="243" t="str">
        <f t="shared" si="29"/>
        <v xml:space="preserve">Talento Humano 
Tecnológicos </v>
      </c>
      <c r="Z301" s="238"/>
      <c r="AA301" s="238"/>
      <c r="AB301" s="238"/>
      <c r="AC301" s="244"/>
      <c r="AD301" s="245"/>
      <c r="AE301" s="238"/>
      <c r="AF301" s="238"/>
      <c r="AG301" s="244"/>
      <c r="AH301" s="245"/>
      <c r="AI301" s="238"/>
      <c r="AJ301" s="238"/>
      <c r="AK301" s="244"/>
      <c r="AL301" s="245"/>
      <c r="AM301" s="238"/>
      <c r="AN301" s="238"/>
      <c r="AO301" s="244"/>
      <c r="AP301" s="245"/>
      <c r="AQ301" s="238"/>
      <c r="AR301" s="238"/>
      <c r="AS301" s="244"/>
      <c r="AT301" s="245"/>
      <c r="AU301" s="238"/>
      <c r="AV301" s="238"/>
      <c r="AW301" s="244"/>
      <c r="AX301" s="238"/>
      <c r="AY301" s="238"/>
      <c r="AZ301" s="238"/>
      <c r="BA301" s="238"/>
      <c r="BB301" s="238"/>
      <c r="BC301" s="238"/>
      <c r="BD301" s="238"/>
      <c r="BE301" s="238"/>
      <c r="BF301" s="238"/>
      <c r="BG301" s="238"/>
      <c r="BH301" s="238"/>
      <c r="BI301" s="238"/>
      <c r="BJ301" s="238"/>
      <c r="BK301" s="238" t="s">
        <v>29</v>
      </c>
      <c r="BL301" s="238" t="s">
        <v>1356</v>
      </c>
      <c r="BM301" s="238"/>
      <c r="BN301" s="238"/>
      <c r="BO301" s="238"/>
      <c r="BP301" s="238"/>
      <c r="BQ301" s="238"/>
      <c r="BR301" s="238"/>
      <c r="BS301" s="238"/>
      <c r="BT301" s="238"/>
      <c r="BU301" s="238"/>
      <c r="BV301" s="238" t="s">
        <v>88</v>
      </c>
      <c r="BW301" s="243" t="str">
        <f t="shared" si="30"/>
        <v>Plan anual de auditoría 
Operación del Sistema de Gestión Institucional_SGI</v>
      </c>
      <c r="BX301" s="238"/>
      <c r="BY301" s="238"/>
      <c r="BZ301" s="238"/>
      <c r="CA301" s="238"/>
      <c r="CB301" s="238"/>
      <c r="CC301" s="238"/>
      <c r="CD301" s="238" t="s">
        <v>39</v>
      </c>
      <c r="CE301" s="243" t="str">
        <f t="shared" si="31"/>
        <v xml:space="preserve">Control Interno </v>
      </c>
      <c r="CF301" s="238"/>
      <c r="CG301" s="238"/>
      <c r="CH301" s="238"/>
      <c r="CI301" s="238"/>
      <c r="CJ301" s="238"/>
      <c r="CK301" s="238"/>
      <c r="CL301" s="238"/>
      <c r="CM301" s="238"/>
      <c r="CN301" s="238"/>
      <c r="CO301" s="238"/>
      <c r="CP301" s="238"/>
      <c r="CQ301" s="238"/>
      <c r="CR301" s="238"/>
      <c r="CS301" s="238"/>
      <c r="CT301" s="238"/>
      <c r="CU301" s="238"/>
      <c r="CV301" s="238"/>
      <c r="CW301" s="238"/>
      <c r="CX301" s="238" t="s">
        <v>109</v>
      </c>
      <c r="CY301" s="243" t="str">
        <f t="shared" si="32"/>
        <v>Control Interno</v>
      </c>
      <c r="CZ301" s="238" t="s">
        <v>110</v>
      </c>
      <c r="DA301" s="238"/>
      <c r="DB301" s="238"/>
      <c r="DC301" s="238"/>
      <c r="DD301" s="238"/>
      <c r="DE301" s="238"/>
      <c r="DF301" s="238"/>
      <c r="DG301" s="238"/>
      <c r="DH301" s="238"/>
      <c r="DI301" s="238"/>
      <c r="DJ301" s="238"/>
      <c r="DK301" s="238"/>
      <c r="DL301" s="238"/>
      <c r="DM301" s="238"/>
      <c r="DN301" s="238"/>
      <c r="DO301" s="238"/>
      <c r="DP301" s="238"/>
      <c r="DQ301" s="238"/>
      <c r="DR301" s="238"/>
      <c r="DS301" s="238"/>
      <c r="DT301" s="238"/>
      <c r="DU301" s="6"/>
    </row>
    <row r="302" spans="2:125" s="9" customFormat="1" ht="84" customHeight="1">
      <c r="B302" s="6"/>
      <c r="C302" s="237" t="s">
        <v>1421</v>
      </c>
      <c r="D302" s="238" t="s">
        <v>1422</v>
      </c>
      <c r="E302" s="239" t="str">
        <f t="shared" si="33"/>
        <v>URF2025_281__Realizar la verificación a la concertación de los Acuerdos de Gestión del 2025 y evaluación de los correspondientes al año 2024</v>
      </c>
      <c r="F302" s="238" t="s">
        <v>1423</v>
      </c>
      <c r="G302" s="238" t="s">
        <v>1424</v>
      </c>
      <c r="H302" s="238" t="s">
        <v>1425</v>
      </c>
      <c r="I302" s="238" t="s">
        <v>1353</v>
      </c>
      <c r="J302" s="238" t="s">
        <v>1381</v>
      </c>
      <c r="K302" s="238" t="s">
        <v>435</v>
      </c>
      <c r="L302" s="240">
        <v>45901</v>
      </c>
      <c r="M302" s="240">
        <v>45933</v>
      </c>
      <c r="N302" s="241">
        <f t="shared" si="34"/>
        <v>32</v>
      </c>
      <c r="O302" s="242" t="s">
        <v>619</v>
      </c>
      <c r="P302" s="243" t="s">
        <v>1354</v>
      </c>
      <c r="Q302" s="238" t="s">
        <v>123</v>
      </c>
      <c r="R302" s="238" t="s">
        <v>1355</v>
      </c>
      <c r="S302" s="238" t="s">
        <v>198</v>
      </c>
      <c r="T302" s="238" t="s">
        <v>228</v>
      </c>
      <c r="U302" s="238" t="s">
        <v>33</v>
      </c>
      <c r="V302" s="238"/>
      <c r="W302" s="238" t="s">
        <v>63</v>
      </c>
      <c r="X302" s="238"/>
      <c r="Y302" s="243" t="str">
        <f t="shared" si="29"/>
        <v xml:space="preserve">Talento Humano 
Tecnológicos </v>
      </c>
      <c r="Z302" s="238"/>
      <c r="AA302" s="238"/>
      <c r="AB302" s="238"/>
      <c r="AC302" s="244"/>
      <c r="AD302" s="245"/>
      <c r="AE302" s="238"/>
      <c r="AF302" s="238"/>
      <c r="AG302" s="244"/>
      <c r="AH302" s="245"/>
      <c r="AI302" s="238"/>
      <c r="AJ302" s="238"/>
      <c r="AK302" s="244"/>
      <c r="AL302" s="245"/>
      <c r="AM302" s="238"/>
      <c r="AN302" s="238"/>
      <c r="AO302" s="244"/>
      <c r="AP302" s="245"/>
      <c r="AQ302" s="238"/>
      <c r="AR302" s="238"/>
      <c r="AS302" s="244"/>
      <c r="AT302" s="245"/>
      <c r="AU302" s="238"/>
      <c r="AV302" s="238"/>
      <c r="AW302" s="244"/>
      <c r="AX302" s="238"/>
      <c r="AY302" s="238"/>
      <c r="AZ302" s="238"/>
      <c r="BA302" s="238"/>
      <c r="BB302" s="238"/>
      <c r="BC302" s="238"/>
      <c r="BD302" s="238"/>
      <c r="BE302" s="238"/>
      <c r="BF302" s="238"/>
      <c r="BG302" s="238"/>
      <c r="BH302" s="238"/>
      <c r="BI302" s="238"/>
      <c r="BJ302" s="238"/>
      <c r="BK302" s="238" t="s">
        <v>29</v>
      </c>
      <c r="BL302" s="238" t="s">
        <v>1356</v>
      </c>
      <c r="BM302" s="238"/>
      <c r="BN302" s="238"/>
      <c r="BO302" s="238"/>
      <c r="BP302" s="238"/>
      <c r="BQ302" s="238"/>
      <c r="BR302" s="238"/>
      <c r="BS302" s="238"/>
      <c r="BT302" s="238"/>
      <c r="BU302" s="238"/>
      <c r="BV302" s="238" t="s">
        <v>88</v>
      </c>
      <c r="BW302" s="243" t="str">
        <f t="shared" si="30"/>
        <v>Plan anual de auditoría 
Operación del Sistema de Gestión Institucional_SGI</v>
      </c>
      <c r="BX302" s="238"/>
      <c r="BY302" s="238"/>
      <c r="BZ302" s="238"/>
      <c r="CA302" s="238"/>
      <c r="CB302" s="238"/>
      <c r="CC302" s="238"/>
      <c r="CD302" s="238" t="s">
        <v>39</v>
      </c>
      <c r="CE302" s="243" t="str">
        <f t="shared" si="31"/>
        <v xml:space="preserve">Control Interno </v>
      </c>
      <c r="CF302" s="238"/>
      <c r="CG302" s="238"/>
      <c r="CH302" s="238"/>
      <c r="CI302" s="238"/>
      <c r="CJ302" s="238"/>
      <c r="CK302" s="238"/>
      <c r="CL302" s="238"/>
      <c r="CM302" s="238"/>
      <c r="CN302" s="238"/>
      <c r="CO302" s="238"/>
      <c r="CP302" s="238"/>
      <c r="CQ302" s="238"/>
      <c r="CR302" s="238"/>
      <c r="CS302" s="238"/>
      <c r="CT302" s="238"/>
      <c r="CU302" s="238"/>
      <c r="CV302" s="238"/>
      <c r="CW302" s="238"/>
      <c r="CX302" s="238" t="s">
        <v>109</v>
      </c>
      <c r="CY302" s="243" t="str">
        <f t="shared" si="32"/>
        <v>Control Interno</v>
      </c>
      <c r="CZ302" s="238" t="s">
        <v>110</v>
      </c>
      <c r="DA302" s="238"/>
      <c r="DB302" s="238"/>
      <c r="DC302" s="238"/>
      <c r="DD302" s="238"/>
      <c r="DE302" s="238"/>
      <c r="DF302" s="238"/>
      <c r="DG302" s="238"/>
      <c r="DH302" s="238"/>
      <c r="DI302" s="238"/>
      <c r="DJ302" s="238"/>
      <c r="DK302" s="238"/>
      <c r="DL302" s="238"/>
      <c r="DM302" s="238"/>
      <c r="DN302" s="238"/>
      <c r="DO302" s="238"/>
      <c r="DP302" s="238"/>
      <c r="DQ302" s="238"/>
      <c r="DR302" s="238"/>
      <c r="DS302" s="238"/>
      <c r="DT302" s="238"/>
      <c r="DU302" s="6"/>
    </row>
    <row r="303" spans="2:125" s="9" customFormat="1" ht="84" customHeight="1">
      <c r="B303" s="6"/>
      <c r="C303" s="237" t="s">
        <v>1426</v>
      </c>
      <c r="D303" s="238" t="s">
        <v>1427</v>
      </c>
      <c r="E303" s="239" t="str">
        <f t="shared" si="33"/>
        <v>URF2025_282__Realizar seguimiento al Sistema de Seguridad y Salud en el Trabajo de la Unidad</v>
      </c>
      <c r="F303" s="238" t="s">
        <v>1428</v>
      </c>
      <c r="G303" s="238" t="s">
        <v>1429</v>
      </c>
      <c r="H303" s="238" t="s">
        <v>1429</v>
      </c>
      <c r="I303" s="238" t="s">
        <v>1353</v>
      </c>
      <c r="J303" s="238" t="s">
        <v>1354</v>
      </c>
      <c r="K303" s="238" t="s">
        <v>436</v>
      </c>
      <c r="L303" s="240">
        <v>45748</v>
      </c>
      <c r="M303" s="240">
        <v>45786</v>
      </c>
      <c r="N303" s="241">
        <f t="shared" si="34"/>
        <v>38</v>
      </c>
      <c r="O303" s="242" t="s">
        <v>619</v>
      </c>
      <c r="P303" s="238"/>
      <c r="Q303" s="238" t="s">
        <v>123</v>
      </c>
      <c r="R303" s="238" t="s">
        <v>1355</v>
      </c>
      <c r="S303" s="238" t="s">
        <v>198</v>
      </c>
      <c r="T303" s="238" t="s">
        <v>228</v>
      </c>
      <c r="U303" s="238" t="s">
        <v>33</v>
      </c>
      <c r="V303" s="238"/>
      <c r="W303" s="238" t="s">
        <v>63</v>
      </c>
      <c r="X303" s="238"/>
      <c r="Y303" s="243" t="str">
        <f t="shared" si="29"/>
        <v xml:space="preserve">Talento Humano 
Tecnológicos </v>
      </c>
      <c r="Z303" s="238"/>
      <c r="AA303" s="238"/>
      <c r="AB303" s="238"/>
      <c r="AC303" s="244"/>
      <c r="AD303" s="245"/>
      <c r="AE303" s="238"/>
      <c r="AF303" s="238"/>
      <c r="AG303" s="244"/>
      <c r="AH303" s="245"/>
      <c r="AI303" s="238"/>
      <c r="AJ303" s="238"/>
      <c r="AK303" s="244"/>
      <c r="AL303" s="245"/>
      <c r="AM303" s="238"/>
      <c r="AN303" s="238"/>
      <c r="AO303" s="244"/>
      <c r="AP303" s="245"/>
      <c r="AQ303" s="238"/>
      <c r="AR303" s="238"/>
      <c r="AS303" s="244"/>
      <c r="AT303" s="245"/>
      <c r="AU303" s="238"/>
      <c r="AV303" s="238"/>
      <c r="AW303" s="244"/>
      <c r="AX303" s="238"/>
      <c r="AY303" s="238"/>
      <c r="AZ303" s="238"/>
      <c r="BA303" s="238"/>
      <c r="BB303" s="238"/>
      <c r="BC303" s="238"/>
      <c r="BD303" s="238"/>
      <c r="BE303" s="238"/>
      <c r="BF303" s="238"/>
      <c r="BG303" s="238"/>
      <c r="BH303" s="238"/>
      <c r="BI303" s="238"/>
      <c r="BJ303" s="238"/>
      <c r="BK303" s="238" t="s">
        <v>29</v>
      </c>
      <c r="BL303" s="238" t="s">
        <v>1356</v>
      </c>
      <c r="BM303" s="238"/>
      <c r="BN303" s="238"/>
      <c r="BO303" s="238"/>
      <c r="BP303" s="238"/>
      <c r="BQ303" s="238"/>
      <c r="BR303" s="238"/>
      <c r="BS303" s="238"/>
      <c r="BT303" s="238"/>
      <c r="BU303" s="238"/>
      <c r="BV303" s="238" t="s">
        <v>88</v>
      </c>
      <c r="BW303" s="243" t="str">
        <f t="shared" si="30"/>
        <v>Plan anual de auditoría 
Operación del Sistema de Gestión Institucional_SGI</v>
      </c>
      <c r="BX303" s="238"/>
      <c r="BY303" s="238"/>
      <c r="BZ303" s="238"/>
      <c r="CA303" s="238"/>
      <c r="CB303" s="238"/>
      <c r="CC303" s="238"/>
      <c r="CD303" s="238" t="s">
        <v>39</v>
      </c>
      <c r="CE303" s="243" t="str">
        <f t="shared" si="31"/>
        <v xml:space="preserve">Control Interno </v>
      </c>
      <c r="CF303" s="238"/>
      <c r="CG303" s="238"/>
      <c r="CH303" s="238"/>
      <c r="CI303" s="238"/>
      <c r="CJ303" s="238"/>
      <c r="CK303" s="238"/>
      <c r="CL303" s="238"/>
      <c r="CM303" s="238"/>
      <c r="CN303" s="238"/>
      <c r="CO303" s="238"/>
      <c r="CP303" s="238"/>
      <c r="CQ303" s="238"/>
      <c r="CR303" s="238"/>
      <c r="CS303" s="238"/>
      <c r="CT303" s="238"/>
      <c r="CU303" s="238"/>
      <c r="CV303" s="238"/>
      <c r="CW303" s="238"/>
      <c r="CX303" s="238" t="s">
        <v>109</v>
      </c>
      <c r="CY303" s="243" t="str">
        <f t="shared" si="32"/>
        <v>Control Interno</v>
      </c>
      <c r="CZ303" s="238" t="s">
        <v>110</v>
      </c>
      <c r="DA303" s="238"/>
      <c r="DB303" s="238"/>
      <c r="DC303" s="238"/>
      <c r="DD303" s="238"/>
      <c r="DE303" s="238"/>
      <c r="DF303" s="238"/>
      <c r="DG303" s="238"/>
      <c r="DH303" s="238"/>
      <c r="DI303" s="238"/>
      <c r="DJ303" s="238"/>
      <c r="DK303" s="238"/>
      <c r="DL303" s="238"/>
      <c r="DM303" s="238"/>
      <c r="DN303" s="238"/>
      <c r="DO303" s="238"/>
      <c r="DP303" s="238"/>
      <c r="DQ303" s="238"/>
      <c r="DR303" s="238"/>
      <c r="DS303" s="238"/>
      <c r="DT303" s="238"/>
      <c r="DU303" s="6"/>
    </row>
    <row r="304" spans="2:125" s="9" customFormat="1" ht="84" customHeight="1">
      <c r="B304" s="6"/>
      <c r="C304" s="237" t="s">
        <v>1430</v>
      </c>
      <c r="D304" s="238" t="s">
        <v>1431</v>
      </c>
      <c r="E304" s="239" t="str">
        <f t="shared" si="33"/>
        <v xml:space="preserve">URF2025_283__Realizar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Directiva 015 de 2022 expedida por la Procuraduría General de la Nación </v>
      </c>
      <c r="F304" s="238" t="s">
        <v>1432</v>
      </c>
      <c r="G304" s="238" t="s">
        <v>1433</v>
      </c>
      <c r="H304" s="238" t="s">
        <v>1433</v>
      </c>
      <c r="I304" s="238" t="s">
        <v>1353</v>
      </c>
      <c r="J304" s="238" t="s">
        <v>1381</v>
      </c>
      <c r="K304" s="238" t="s">
        <v>435</v>
      </c>
      <c r="L304" s="240">
        <v>45809</v>
      </c>
      <c r="M304" s="240">
        <v>45842</v>
      </c>
      <c r="N304" s="241">
        <f t="shared" si="34"/>
        <v>33</v>
      </c>
      <c r="O304" s="242" t="s">
        <v>619</v>
      </c>
      <c r="P304" s="243" t="s">
        <v>1354</v>
      </c>
      <c r="Q304" s="238" t="s">
        <v>123</v>
      </c>
      <c r="R304" s="238" t="s">
        <v>1355</v>
      </c>
      <c r="S304" s="238" t="s">
        <v>198</v>
      </c>
      <c r="T304" s="238" t="s">
        <v>228</v>
      </c>
      <c r="U304" s="238" t="s">
        <v>33</v>
      </c>
      <c r="V304" s="238"/>
      <c r="W304" s="238" t="s">
        <v>63</v>
      </c>
      <c r="X304" s="238"/>
      <c r="Y304" s="243" t="str">
        <f t="shared" si="29"/>
        <v xml:space="preserve">Talento Humano 
Tecnológicos </v>
      </c>
      <c r="Z304" s="238"/>
      <c r="AA304" s="238"/>
      <c r="AB304" s="238"/>
      <c r="AC304" s="244"/>
      <c r="AD304" s="245"/>
      <c r="AE304" s="238"/>
      <c r="AF304" s="238"/>
      <c r="AG304" s="244"/>
      <c r="AH304" s="245"/>
      <c r="AI304" s="238"/>
      <c r="AJ304" s="238"/>
      <c r="AK304" s="244"/>
      <c r="AL304" s="245"/>
      <c r="AM304" s="238"/>
      <c r="AN304" s="238"/>
      <c r="AO304" s="244"/>
      <c r="AP304" s="245"/>
      <c r="AQ304" s="238"/>
      <c r="AR304" s="238"/>
      <c r="AS304" s="244"/>
      <c r="AT304" s="245"/>
      <c r="AU304" s="238"/>
      <c r="AV304" s="238"/>
      <c r="AW304" s="244"/>
      <c r="AX304" s="238"/>
      <c r="AY304" s="238"/>
      <c r="AZ304" s="238"/>
      <c r="BA304" s="238"/>
      <c r="BB304" s="238"/>
      <c r="BC304" s="238"/>
      <c r="BD304" s="238"/>
      <c r="BE304" s="238"/>
      <c r="BF304" s="238"/>
      <c r="BG304" s="238"/>
      <c r="BH304" s="238"/>
      <c r="BI304" s="238"/>
      <c r="BJ304" s="238"/>
      <c r="BK304" s="238" t="s">
        <v>29</v>
      </c>
      <c r="BL304" s="238" t="s">
        <v>1356</v>
      </c>
      <c r="BM304" s="238"/>
      <c r="BN304" s="238"/>
      <c r="BO304" s="238"/>
      <c r="BP304" s="238"/>
      <c r="BQ304" s="238"/>
      <c r="BR304" s="238"/>
      <c r="BS304" s="238"/>
      <c r="BT304" s="238"/>
      <c r="BU304" s="238"/>
      <c r="BV304" s="238" t="s">
        <v>88</v>
      </c>
      <c r="BW304" s="243" t="str">
        <f t="shared" si="30"/>
        <v>Plan anual de auditoría 
Operación del Sistema de Gestión Institucional_SGI</v>
      </c>
      <c r="BX304" s="238"/>
      <c r="BY304" s="238"/>
      <c r="BZ304" s="238"/>
      <c r="CA304" s="238"/>
      <c r="CB304" s="238"/>
      <c r="CC304" s="238"/>
      <c r="CD304" s="238" t="s">
        <v>39</v>
      </c>
      <c r="CE304" s="243" t="str">
        <f t="shared" si="31"/>
        <v xml:space="preserve">Control Interno </v>
      </c>
      <c r="CF304" s="238"/>
      <c r="CG304" s="238"/>
      <c r="CH304" s="238"/>
      <c r="CI304" s="238"/>
      <c r="CJ304" s="238"/>
      <c r="CK304" s="238"/>
      <c r="CL304" s="238"/>
      <c r="CM304" s="238"/>
      <c r="CN304" s="238"/>
      <c r="CO304" s="238"/>
      <c r="CP304" s="238"/>
      <c r="CQ304" s="238"/>
      <c r="CR304" s="238"/>
      <c r="CS304" s="238"/>
      <c r="CT304" s="238"/>
      <c r="CU304" s="238"/>
      <c r="CV304" s="238"/>
      <c r="CW304" s="238"/>
      <c r="CX304" s="238" t="s">
        <v>109</v>
      </c>
      <c r="CY304" s="243" t="str">
        <f t="shared" si="32"/>
        <v>Control Interno</v>
      </c>
      <c r="CZ304" s="238" t="s">
        <v>110</v>
      </c>
      <c r="DA304" s="238"/>
      <c r="DB304" s="238"/>
      <c r="DC304" s="238"/>
      <c r="DD304" s="238"/>
      <c r="DE304" s="238"/>
      <c r="DF304" s="238"/>
      <c r="DG304" s="238"/>
      <c r="DH304" s="238"/>
      <c r="DI304" s="238"/>
      <c r="DJ304" s="238"/>
      <c r="DK304" s="238"/>
      <c r="DL304" s="238"/>
      <c r="DM304" s="238"/>
      <c r="DN304" s="238"/>
      <c r="DO304" s="238"/>
      <c r="DP304" s="238"/>
      <c r="DQ304" s="238"/>
      <c r="DR304" s="238"/>
      <c r="DS304" s="238"/>
      <c r="DT304" s="238"/>
      <c r="DU304" s="6"/>
    </row>
    <row r="305" spans="2:125" s="9" customFormat="1" ht="84" customHeight="1">
      <c r="B305" s="6"/>
      <c r="C305" s="237" t="s">
        <v>1434</v>
      </c>
      <c r="D305" s="238" t="s">
        <v>1435</v>
      </c>
      <c r="E305" s="239" t="str">
        <f t="shared" si="33"/>
        <v>URF2025_284__Realizar la verificación de uso legal de software 2024</v>
      </c>
      <c r="F305" s="238" t="s">
        <v>1436</v>
      </c>
      <c r="G305" s="238" t="s">
        <v>1437</v>
      </c>
      <c r="H305" s="238" t="s">
        <v>1437</v>
      </c>
      <c r="I305" s="238" t="s">
        <v>1353</v>
      </c>
      <c r="J305" s="238" t="s">
        <v>1381</v>
      </c>
      <c r="K305" s="238" t="s">
        <v>955</v>
      </c>
      <c r="L305" s="240">
        <v>45689</v>
      </c>
      <c r="M305" s="240">
        <v>45744</v>
      </c>
      <c r="N305" s="241">
        <f t="shared" si="34"/>
        <v>55</v>
      </c>
      <c r="O305" s="242" t="s">
        <v>619</v>
      </c>
      <c r="P305" s="243" t="s">
        <v>1354</v>
      </c>
      <c r="Q305" s="238" t="s">
        <v>123</v>
      </c>
      <c r="R305" s="238" t="s">
        <v>1355</v>
      </c>
      <c r="S305" s="238" t="s">
        <v>198</v>
      </c>
      <c r="T305" s="238" t="s">
        <v>228</v>
      </c>
      <c r="U305" s="238" t="s">
        <v>33</v>
      </c>
      <c r="V305" s="238"/>
      <c r="W305" s="238" t="s">
        <v>63</v>
      </c>
      <c r="X305" s="238"/>
      <c r="Y305" s="243" t="str">
        <f t="shared" si="29"/>
        <v xml:space="preserve">Talento Humano 
Tecnológicos </v>
      </c>
      <c r="Z305" s="238"/>
      <c r="AA305" s="238"/>
      <c r="AB305" s="238"/>
      <c r="AC305" s="244"/>
      <c r="AD305" s="245"/>
      <c r="AE305" s="238"/>
      <c r="AF305" s="238"/>
      <c r="AG305" s="244"/>
      <c r="AH305" s="245"/>
      <c r="AI305" s="238"/>
      <c r="AJ305" s="238"/>
      <c r="AK305" s="244"/>
      <c r="AL305" s="245"/>
      <c r="AM305" s="238"/>
      <c r="AN305" s="238"/>
      <c r="AO305" s="244"/>
      <c r="AP305" s="245"/>
      <c r="AQ305" s="238"/>
      <c r="AR305" s="238"/>
      <c r="AS305" s="244"/>
      <c r="AT305" s="245"/>
      <c r="AU305" s="238"/>
      <c r="AV305" s="238"/>
      <c r="AW305" s="244"/>
      <c r="AX305" s="238"/>
      <c r="AY305" s="238"/>
      <c r="AZ305" s="238"/>
      <c r="BA305" s="238"/>
      <c r="BB305" s="238"/>
      <c r="BC305" s="238"/>
      <c r="BD305" s="238"/>
      <c r="BE305" s="238"/>
      <c r="BF305" s="238"/>
      <c r="BG305" s="238"/>
      <c r="BH305" s="238"/>
      <c r="BI305" s="238"/>
      <c r="BJ305" s="238"/>
      <c r="BK305" s="238" t="s">
        <v>29</v>
      </c>
      <c r="BL305" s="238" t="s">
        <v>1356</v>
      </c>
      <c r="BM305" s="238"/>
      <c r="BN305" s="238"/>
      <c r="BO305" s="238"/>
      <c r="BP305" s="238"/>
      <c r="BQ305" s="238"/>
      <c r="BR305" s="238"/>
      <c r="BS305" s="238"/>
      <c r="BT305" s="238"/>
      <c r="BU305" s="238"/>
      <c r="BV305" s="238" t="s">
        <v>88</v>
      </c>
      <c r="BW305" s="243" t="str">
        <f t="shared" si="30"/>
        <v>Plan anual de auditoría 
Operación del Sistema de Gestión Institucional_SGI</v>
      </c>
      <c r="BX305" s="238"/>
      <c r="BY305" s="238"/>
      <c r="BZ305" s="238"/>
      <c r="CA305" s="238"/>
      <c r="CB305" s="238"/>
      <c r="CC305" s="238"/>
      <c r="CD305" s="238" t="s">
        <v>39</v>
      </c>
      <c r="CE305" s="243" t="str">
        <f t="shared" si="31"/>
        <v xml:space="preserve">Control Interno </v>
      </c>
      <c r="CF305" s="238"/>
      <c r="CG305" s="238"/>
      <c r="CH305" s="238"/>
      <c r="CI305" s="238"/>
      <c r="CJ305" s="238"/>
      <c r="CK305" s="238"/>
      <c r="CL305" s="238"/>
      <c r="CM305" s="238"/>
      <c r="CN305" s="238"/>
      <c r="CO305" s="238"/>
      <c r="CP305" s="238"/>
      <c r="CQ305" s="238"/>
      <c r="CR305" s="238"/>
      <c r="CS305" s="238"/>
      <c r="CT305" s="238"/>
      <c r="CU305" s="238"/>
      <c r="CV305" s="238"/>
      <c r="CW305" s="238"/>
      <c r="CX305" s="238" t="s">
        <v>109</v>
      </c>
      <c r="CY305" s="243" t="str">
        <f t="shared" si="32"/>
        <v>Control Interno</v>
      </c>
      <c r="CZ305" s="238" t="s">
        <v>110</v>
      </c>
      <c r="DA305" s="238"/>
      <c r="DB305" s="238"/>
      <c r="DC305" s="238"/>
      <c r="DD305" s="238"/>
      <c r="DE305" s="238"/>
      <c r="DF305" s="238"/>
      <c r="DG305" s="238"/>
      <c r="DH305" s="238"/>
      <c r="DI305" s="238"/>
      <c r="DJ305" s="238"/>
      <c r="DK305" s="238"/>
      <c r="DL305" s="238"/>
      <c r="DM305" s="238"/>
      <c r="DN305" s="238"/>
      <c r="DO305" s="238"/>
      <c r="DP305" s="238"/>
      <c r="DQ305" s="238"/>
      <c r="DR305" s="238"/>
      <c r="DS305" s="238"/>
      <c r="DT305" s="238"/>
      <c r="DU305" s="6"/>
    </row>
    <row r="306" spans="2:125" s="9" customFormat="1" ht="84" customHeight="1">
      <c r="B306" s="6"/>
      <c r="C306" s="237" t="s">
        <v>1438</v>
      </c>
      <c r="D306" s="238" t="s">
        <v>1439</v>
      </c>
      <c r="E306" s="239" t="str">
        <f t="shared" si="33"/>
        <v>URF2025_285__Realizar el cargue mensual en SIRECI, Primer Cuatrimestre</v>
      </c>
      <c r="F306" s="238" t="s">
        <v>1440</v>
      </c>
      <c r="G306" s="238" t="s">
        <v>1441</v>
      </c>
      <c r="H306" s="238" t="s">
        <v>1441</v>
      </c>
      <c r="I306" s="238" t="s">
        <v>1353</v>
      </c>
      <c r="J306" s="238" t="s">
        <v>1381</v>
      </c>
      <c r="K306" s="238"/>
      <c r="L306" s="240">
        <v>45689</v>
      </c>
      <c r="M306" s="240">
        <v>45808</v>
      </c>
      <c r="N306" s="241">
        <f t="shared" si="34"/>
        <v>119</v>
      </c>
      <c r="O306" s="242" t="s">
        <v>619</v>
      </c>
      <c r="P306" s="243" t="s">
        <v>1354</v>
      </c>
      <c r="Q306" s="238" t="s">
        <v>123</v>
      </c>
      <c r="R306" s="238" t="s">
        <v>1355</v>
      </c>
      <c r="S306" s="238" t="s">
        <v>198</v>
      </c>
      <c r="T306" s="238" t="s">
        <v>228</v>
      </c>
      <c r="U306" s="238" t="s">
        <v>33</v>
      </c>
      <c r="V306" s="238"/>
      <c r="W306" s="238" t="s">
        <v>63</v>
      </c>
      <c r="X306" s="238"/>
      <c r="Y306" s="243" t="str">
        <f t="shared" si="29"/>
        <v xml:space="preserve">Talento Humano 
Tecnológicos </v>
      </c>
      <c r="Z306" s="238"/>
      <c r="AA306" s="238"/>
      <c r="AB306" s="238"/>
      <c r="AC306" s="244"/>
      <c r="AD306" s="245"/>
      <c r="AE306" s="238"/>
      <c r="AF306" s="238"/>
      <c r="AG306" s="244"/>
      <c r="AH306" s="245"/>
      <c r="AI306" s="238"/>
      <c r="AJ306" s="238"/>
      <c r="AK306" s="244"/>
      <c r="AL306" s="245"/>
      <c r="AM306" s="238"/>
      <c r="AN306" s="238"/>
      <c r="AO306" s="244"/>
      <c r="AP306" s="245"/>
      <c r="AQ306" s="238"/>
      <c r="AR306" s="238"/>
      <c r="AS306" s="244"/>
      <c r="AT306" s="245"/>
      <c r="AU306" s="238"/>
      <c r="AV306" s="238"/>
      <c r="AW306" s="244"/>
      <c r="AX306" s="238"/>
      <c r="AY306" s="238"/>
      <c r="AZ306" s="238"/>
      <c r="BA306" s="238"/>
      <c r="BB306" s="238"/>
      <c r="BC306" s="238"/>
      <c r="BD306" s="238"/>
      <c r="BE306" s="238"/>
      <c r="BF306" s="238"/>
      <c r="BG306" s="238"/>
      <c r="BH306" s="238"/>
      <c r="BI306" s="238"/>
      <c r="BJ306" s="238"/>
      <c r="BK306" s="238" t="s">
        <v>29</v>
      </c>
      <c r="BL306" s="238" t="s">
        <v>1415</v>
      </c>
      <c r="BM306" s="238"/>
      <c r="BN306" s="238"/>
      <c r="BO306" s="238"/>
      <c r="BP306" s="238"/>
      <c r="BQ306" s="238"/>
      <c r="BR306" s="238"/>
      <c r="BS306" s="238"/>
      <c r="BT306" s="238"/>
      <c r="BU306" s="238"/>
      <c r="BV306" s="238" t="s">
        <v>88</v>
      </c>
      <c r="BW306" s="243" t="str">
        <f t="shared" si="30"/>
        <v>Plan anual de auditoría 
Operación del Sistema de Gestión Institucional_SGI</v>
      </c>
      <c r="BX306" s="238"/>
      <c r="BY306" s="238"/>
      <c r="BZ306" s="238"/>
      <c r="CA306" s="238"/>
      <c r="CB306" s="238"/>
      <c r="CC306" s="238"/>
      <c r="CD306" s="238" t="s">
        <v>39</v>
      </c>
      <c r="CE306" s="243" t="str">
        <f t="shared" si="31"/>
        <v xml:space="preserve">Control Interno </v>
      </c>
      <c r="CF306" s="238"/>
      <c r="CG306" s="238"/>
      <c r="CH306" s="238"/>
      <c r="CI306" s="238"/>
      <c r="CJ306" s="238"/>
      <c r="CK306" s="238"/>
      <c r="CL306" s="238"/>
      <c r="CM306" s="238"/>
      <c r="CN306" s="238"/>
      <c r="CO306" s="238"/>
      <c r="CP306" s="238"/>
      <c r="CQ306" s="238"/>
      <c r="CR306" s="238"/>
      <c r="CS306" s="238"/>
      <c r="CT306" s="238"/>
      <c r="CU306" s="238"/>
      <c r="CV306" s="238"/>
      <c r="CW306" s="238"/>
      <c r="CX306" s="238" t="s">
        <v>109</v>
      </c>
      <c r="CY306" s="243" t="str">
        <f t="shared" si="32"/>
        <v>Control Interno</v>
      </c>
      <c r="CZ306" s="238" t="s">
        <v>110</v>
      </c>
      <c r="DA306" s="238"/>
      <c r="DB306" s="238"/>
      <c r="DC306" s="238"/>
      <c r="DD306" s="238"/>
      <c r="DE306" s="238"/>
      <c r="DF306" s="238"/>
      <c r="DG306" s="238"/>
      <c r="DH306" s="238"/>
      <c r="DI306" s="238"/>
      <c r="DJ306" s="238"/>
      <c r="DK306" s="238"/>
      <c r="DL306" s="238"/>
      <c r="DM306" s="238"/>
      <c r="DN306" s="238"/>
      <c r="DO306" s="238"/>
      <c r="DP306" s="238"/>
      <c r="DQ306" s="238"/>
      <c r="DR306" s="238"/>
      <c r="DS306" s="238"/>
      <c r="DT306" s="238"/>
      <c r="DU306" s="6"/>
    </row>
    <row r="307" spans="2:125" s="9" customFormat="1" ht="84" customHeight="1">
      <c r="B307" s="6"/>
      <c r="C307" s="237" t="s">
        <v>1442</v>
      </c>
      <c r="D307" s="238" t="s">
        <v>1443</v>
      </c>
      <c r="E307" s="239" t="str">
        <f t="shared" si="33"/>
        <v>URF2025_286__Realizar el cargue mensual en SIRECI, Segundo Cuatrimestre</v>
      </c>
      <c r="F307" s="238" t="s">
        <v>1440</v>
      </c>
      <c r="G307" s="238" t="s">
        <v>1441</v>
      </c>
      <c r="H307" s="238" t="s">
        <v>1441</v>
      </c>
      <c r="I307" s="238" t="s">
        <v>1353</v>
      </c>
      <c r="J307" s="238" t="s">
        <v>1381</v>
      </c>
      <c r="K307" s="238"/>
      <c r="L307" s="240">
        <v>45809</v>
      </c>
      <c r="M307" s="240">
        <v>45930</v>
      </c>
      <c r="N307" s="241">
        <f t="shared" si="34"/>
        <v>121</v>
      </c>
      <c r="O307" s="242" t="s">
        <v>619</v>
      </c>
      <c r="P307" s="243" t="s">
        <v>1354</v>
      </c>
      <c r="Q307" s="238" t="s">
        <v>123</v>
      </c>
      <c r="R307" s="238" t="s">
        <v>1355</v>
      </c>
      <c r="S307" s="238" t="s">
        <v>198</v>
      </c>
      <c r="T307" s="238" t="s">
        <v>228</v>
      </c>
      <c r="U307" s="238" t="s">
        <v>33</v>
      </c>
      <c r="V307" s="238"/>
      <c r="W307" s="238" t="s">
        <v>63</v>
      </c>
      <c r="X307" s="238"/>
      <c r="Y307" s="243" t="str">
        <f t="shared" si="29"/>
        <v xml:space="preserve">Talento Humano 
Tecnológicos </v>
      </c>
      <c r="Z307" s="238"/>
      <c r="AA307" s="238"/>
      <c r="AB307" s="238"/>
      <c r="AC307" s="244"/>
      <c r="AD307" s="245"/>
      <c r="AE307" s="238"/>
      <c r="AF307" s="238"/>
      <c r="AG307" s="244"/>
      <c r="AH307" s="245"/>
      <c r="AI307" s="238"/>
      <c r="AJ307" s="238"/>
      <c r="AK307" s="244"/>
      <c r="AL307" s="245"/>
      <c r="AM307" s="238"/>
      <c r="AN307" s="238"/>
      <c r="AO307" s="244"/>
      <c r="AP307" s="245"/>
      <c r="AQ307" s="238"/>
      <c r="AR307" s="238"/>
      <c r="AS307" s="244"/>
      <c r="AT307" s="245"/>
      <c r="AU307" s="238"/>
      <c r="AV307" s="238"/>
      <c r="AW307" s="244"/>
      <c r="AX307" s="238"/>
      <c r="AY307" s="238"/>
      <c r="AZ307" s="238"/>
      <c r="BA307" s="238"/>
      <c r="BB307" s="238"/>
      <c r="BC307" s="238"/>
      <c r="BD307" s="238"/>
      <c r="BE307" s="238"/>
      <c r="BF307" s="238"/>
      <c r="BG307" s="238"/>
      <c r="BH307" s="238"/>
      <c r="BI307" s="238"/>
      <c r="BJ307" s="238"/>
      <c r="BK307" s="238" t="s">
        <v>29</v>
      </c>
      <c r="BL307" s="238" t="s">
        <v>1415</v>
      </c>
      <c r="BM307" s="238"/>
      <c r="BN307" s="238"/>
      <c r="BO307" s="238"/>
      <c r="BP307" s="238"/>
      <c r="BQ307" s="238"/>
      <c r="BR307" s="238"/>
      <c r="BS307" s="238"/>
      <c r="BT307" s="238"/>
      <c r="BU307" s="238"/>
      <c r="BV307" s="238" t="s">
        <v>88</v>
      </c>
      <c r="BW307" s="243" t="str">
        <f t="shared" si="30"/>
        <v>Plan anual de auditoría 
Operación del Sistema de Gestión Institucional_SGI</v>
      </c>
      <c r="BX307" s="238"/>
      <c r="BY307" s="238"/>
      <c r="BZ307" s="238"/>
      <c r="CA307" s="238"/>
      <c r="CB307" s="238"/>
      <c r="CC307" s="238"/>
      <c r="CD307" s="238" t="s">
        <v>39</v>
      </c>
      <c r="CE307" s="243" t="str">
        <f t="shared" si="31"/>
        <v xml:space="preserve">Control Interno </v>
      </c>
      <c r="CF307" s="238"/>
      <c r="CG307" s="238"/>
      <c r="CH307" s="238"/>
      <c r="CI307" s="238"/>
      <c r="CJ307" s="238"/>
      <c r="CK307" s="238"/>
      <c r="CL307" s="238"/>
      <c r="CM307" s="238"/>
      <c r="CN307" s="238"/>
      <c r="CO307" s="238"/>
      <c r="CP307" s="238"/>
      <c r="CQ307" s="238"/>
      <c r="CR307" s="238"/>
      <c r="CS307" s="238"/>
      <c r="CT307" s="238"/>
      <c r="CU307" s="238"/>
      <c r="CV307" s="238"/>
      <c r="CW307" s="238"/>
      <c r="CX307" s="238" t="s">
        <v>109</v>
      </c>
      <c r="CY307" s="243" t="str">
        <f t="shared" si="32"/>
        <v>Control Interno</v>
      </c>
      <c r="CZ307" s="238" t="s">
        <v>110</v>
      </c>
      <c r="DA307" s="238"/>
      <c r="DB307" s="238"/>
      <c r="DC307" s="238"/>
      <c r="DD307" s="238"/>
      <c r="DE307" s="238"/>
      <c r="DF307" s="238"/>
      <c r="DG307" s="238"/>
      <c r="DH307" s="238"/>
      <c r="DI307" s="238"/>
      <c r="DJ307" s="238"/>
      <c r="DK307" s="238"/>
      <c r="DL307" s="238"/>
      <c r="DM307" s="238"/>
      <c r="DN307" s="238"/>
      <c r="DO307" s="238"/>
      <c r="DP307" s="238"/>
      <c r="DQ307" s="238"/>
      <c r="DR307" s="238"/>
      <c r="DS307" s="238"/>
      <c r="DT307" s="238"/>
      <c r="DU307" s="6"/>
    </row>
    <row r="308" spans="2:125" s="9" customFormat="1" ht="84" customHeight="1">
      <c r="B308" s="6"/>
      <c r="C308" s="237" t="s">
        <v>1444</v>
      </c>
      <c r="D308" s="238" t="s">
        <v>1445</v>
      </c>
      <c r="E308" s="239" t="str">
        <f t="shared" si="33"/>
        <v>URF2025_287__Realizar el cargue mensual en SIRECI, Tercer Cuatrimestre</v>
      </c>
      <c r="F308" s="238" t="s">
        <v>1440</v>
      </c>
      <c r="G308" s="238" t="s">
        <v>1441</v>
      </c>
      <c r="H308" s="238" t="s">
        <v>1441</v>
      </c>
      <c r="I308" s="238" t="s">
        <v>1353</v>
      </c>
      <c r="J308" s="238" t="s">
        <v>1381</v>
      </c>
      <c r="K308" s="238"/>
      <c r="L308" s="240">
        <v>45901</v>
      </c>
      <c r="M308" s="240">
        <v>46022</v>
      </c>
      <c r="N308" s="241">
        <f t="shared" si="34"/>
        <v>121</v>
      </c>
      <c r="O308" s="242" t="s">
        <v>619</v>
      </c>
      <c r="P308" s="243" t="s">
        <v>1354</v>
      </c>
      <c r="Q308" s="238" t="s">
        <v>123</v>
      </c>
      <c r="R308" s="238" t="s">
        <v>1355</v>
      </c>
      <c r="S308" s="238" t="s">
        <v>198</v>
      </c>
      <c r="T308" s="238" t="s">
        <v>228</v>
      </c>
      <c r="U308" s="238" t="s">
        <v>33</v>
      </c>
      <c r="V308" s="238"/>
      <c r="W308" s="238" t="s">
        <v>63</v>
      </c>
      <c r="X308" s="238"/>
      <c r="Y308" s="243" t="str">
        <f t="shared" si="29"/>
        <v xml:space="preserve">Talento Humano 
Tecnológicos </v>
      </c>
      <c r="Z308" s="238"/>
      <c r="AA308" s="238"/>
      <c r="AB308" s="238"/>
      <c r="AC308" s="244"/>
      <c r="AD308" s="245"/>
      <c r="AE308" s="238"/>
      <c r="AF308" s="238"/>
      <c r="AG308" s="244"/>
      <c r="AH308" s="245"/>
      <c r="AI308" s="238"/>
      <c r="AJ308" s="238"/>
      <c r="AK308" s="244"/>
      <c r="AL308" s="245"/>
      <c r="AM308" s="238"/>
      <c r="AN308" s="238"/>
      <c r="AO308" s="244"/>
      <c r="AP308" s="245"/>
      <c r="AQ308" s="238"/>
      <c r="AR308" s="238"/>
      <c r="AS308" s="244"/>
      <c r="AT308" s="245"/>
      <c r="AU308" s="238"/>
      <c r="AV308" s="238"/>
      <c r="AW308" s="244"/>
      <c r="AX308" s="238"/>
      <c r="AY308" s="238"/>
      <c r="AZ308" s="238"/>
      <c r="BA308" s="238"/>
      <c r="BB308" s="238"/>
      <c r="BC308" s="238"/>
      <c r="BD308" s="238"/>
      <c r="BE308" s="238"/>
      <c r="BF308" s="238"/>
      <c r="BG308" s="238"/>
      <c r="BH308" s="238"/>
      <c r="BI308" s="238"/>
      <c r="BJ308" s="238"/>
      <c r="BK308" s="238" t="s">
        <v>29</v>
      </c>
      <c r="BL308" s="238" t="s">
        <v>1415</v>
      </c>
      <c r="BM308" s="238"/>
      <c r="BN308" s="238"/>
      <c r="BO308" s="238"/>
      <c r="BP308" s="238"/>
      <c r="BQ308" s="238"/>
      <c r="BR308" s="238"/>
      <c r="BS308" s="238"/>
      <c r="BT308" s="238"/>
      <c r="BU308" s="238"/>
      <c r="BV308" s="238" t="s">
        <v>88</v>
      </c>
      <c r="BW308" s="243" t="str">
        <f t="shared" si="30"/>
        <v>Plan anual de auditoría 
Operación del Sistema de Gestión Institucional_SGI</v>
      </c>
      <c r="BX308" s="238"/>
      <c r="BY308" s="238"/>
      <c r="BZ308" s="238"/>
      <c r="CA308" s="238"/>
      <c r="CB308" s="238"/>
      <c r="CC308" s="238"/>
      <c r="CD308" s="238" t="s">
        <v>39</v>
      </c>
      <c r="CE308" s="243" t="str">
        <f t="shared" si="31"/>
        <v xml:space="preserve">Control Interno </v>
      </c>
      <c r="CF308" s="238"/>
      <c r="CG308" s="238"/>
      <c r="CH308" s="238"/>
      <c r="CI308" s="238"/>
      <c r="CJ308" s="238"/>
      <c r="CK308" s="238"/>
      <c r="CL308" s="238"/>
      <c r="CM308" s="238"/>
      <c r="CN308" s="238"/>
      <c r="CO308" s="238"/>
      <c r="CP308" s="238"/>
      <c r="CQ308" s="238"/>
      <c r="CR308" s="238"/>
      <c r="CS308" s="238"/>
      <c r="CT308" s="238"/>
      <c r="CU308" s="238"/>
      <c r="CV308" s="238"/>
      <c r="CW308" s="238"/>
      <c r="CX308" s="238" t="s">
        <v>109</v>
      </c>
      <c r="CY308" s="243" t="str">
        <f t="shared" si="32"/>
        <v>Control Interno</v>
      </c>
      <c r="CZ308" s="238" t="s">
        <v>110</v>
      </c>
      <c r="DA308" s="238"/>
      <c r="DB308" s="238"/>
      <c r="DC308" s="238"/>
      <c r="DD308" s="238"/>
      <c r="DE308" s="238"/>
      <c r="DF308" s="238"/>
      <c r="DG308" s="238"/>
      <c r="DH308" s="238"/>
      <c r="DI308" s="238"/>
      <c r="DJ308" s="238"/>
      <c r="DK308" s="238"/>
      <c r="DL308" s="238"/>
      <c r="DM308" s="238"/>
      <c r="DN308" s="238"/>
      <c r="DO308" s="238"/>
      <c r="DP308" s="238"/>
      <c r="DQ308" s="238"/>
      <c r="DR308" s="238"/>
      <c r="DS308" s="238"/>
      <c r="DT308" s="238"/>
      <c r="DU308" s="6"/>
    </row>
    <row r="309" spans="2:125" s="9" customFormat="1" ht="84" customHeight="1">
      <c r="B309" s="6"/>
      <c r="C309" s="237" t="s">
        <v>1446</v>
      </c>
      <c r="D309" s="238" t="s">
        <v>1447</v>
      </c>
      <c r="E309" s="239" t="str">
        <f t="shared" si="33"/>
        <v>URF2025_288__Realizar informe de cumplimiento al plan anual de auditoría, cuarto trimestre 2024</v>
      </c>
      <c r="F309" s="238" t="s">
        <v>1448</v>
      </c>
      <c r="G309" s="238" t="s">
        <v>1449</v>
      </c>
      <c r="H309" s="238" t="s">
        <v>1449</v>
      </c>
      <c r="I309" s="238" t="s">
        <v>1353</v>
      </c>
      <c r="J309" s="238" t="s">
        <v>1354</v>
      </c>
      <c r="K309" s="238"/>
      <c r="L309" s="240">
        <v>45658</v>
      </c>
      <c r="M309" s="240">
        <v>45695</v>
      </c>
      <c r="N309" s="241">
        <f t="shared" si="34"/>
        <v>37</v>
      </c>
      <c r="O309" s="242" t="s">
        <v>619</v>
      </c>
      <c r="P309" s="238"/>
      <c r="Q309" s="238" t="s">
        <v>123</v>
      </c>
      <c r="R309" s="238" t="s">
        <v>1355</v>
      </c>
      <c r="S309" s="238" t="s">
        <v>198</v>
      </c>
      <c r="T309" s="238" t="s">
        <v>228</v>
      </c>
      <c r="U309" s="238" t="s">
        <v>33</v>
      </c>
      <c r="V309" s="238"/>
      <c r="W309" s="238" t="s">
        <v>63</v>
      </c>
      <c r="X309" s="238"/>
      <c r="Y309" s="243" t="str">
        <f t="shared" si="29"/>
        <v xml:space="preserve">Talento Humano 
Tecnológicos </v>
      </c>
      <c r="Z309" s="238"/>
      <c r="AA309" s="238"/>
      <c r="AB309" s="238"/>
      <c r="AC309" s="244"/>
      <c r="AD309" s="245"/>
      <c r="AE309" s="238"/>
      <c r="AF309" s="238"/>
      <c r="AG309" s="244"/>
      <c r="AH309" s="245"/>
      <c r="AI309" s="238"/>
      <c r="AJ309" s="238"/>
      <c r="AK309" s="244"/>
      <c r="AL309" s="245"/>
      <c r="AM309" s="238"/>
      <c r="AN309" s="238"/>
      <c r="AO309" s="244"/>
      <c r="AP309" s="245"/>
      <c r="AQ309" s="238"/>
      <c r="AR309" s="238"/>
      <c r="AS309" s="244"/>
      <c r="AT309" s="245"/>
      <c r="AU309" s="238"/>
      <c r="AV309" s="238"/>
      <c r="AW309" s="244"/>
      <c r="AX309" s="238"/>
      <c r="AY309" s="238"/>
      <c r="AZ309" s="238"/>
      <c r="BA309" s="238"/>
      <c r="BB309" s="238"/>
      <c r="BC309" s="238"/>
      <c r="BD309" s="238"/>
      <c r="BE309" s="238"/>
      <c r="BF309" s="238"/>
      <c r="BG309" s="238"/>
      <c r="BH309" s="238"/>
      <c r="BI309" s="238"/>
      <c r="BJ309" s="238"/>
      <c r="BK309" s="238" t="s">
        <v>29</v>
      </c>
      <c r="BL309" s="238" t="s">
        <v>1356</v>
      </c>
      <c r="BM309" s="238"/>
      <c r="BN309" s="238"/>
      <c r="BO309" s="238"/>
      <c r="BP309" s="238"/>
      <c r="BQ309" s="238"/>
      <c r="BR309" s="238"/>
      <c r="BS309" s="238"/>
      <c r="BT309" s="238"/>
      <c r="BU309" s="238"/>
      <c r="BV309" s="238" t="s">
        <v>88</v>
      </c>
      <c r="BW309" s="243" t="str">
        <f t="shared" si="30"/>
        <v>Plan anual de auditoría 
Operación del Sistema de Gestión Institucional_SGI</v>
      </c>
      <c r="BX309" s="238"/>
      <c r="BY309" s="238"/>
      <c r="BZ309" s="238"/>
      <c r="CA309" s="238"/>
      <c r="CB309" s="238"/>
      <c r="CC309" s="238"/>
      <c r="CD309" s="238" t="s">
        <v>39</v>
      </c>
      <c r="CE309" s="243" t="str">
        <f t="shared" si="31"/>
        <v xml:space="preserve">Control Interno </v>
      </c>
      <c r="CF309" s="238"/>
      <c r="CG309" s="238"/>
      <c r="CH309" s="238"/>
      <c r="CI309" s="238"/>
      <c r="CJ309" s="238"/>
      <c r="CK309" s="238"/>
      <c r="CL309" s="238"/>
      <c r="CM309" s="238"/>
      <c r="CN309" s="238"/>
      <c r="CO309" s="238"/>
      <c r="CP309" s="238"/>
      <c r="CQ309" s="238"/>
      <c r="CR309" s="238"/>
      <c r="CS309" s="238"/>
      <c r="CT309" s="238"/>
      <c r="CU309" s="238"/>
      <c r="CV309" s="238"/>
      <c r="CW309" s="238"/>
      <c r="CX309" s="238" t="s">
        <v>109</v>
      </c>
      <c r="CY309" s="243" t="str">
        <f t="shared" si="32"/>
        <v>Control Interno</v>
      </c>
      <c r="CZ309" s="238" t="s">
        <v>110</v>
      </c>
      <c r="DA309" s="238"/>
      <c r="DB309" s="238"/>
      <c r="DC309" s="238"/>
      <c r="DD309" s="238"/>
      <c r="DE309" s="238"/>
      <c r="DF309" s="238"/>
      <c r="DG309" s="238"/>
      <c r="DH309" s="238"/>
      <c r="DI309" s="238"/>
      <c r="DJ309" s="238"/>
      <c r="DK309" s="238"/>
      <c r="DL309" s="238"/>
      <c r="DM309" s="238"/>
      <c r="DN309" s="238"/>
      <c r="DO309" s="238"/>
      <c r="DP309" s="238"/>
      <c r="DQ309" s="238"/>
      <c r="DR309" s="238"/>
      <c r="DS309" s="238"/>
      <c r="DT309" s="238"/>
      <c r="DU309" s="6"/>
    </row>
    <row r="310" spans="2:125" s="9" customFormat="1" ht="84" customHeight="1">
      <c r="B310" s="6"/>
      <c r="C310" s="237" t="s">
        <v>1450</v>
      </c>
      <c r="D310" s="238" t="s">
        <v>1451</v>
      </c>
      <c r="E310" s="239" t="str">
        <f t="shared" si="33"/>
        <v>URF2025_289__Realizar informe de cumplimiento al plan anual de auditoría, primer trimestre 2025</v>
      </c>
      <c r="F310" s="238" t="s">
        <v>1451</v>
      </c>
      <c r="G310" s="238" t="s">
        <v>1449</v>
      </c>
      <c r="H310" s="238" t="s">
        <v>1449</v>
      </c>
      <c r="I310" s="238" t="s">
        <v>1353</v>
      </c>
      <c r="J310" s="238" t="s">
        <v>1381</v>
      </c>
      <c r="K310" s="238"/>
      <c r="L310" s="240">
        <v>45748</v>
      </c>
      <c r="M310" s="240">
        <v>45786</v>
      </c>
      <c r="N310" s="241">
        <f t="shared" si="34"/>
        <v>38</v>
      </c>
      <c r="O310" s="242" t="s">
        <v>619</v>
      </c>
      <c r="P310" s="243" t="s">
        <v>1354</v>
      </c>
      <c r="Q310" s="238" t="s">
        <v>123</v>
      </c>
      <c r="R310" s="238" t="s">
        <v>1355</v>
      </c>
      <c r="S310" s="238" t="s">
        <v>198</v>
      </c>
      <c r="T310" s="238" t="s">
        <v>228</v>
      </c>
      <c r="U310" s="238" t="s">
        <v>33</v>
      </c>
      <c r="V310" s="238"/>
      <c r="W310" s="238" t="s">
        <v>63</v>
      </c>
      <c r="X310" s="238"/>
      <c r="Y310" s="243" t="str">
        <f t="shared" si="29"/>
        <v xml:space="preserve">Talento Humano 
Tecnológicos </v>
      </c>
      <c r="Z310" s="238"/>
      <c r="AA310" s="238"/>
      <c r="AB310" s="238"/>
      <c r="AC310" s="244"/>
      <c r="AD310" s="245"/>
      <c r="AE310" s="238"/>
      <c r="AF310" s="238"/>
      <c r="AG310" s="244"/>
      <c r="AH310" s="245"/>
      <c r="AI310" s="238"/>
      <c r="AJ310" s="238"/>
      <c r="AK310" s="244"/>
      <c r="AL310" s="245"/>
      <c r="AM310" s="238"/>
      <c r="AN310" s="238"/>
      <c r="AO310" s="244"/>
      <c r="AP310" s="245"/>
      <c r="AQ310" s="238"/>
      <c r="AR310" s="238"/>
      <c r="AS310" s="244"/>
      <c r="AT310" s="245"/>
      <c r="AU310" s="238"/>
      <c r="AV310" s="238"/>
      <c r="AW310" s="244"/>
      <c r="AX310" s="238"/>
      <c r="AY310" s="238"/>
      <c r="AZ310" s="238"/>
      <c r="BA310" s="238"/>
      <c r="BB310" s="238"/>
      <c r="BC310" s="238"/>
      <c r="BD310" s="238"/>
      <c r="BE310" s="238"/>
      <c r="BF310" s="238"/>
      <c r="BG310" s="238"/>
      <c r="BH310" s="238"/>
      <c r="BI310" s="238"/>
      <c r="BJ310" s="238"/>
      <c r="BK310" s="238" t="s">
        <v>29</v>
      </c>
      <c r="BL310" s="238" t="s">
        <v>1356</v>
      </c>
      <c r="BM310" s="238"/>
      <c r="BN310" s="238"/>
      <c r="BO310" s="238"/>
      <c r="BP310" s="238"/>
      <c r="BQ310" s="238"/>
      <c r="BR310" s="238"/>
      <c r="BS310" s="238"/>
      <c r="BT310" s="238"/>
      <c r="BU310" s="238"/>
      <c r="BV310" s="238" t="s">
        <v>88</v>
      </c>
      <c r="BW310" s="243" t="str">
        <f t="shared" si="30"/>
        <v>Plan anual de auditoría 
Operación del Sistema de Gestión Institucional_SGI</v>
      </c>
      <c r="BX310" s="238"/>
      <c r="BY310" s="238"/>
      <c r="BZ310" s="238"/>
      <c r="CA310" s="238"/>
      <c r="CB310" s="238"/>
      <c r="CC310" s="238"/>
      <c r="CD310" s="238" t="s">
        <v>39</v>
      </c>
      <c r="CE310" s="243" t="str">
        <f t="shared" si="31"/>
        <v xml:space="preserve">Control Interno </v>
      </c>
      <c r="CF310" s="238"/>
      <c r="CG310" s="238"/>
      <c r="CH310" s="238"/>
      <c r="CI310" s="238"/>
      <c r="CJ310" s="238"/>
      <c r="CK310" s="238"/>
      <c r="CL310" s="238"/>
      <c r="CM310" s="238"/>
      <c r="CN310" s="238"/>
      <c r="CO310" s="238"/>
      <c r="CP310" s="238"/>
      <c r="CQ310" s="238"/>
      <c r="CR310" s="238"/>
      <c r="CS310" s="238"/>
      <c r="CT310" s="238"/>
      <c r="CU310" s="238"/>
      <c r="CV310" s="238"/>
      <c r="CW310" s="238"/>
      <c r="CX310" s="238" t="s">
        <v>109</v>
      </c>
      <c r="CY310" s="243" t="str">
        <f t="shared" si="32"/>
        <v>Control Interno</v>
      </c>
      <c r="CZ310" s="238" t="s">
        <v>110</v>
      </c>
      <c r="DA310" s="238"/>
      <c r="DB310" s="238"/>
      <c r="DC310" s="238"/>
      <c r="DD310" s="238"/>
      <c r="DE310" s="238"/>
      <c r="DF310" s="238"/>
      <c r="DG310" s="238"/>
      <c r="DH310" s="238"/>
      <c r="DI310" s="238"/>
      <c r="DJ310" s="238"/>
      <c r="DK310" s="238"/>
      <c r="DL310" s="238"/>
      <c r="DM310" s="238"/>
      <c r="DN310" s="238"/>
      <c r="DO310" s="238"/>
      <c r="DP310" s="238"/>
      <c r="DQ310" s="238"/>
      <c r="DR310" s="238"/>
      <c r="DS310" s="238"/>
      <c r="DT310" s="238"/>
      <c r="DU310" s="6"/>
    </row>
    <row r="311" spans="2:125" s="9" customFormat="1" ht="84" customHeight="1">
      <c r="B311" s="6"/>
      <c r="C311" s="237" t="s">
        <v>1452</v>
      </c>
      <c r="D311" s="238" t="s">
        <v>1453</v>
      </c>
      <c r="E311" s="239" t="str">
        <f t="shared" si="33"/>
        <v>URF2025_290__Realizar informe de cumplimiento al plan anual de auditoría, segundo trimestre 2025</v>
      </c>
      <c r="F311" s="238" t="s">
        <v>1453</v>
      </c>
      <c r="G311" s="238" t="s">
        <v>1449</v>
      </c>
      <c r="H311" s="238" t="s">
        <v>1449</v>
      </c>
      <c r="I311" s="238" t="s">
        <v>1353</v>
      </c>
      <c r="J311" s="238" t="s">
        <v>1381</v>
      </c>
      <c r="K311" s="238"/>
      <c r="L311" s="240">
        <v>45839</v>
      </c>
      <c r="M311" s="240">
        <v>45877</v>
      </c>
      <c r="N311" s="241">
        <f t="shared" si="34"/>
        <v>38</v>
      </c>
      <c r="O311" s="242" t="s">
        <v>619</v>
      </c>
      <c r="P311" s="243" t="s">
        <v>1354</v>
      </c>
      <c r="Q311" s="238" t="s">
        <v>123</v>
      </c>
      <c r="R311" s="238" t="s">
        <v>1355</v>
      </c>
      <c r="S311" s="238" t="s">
        <v>198</v>
      </c>
      <c r="T311" s="238" t="s">
        <v>228</v>
      </c>
      <c r="U311" s="238" t="s">
        <v>33</v>
      </c>
      <c r="V311" s="238"/>
      <c r="W311" s="238" t="s">
        <v>63</v>
      </c>
      <c r="X311" s="238"/>
      <c r="Y311" s="243" t="str">
        <f t="shared" si="29"/>
        <v xml:space="preserve">Talento Humano 
Tecnológicos </v>
      </c>
      <c r="Z311" s="238"/>
      <c r="AA311" s="238"/>
      <c r="AB311" s="238"/>
      <c r="AC311" s="244"/>
      <c r="AD311" s="245"/>
      <c r="AE311" s="238"/>
      <c r="AF311" s="238"/>
      <c r="AG311" s="244"/>
      <c r="AH311" s="245"/>
      <c r="AI311" s="238"/>
      <c r="AJ311" s="238"/>
      <c r="AK311" s="244"/>
      <c r="AL311" s="245"/>
      <c r="AM311" s="238"/>
      <c r="AN311" s="238"/>
      <c r="AO311" s="244"/>
      <c r="AP311" s="245"/>
      <c r="AQ311" s="238"/>
      <c r="AR311" s="238"/>
      <c r="AS311" s="244"/>
      <c r="AT311" s="245"/>
      <c r="AU311" s="238"/>
      <c r="AV311" s="238"/>
      <c r="AW311" s="244"/>
      <c r="AX311" s="238"/>
      <c r="AY311" s="238"/>
      <c r="AZ311" s="238"/>
      <c r="BA311" s="238"/>
      <c r="BB311" s="238"/>
      <c r="BC311" s="238"/>
      <c r="BD311" s="238"/>
      <c r="BE311" s="238"/>
      <c r="BF311" s="238"/>
      <c r="BG311" s="238"/>
      <c r="BH311" s="238"/>
      <c r="BI311" s="238"/>
      <c r="BJ311" s="238"/>
      <c r="BK311" s="238" t="s">
        <v>29</v>
      </c>
      <c r="BL311" s="238" t="s">
        <v>1356</v>
      </c>
      <c r="BM311" s="238"/>
      <c r="BN311" s="238"/>
      <c r="BO311" s="238"/>
      <c r="BP311" s="238"/>
      <c r="BQ311" s="238"/>
      <c r="BR311" s="238"/>
      <c r="BS311" s="238"/>
      <c r="BT311" s="238"/>
      <c r="BU311" s="238"/>
      <c r="BV311" s="238" t="s">
        <v>88</v>
      </c>
      <c r="BW311" s="243" t="str">
        <f t="shared" si="30"/>
        <v>Plan anual de auditoría 
Operación del Sistema de Gestión Institucional_SGI</v>
      </c>
      <c r="BX311" s="238"/>
      <c r="BY311" s="238"/>
      <c r="BZ311" s="238"/>
      <c r="CA311" s="238"/>
      <c r="CB311" s="238"/>
      <c r="CC311" s="238"/>
      <c r="CD311" s="238" t="s">
        <v>39</v>
      </c>
      <c r="CE311" s="243" t="str">
        <f t="shared" si="31"/>
        <v xml:space="preserve">Control Interno </v>
      </c>
      <c r="CF311" s="238"/>
      <c r="CG311" s="238"/>
      <c r="CH311" s="238"/>
      <c r="CI311" s="238"/>
      <c r="CJ311" s="238"/>
      <c r="CK311" s="238"/>
      <c r="CL311" s="238"/>
      <c r="CM311" s="238"/>
      <c r="CN311" s="238"/>
      <c r="CO311" s="238"/>
      <c r="CP311" s="238"/>
      <c r="CQ311" s="238"/>
      <c r="CR311" s="238"/>
      <c r="CS311" s="238"/>
      <c r="CT311" s="238"/>
      <c r="CU311" s="238"/>
      <c r="CV311" s="238"/>
      <c r="CW311" s="238"/>
      <c r="CX311" s="238" t="s">
        <v>109</v>
      </c>
      <c r="CY311" s="243" t="str">
        <f t="shared" si="32"/>
        <v>Control Interno</v>
      </c>
      <c r="CZ311" s="238" t="s">
        <v>110</v>
      </c>
      <c r="DA311" s="238"/>
      <c r="DB311" s="238"/>
      <c r="DC311" s="238"/>
      <c r="DD311" s="238"/>
      <c r="DE311" s="238"/>
      <c r="DF311" s="238"/>
      <c r="DG311" s="238"/>
      <c r="DH311" s="238"/>
      <c r="DI311" s="238"/>
      <c r="DJ311" s="238"/>
      <c r="DK311" s="238"/>
      <c r="DL311" s="238"/>
      <c r="DM311" s="238"/>
      <c r="DN311" s="238"/>
      <c r="DO311" s="238"/>
      <c r="DP311" s="238"/>
      <c r="DQ311" s="238"/>
      <c r="DR311" s="238"/>
      <c r="DS311" s="238"/>
      <c r="DT311" s="238"/>
      <c r="DU311" s="6"/>
    </row>
    <row r="312" spans="2:125" s="9" customFormat="1" ht="84" customHeight="1">
      <c r="B312" s="6"/>
      <c r="C312" s="237" t="s">
        <v>1454</v>
      </c>
      <c r="D312" s="238" t="s">
        <v>1455</v>
      </c>
      <c r="E312" s="239" t="str">
        <f t="shared" si="33"/>
        <v>URF2025_291__Realizar informe de cumplimiento al plan anual de auditoría, tercer trimestre 2025</v>
      </c>
      <c r="F312" s="238" t="s">
        <v>1455</v>
      </c>
      <c r="G312" s="238" t="s">
        <v>1449</v>
      </c>
      <c r="H312" s="238" t="s">
        <v>1449</v>
      </c>
      <c r="I312" s="238" t="s">
        <v>1353</v>
      </c>
      <c r="J312" s="238" t="s">
        <v>1381</v>
      </c>
      <c r="K312" s="238"/>
      <c r="L312" s="240">
        <v>45931</v>
      </c>
      <c r="M312" s="240">
        <v>45968</v>
      </c>
      <c r="N312" s="241">
        <f t="shared" si="34"/>
        <v>37</v>
      </c>
      <c r="O312" s="242" t="s">
        <v>619</v>
      </c>
      <c r="P312" s="243" t="s">
        <v>1354</v>
      </c>
      <c r="Q312" s="238" t="s">
        <v>123</v>
      </c>
      <c r="R312" s="238" t="s">
        <v>1355</v>
      </c>
      <c r="S312" s="238" t="s">
        <v>198</v>
      </c>
      <c r="T312" s="238" t="s">
        <v>228</v>
      </c>
      <c r="U312" s="238" t="s">
        <v>33</v>
      </c>
      <c r="V312" s="238"/>
      <c r="W312" s="238" t="s">
        <v>63</v>
      </c>
      <c r="X312" s="238"/>
      <c r="Y312" s="243" t="str">
        <f t="shared" si="29"/>
        <v xml:space="preserve">Talento Humano 
Tecnológicos </v>
      </c>
      <c r="Z312" s="238"/>
      <c r="AA312" s="238"/>
      <c r="AB312" s="238"/>
      <c r="AC312" s="244"/>
      <c r="AD312" s="245"/>
      <c r="AE312" s="238"/>
      <c r="AF312" s="238"/>
      <c r="AG312" s="244"/>
      <c r="AH312" s="245"/>
      <c r="AI312" s="238"/>
      <c r="AJ312" s="238"/>
      <c r="AK312" s="244"/>
      <c r="AL312" s="245"/>
      <c r="AM312" s="238"/>
      <c r="AN312" s="238"/>
      <c r="AO312" s="244"/>
      <c r="AP312" s="245"/>
      <c r="AQ312" s="238"/>
      <c r="AR312" s="238"/>
      <c r="AS312" s="244"/>
      <c r="AT312" s="245"/>
      <c r="AU312" s="238"/>
      <c r="AV312" s="238"/>
      <c r="AW312" s="244"/>
      <c r="AX312" s="238"/>
      <c r="AY312" s="238"/>
      <c r="AZ312" s="238"/>
      <c r="BA312" s="238"/>
      <c r="BB312" s="238"/>
      <c r="BC312" s="238"/>
      <c r="BD312" s="238"/>
      <c r="BE312" s="238"/>
      <c r="BF312" s="238"/>
      <c r="BG312" s="238"/>
      <c r="BH312" s="238"/>
      <c r="BI312" s="238"/>
      <c r="BJ312" s="238"/>
      <c r="BK312" s="238" t="s">
        <v>29</v>
      </c>
      <c r="BL312" s="238" t="s">
        <v>1356</v>
      </c>
      <c r="BM312" s="238"/>
      <c r="BN312" s="238"/>
      <c r="BO312" s="238"/>
      <c r="BP312" s="238"/>
      <c r="BQ312" s="238"/>
      <c r="BR312" s="238"/>
      <c r="BS312" s="238"/>
      <c r="BT312" s="238"/>
      <c r="BU312" s="238"/>
      <c r="BV312" s="238" t="s">
        <v>88</v>
      </c>
      <c r="BW312" s="243" t="str">
        <f t="shared" si="30"/>
        <v>Plan anual de auditoría 
Operación del Sistema de Gestión Institucional_SGI</v>
      </c>
      <c r="BX312" s="238"/>
      <c r="BY312" s="238"/>
      <c r="BZ312" s="238"/>
      <c r="CA312" s="238"/>
      <c r="CB312" s="238"/>
      <c r="CC312" s="238"/>
      <c r="CD312" s="238" t="s">
        <v>39</v>
      </c>
      <c r="CE312" s="243" t="str">
        <f t="shared" si="31"/>
        <v xml:space="preserve">Control Interno </v>
      </c>
      <c r="CF312" s="238"/>
      <c r="CG312" s="238"/>
      <c r="CH312" s="238"/>
      <c r="CI312" s="238"/>
      <c r="CJ312" s="238"/>
      <c r="CK312" s="238"/>
      <c r="CL312" s="238"/>
      <c r="CM312" s="238"/>
      <c r="CN312" s="238"/>
      <c r="CO312" s="238"/>
      <c r="CP312" s="238"/>
      <c r="CQ312" s="238"/>
      <c r="CR312" s="238"/>
      <c r="CS312" s="238"/>
      <c r="CT312" s="238"/>
      <c r="CU312" s="238"/>
      <c r="CV312" s="238"/>
      <c r="CW312" s="238"/>
      <c r="CX312" s="238" t="s">
        <v>109</v>
      </c>
      <c r="CY312" s="243" t="str">
        <f t="shared" si="32"/>
        <v>Control Interno</v>
      </c>
      <c r="CZ312" s="238" t="s">
        <v>110</v>
      </c>
      <c r="DA312" s="238"/>
      <c r="DB312" s="238"/>
      <c r="DC312" s="238"/>
      <c r="DD312" s="238"/>
      <c r="DE312" s="238"/>
      <c r="DF312" s="238"/>
      <c r="DG312" s="238"/>
      <c r="DH312" s="238"/>
      <c r="DI312" s="238"/>
      <c r="DJ312" s="238"/>
      <c r="DK312" s="238"/>
      <c r="DL312" s="238"/>
      <c r="DM312" s="238"/>
      <c r="DN312" s="238"/>
      <c r="DO312" s="238"/>
      <c r="DP312" s="238"/>
      <c r="DQ312" s="238"/>
      <c r="DR312" s="238"/>
      <c r="DS312" s="238"/>
      <c r="DT312" s="238"/>
      <c r="DU312" s="6"/>
    </row>
    <row r="313" spans="2:125" s="9" customFormat="1" ht="84" customHeight="1">
      <c r="B313" s="6"/>
      <c r="C313" s="237" t="s">
        <v>1456</v>
      </c>
      <c r="D313" s="238" t="s">
        <v>1457</v>
      </c>
      <c r="E313" s="239" t="str">
        <f t="shared" si="33"/>
        <v>URF2025_292__Realizar sesión ordinaria del Comité Institucional de Coordinación de Control Interno, primer trimestre</v>
      </c>
      <c r="F313" s="238" t="s">
        <v>1458</v>
      </c>
      <c r="G313" s="238" t="s">
        <v>1459</v>
      </c>
      <c r="H313" s="238" t="s">
        <v>1459</v>
      </c>
      <c r="I313" s="238" t="s">
        <v>1353</v>
      </c>
      <c r="J313" s="238" t="s">
        <v>1354</v>
      </c>
      <c r="K313" s="238"/>
      <c r="L313" s="240">
        <v>45748</v>
      </c>
      <c r="M313" s="240">
        <v>45786</v>
      </c>
      <c r="N313" s="241">
        <f t="shared" si="34"/>
        <v>38</v>
      </c>
      <c r="O313" s="242" t="s">
        <v>619</v>
      </c>
      <c r="P313" s="238"/>
      <c r="Q313" s="238" t="s">
        <v>123</v>
      </c>
      <c r="R313" s="238" t="s">
        <v>1355</v>
      </c>
      <c r="S313" s="238" t="s">
        <v>198</v>
      </c>
      <c r="T313" s="238" t="s">
        <v>228</v>
      </c>
      <c r="U313" s="238" t="s">
        <v>33</v>
      </c>
      <c r="V313" s="238"/>
      <c r="W313" s="238" t="s">
        <v>63</v>
      </c>
      <c r="X313" s="238"/>
      <c r="Y313" s="243" t="str">
        <f t="shared" si="29"/>
        <v xml:space="preserve">Talento Humano 
Tecnológicos </v>
      </c>
      <c r="Z313" s="238"/>
      <c r="AA313" s="238"/>
      <c r="AB313" s="238"/>
      <c r="AC313" s="244"/>
      <c r="AD313" s="245"/>
      <c r="AE313" s="238"/>
      <c r="AF313" s="238"/>
      <c r="AG313" s="244"/>
      <c r="AH313" s="245"/>
      <c r="AI313" s="238"/>
      <c r="AJ313" s="238"/>
      <c r="AK313" s="244"/>
      <c r="AL313" s="245"/>
      <c r="AM313" s="238"/>
      <c r="AN313" s="238"/>
      <c r="AO313" s="244"/>
      <c r="AP313" s="245"/>
      <c r="AQ313" s="238"/>
      <c r="AR313" s="238"/>
      <c r="AS313" s="244"/>
      <c r="AT313" s="245"/>
      <c r="AU313" s="238"/>
      <c r="AV313" s="238"/>
      <c r="AW313" s="244"/>
      <c r="AX313" s="238"/>
      <c r="AY313" s="238"/>
      <c r="AZ313" s="238"/>
      <c r="BA313" s="238"/>
      <c r="BB313" s="238"/>
      <c r="BC313" s="238"/>
      <c r="BD313" s="238"/>
      <c r="BE313" s="238"/>
      <c r="BF313" s="238"/>
      <c r="BG313" s="238"/>
      <c r="BH313" s="238" t="s">
        <v>28</v>
      </c>
      <c r="BI313" s="238" t="s">
        <v>149</v>
      </c>
      <c r="BJ313" s="238" t="s">
        <v>306</v>
      </c>
      <c r="BK313" s="238" t="s">
        <v>29</v>
      </c>
      <c r="BL313" s="238" t="s">
        <v>1460</v>
      </c>
      <c r="BM313" s="238"/>
      <c r="BN313" s="238"/>
      <c r="BO313" s="238"/>
      <c r="BP313" s="238"/>
      <c r="BQ313" s="238"/>
      <c r="BR313" s="238"/>
      <c r="BS313" s="238"/>
      <c r="BT313" s="238"/>
      <c r="BU313" s="238"/>
      <c r="BV313" s="238" t="s">
        <v>88</v>
      </c>
      <c r="BW313" s="243" t="str">
        <f t="shared" si="30"/>
        <v>Programas de transparencia y ética pública 
Plan anual de auditoría 
Operación del Sistema de Gestión Institucional_SGI</v>
      </c>
      <c r="BX313" s="238"/>
      <c r="BY313" s="238"/>
      <c r="BZ313" s="238"/>
      <c r="CA313" s="238"/>
      <c r="CB313" s="238"/>
      <c r="CC313" s="238"/>
      <c r="CD313" s="238" t="s">
        <v>39</v>
      </c>
      <c r="CE313" s="243" t="str">
        <f t="shared" si="31"/>
        <v xml:space="preserve">Control Interno </v>
      </c>
      <c r="CF313" s="238"/>
      <c r="CG313" s="238"/>
      <c r="CH313" s="238"/>
      <c r="CI313" s="238"/>
      <c r="CJ313" s="238"/>
      <c r="CK313" s="238"/>
      <c r="CL313" s="238"/>
      <c r="CM313" s="238"/>
      <c r="CN313" s="238"/>
      <c r="CO313" s="238"/>
      <c r="CP313" s="238"/>
      <c r="CQ313" s="238"/>
      <c r="CR313" s="238"/>
      <c r="CS313" s="238"/>
      <c r="CT313" s="238"/>
      <c r="CU313" s="238"/>
      <c r="CV313" s="238"/>
      <c r="CW313" s="238"/>
      <c r="CX313" s="238" t="s">
        <v>109</v>
      </c>
      <c r="CY313" s="243" t="str">
        <f t="shared" si="32"/>
        <v>Control Interno</v>
      </c>
      <c r="CZ313" s="238" t="s">
        <v>110</v>
      </c>
      <c r="DA313" s="238"/>
      <c r="DB313" s="238"/>
      <c r="DC313" s="238"/>
      <c r="DD313" s="238"/>
      <c r="DE313" s="238"/>
      <c r="DF313" s="238"/>
      <c r="DG313" s="238"/>
      <c r="DH313" s="238"/>
      <c r="DI313" s="238"/>
      <c r="DJ313" s="238"/>
      <c r="DK313" s="238"/>
      <c r="DL313" s="238"/>
      <c r="DM313" s="238"/>
      <c r="DN313" s="238"/>
      <c r="DO313" s="238"/>
      <c r="DP313" s="238"/>
      <c r="DQ313" s="238"/>
      <c r="DR313" s="238"/>
      <c r="DS313" s="238"/>
      <c r="DT313" s="238"/>
      <c r="DU313" s="6"/>
    </row>
    <row r="314" spans="2:125" s="9" customFormat="1" ht="84" customHeight="1">
      <c r="B314" s="6"/>
      <c r="C314" s="237" t="s">
        <v>1461</v>
      </c>
      <c r="D314" s="238" t="s">
        <v>1462</v>
      </c>
      <c r="E314" s="239" t="str">
        <f t="shared" si="33"/>
        <v>URF2025_293__Realizar sesión ordinaria del Comité Institucional de Coordinación de Control Interno, segundo trimestre</v>
      </c>
      <c r="F314" s="238" t="s">
        <v>1458</v>
      </c>
      <c r="G314" s="238" t="s">
        <v>1459</v>
      </c>
      <c r="H314" s="238" t="s">
        <v>1459</v>
      </c>
      <c r="I314" s="238" t="s">
        <v>1353</v>
      </c>
      <c r="J314" s="238" t="s">
        <v>1354</v>
      </c>
      <c r="K314" s="238"/>
      <c r="L314" s="240">
        <v>45839</v>
      </c>
      <c r="M314" s="240">
        <v>45877</v>
      </c>
      <c r="N314" s="241">
        <f t="shared" si="34"/>
        <v>38</v>
      </c>
      <c r="O314" s="242" t="s">
        <v>619</v>
      </c>
      <c r="P314" s="238"/>
      <c r="Q314" s="238" t="s">
        <v>123</v>
      </c>
      <c r="R314" s="238" t="s">
        <v>1355</v>
      </c>
      <c r="S314" s="238" t="s">
        <v>198</v>
      </c>
      <c r="T314" s="238" t="s">
        <v>228</v>
      </c>
      <c r="U314" s="238" t="s">
        <v>33</v>
      </c>
      <c r="V314" s="238"/>
      <c r="W314" s="238" t="s">
        <v>63</v>
      </c>
      <c r="X314" s="238"/>
      <c r="Y314" s="243" t="str">
        <f t="shared" si="29"/>
        <v xml:space="preserve">Talento Humano 
Tecnológicos </v>
      </c>
      <c r="Z314" s="238"/>
      <c r="AA314" s="238"/>
      <c r="AB314" s="238"/>
      <c r="AC314" s="244"/>
      <c r="AD314" s="245"/>
      <c r="AE314" s="238"/>
      <c r="AF314" s="238"/>
      <c r="AG314" s="244"/>
      <c r="AH314" s="245"/>
      <c r="AI314" s="238"/>
      <c r="AJ314" s="238"/>
      <c r="AK314" s="244"/>
      <c r="AL314" s="245"/>
      <c r="AM314" s="238"/>
      <c r="AN314" s="238"/>
      <c r="AO314" s="244"/>
      <c r="AP314" s="245"/>
      <c r="AQ314" s="238"/>
      <c r="AR314" s="238"/>
      <c r="AS314" s="244"/>
      <c r="AT314" s="245"/>
      <c r="AU314" s="238"/>
      <c r="AV314" s="238"/>
      <c r="AW314" s="244"/>
      <c r="AX314" s="238"/>
      <c r="AY314" s="238"/>
      <c r="AZ314" s="238"/>
      <c r="BA314" s="238"/>
      <c r="BB314" s="238"/>
      <c r="BC314" s="238"/>
      <c r="BD314" s="238"/>
      <c r="BE314" s="238"/>
      <c r="BF314" s="238"/>
      <c r="BG314" s="238"/>
      <c r="BH314" s="238" t="s">
        <v>28</v>
      </c>
      <c r="BI314" s="238" t="s">
        <v>149</v>
      </c>
      <c r="BJ314" s="238" t="s">
        <v>306</v>
      </c>
      <c r="BK314" s="238" t="s">
        <v>29</v>
      </c>
      <c r="BL314" s="238" t="s">
        <v>1460</v>
      </c>
      <c r="BM314" s="238"/>
      <c r="BN314" s="238"/>
      <c r="BO314" s="238"/>
      <c r="BP314" s="238"/>
      <c r="BQ314" s="238"/>
      <c r="BR314" s="238"/>
      <c r="BS314" s="238"/>
      <c r="BT314" s="238"/>
      <c r="BU314" s="238"/>
      <c r="BV314" s="238" t="s">
        <v>88</v>
      </c>
      <c r="BW314" s="243" t="str">
        <f t="shared" si="30"/>
        <v>Programas de transparencia y ética pública 
Plan anual de auditoría 
Operación del Sistema de Gestión Institucional_SGI</v>
      </c>
      <c r="BX314" s="238"/>
      <c r="BY314" s="238"/>
      <c r="BZ314" s="238"/>
      <c r="CA314" s="238"/>
      <c r="CB314" s="238"/>
      <c r="CC314" s="238"/>
      <c r="CD314" s="238" t="s">
        <v>39</v>
      </c>
      <c r="CE314" s="243" t="str">
        <f t="shared" si="31"/>
        <v xml:space="preserve">Control Interno </v>
      </c>
      <c r="CF314" s="238"/>
      <c r="CG314" s="238"/>
      <c r="CH314" s="238"/>
      <c r="CI314" s="238"/>
      <c r="CJ314" s="238"/>
      <c r="CK314" s="238"/>
      <c r="CL314" s="238"/>
      <c r="CM314" s="238"/>
      <c r="CN314" s="238"/>
      <c r="CO314" s="238"/>
      <c r="CP314" s="238"/>
      <c r="CQ314" s="238"/>
      <c r="CR314" s="238"/>
      <c r="CS314" s="238"/>
      <c r="CT314" s="238"/>
      <c r="CU314" s="238"/>
      <c r="CV314" s="238"/>
      <c r="CW314" s="238"/>
      <c r="CX314" s="238" t="s">
        <v>109</v>
      </c>
      <c r="CY314" s="243" t="str">
        <f t="shared" si="32"/>
        <v>Control Interno</v>
      </c>
      <c r="CZ314" s="238" t="s">
        <v>110</v>
      </c>
      <c r="DA314" s="238"/>
      <c r="DB314" s="238"/>
      <c r="DC314" s="238"/>
      <c r="DD314" s="238"/>
      <c r="DE314" s="238"/>
      <c r="DF314" s="238"/>
      <c r="DG314" s="238"/>
      <c r="DH314" s="238"/>
      <c r="DI314" s="238"/>
      <c r="DJ314" s="238"/>
      <c r="DK314" s="238"/>
      <c r="DL314" s="238"/>
      <c r="DM314" s="238"/>
      <c r="DN314" s="238"/>
      <c r="DO314" s="238"/>
      <c r="DP314" s="238"/>
      <c r="DQ314" s="238"/>
      <c r="DR314" s="238"/>
      <c r="DS314" s="238"/>
      <c r="DT314" s="238"/>
      <c r="DU314" s="6"/>
    </row>
    <row r="315" spans="2:125" s="9" customFormat="1" ht="84" customHeight="1">
      <c r="B315" s="6"/>
      <c r="C315" s="237" t="s">
        <v>1463</v>
      </c>
      <c r="D315" s="238" t="s">
        <v>1464</v>
      </c>
      <c r="E315" s="239" t="str">
        <f t="shared" si="33"/>
        <v>URF2025_294__Realizar sesión ordinaria del Comité Institucional de Coordinación de Control Interno, tercer trimestre</v>
      </c>
      <c r="F315" s="238" t="s">
        <v>1458</v>
      </c>
      <c r="G315" s="238" t="s">
        <v>1459</v>
      </c>
      <c r="H315" s="238" t="s">
        <v>1459</v>
      </c>
      <c r="I315" s="238" t="s">
        <v>1353</v>
      </c>
      <c r="J315" s="238" t="s">
        <v>1354</v>
      </c>
      <c r="K315" s="238"/>
      <c r="L315" s="240">
        <v>45931</v>
      </c>
      <c r="M315" s="240">
        <v>45968</v>
      </c>
      <c r="N315" s="241">
        <f t="shared" si="34"/>
        <v>37</v>
      </c>
      <c r="O315" s="242" t="s">
        <v>619</v>
      </c>
      <c r="P315" s="238"/>
      <c r="Q315" s="238" t="s">
        <v>123</v>
      </c>
      <c r="R315" s="238" t="s">
        <v>1355</v>
      </c>
      <c r="S315" s="238" t="s">
        <v>198</v>
      </c>
      <c r="T315" s="238" t="s">
        <v>228</v>
      </c>
      <c r="U315" s="238" t="s">
        <v>33</v>
      </c>
      <c r="V315" s="238"/>
      <c r="W315" s="238" t="s">
        <v>63</v>
      </c>
      <c r="X315" s="238"/>
      <c r="Y315" s="243" t="str">
        <f t="shared" si="29"/>
        <v xml:space="preserve">Talento Humano 
Tecnológicos </v>
      </c>
      <c r="Z315" s="238"/>
      <c r="AA315" s="238"/>
      <c r="AB315" s="238"/>
      <c r="AC315" s="244"/>
      <c r="AD315" s="245"/>
      <c r="AE315" s="238"/>
      <c r="AF315" s="238"/>
      <c r="AG315" s="244"/>
      <c r="AH315" s="245"/>
      <c r="AI315" s="238"/>
      <c r="AJ315" s="238"/>
      <c r="AK315" s="244"/>
      <c r="AL315" s="245"/>
      <c r="AM315" s="238"/>
      <c r="AN315" s="238"/>
      <c r="AO315" s="244"/>
      <c r="AP315" s="245"/>
      <c r="AQ315" s="238"/>
      <c r="AR315" s="238"/>
      <c r="AS315" s="244"/>
      <c r="AT315" s="245"/>
      <c r="AU315" s="238"/>
      <c r="AV315" s="238"/>
      <c r="AW315" s="244"/>
      <c r="AX315" s="238"/>
      <c r="AY315" s="238"/>
      <c r="AZ315" s="238"/>
      <c r="BA315" s="238"/>
      <c r="BB315" s="238"/>
      <c r="BC315" s="238"/>
      <c r="BD315" s="238"/>
      <c r="BE315" s="238"/>
      <c r="BF315" s="238"/>
      <c r="BG315" s="238"/>
      <c r="BH315" s="238" t="s">
        <v>28</v>
      </c>
      <c r="BI315" s="238" t="s">
        <v>149</v>
      </c>
      <c r="BJ315" s="238" t="s">
        <v>306</v>
      </c>
      <c r="BK315" s="238" t="s">
        <v>29</v>
      </c>
      <c r="BL315" s="238" t="s">
        <v>1460</v>
      </c>
      <c r="BM315" s="238"/>
      <c r="BN315" s="238"/>
      <c r="BO315" s="238"/>
      <c r="BP315" s="238"/>
      <c r="BQ315" s="238"/>
      <c r="BR315" s="238"/>
      <c r="BS315" s="238"/>
      <c r="BT315" s="238"/>
      <c r="BU315" s="238"/>
      <c r="BV315" s="238" t="s">
        <v>88</v>
      </c>
      <c r="BW315" s="243" t="str">
        <f t="shared" si="30"/>
        <v>Programas de transparencia y ética pública 
Plan anual de auditoría 
Operación del Sistema de Gestión Institucional_SGI</v>
      </c>
      <c r="BX315" s="238"/>
      <c r="BY315" s="238"/>
      <c r="BZ315" s="238"/>
      <c r="CA315" s="238"/>
      <c r="CB315" s="238"/>
      <c r="CC315" s="238"/>
      <c r="CD315" s="238" t="s">
        <v>39</v>
      </c>
      <c r="CE315" s="243" t="str">
        <f t="shared" si="31"/>
        <v xml:space="preserve">Control Interno </v>
      </c>
      <c r="CF315" s="238"/>
      <c r="CG315" s="238"/>
      <c r="CH315" s="238"/>
      <c r="CI315" s="238"/>
      <c r="CJ315" s="238"/>
      <c r="CK315" s="238"/>
      <c r="CL315" s="238"/>
      <c r="CM315" s="238"/>
      <c r="CN315" s="238"/>
      <c r="CO315" s="238"/>
      <c r="CP315" s="238"/>
      <c r="CQ315" s="238"/>
      <c r="CR315" s="238"/>
      <c r="CS315" s="238"/>
      <c r="CT315" s="238"/>
      <c r="CU315" s="238"/>
      <c r="CV315" s="238"/>
      <c r="CW315" s="238"/>
      <c r="CX315" s="238" t="s">
        <v>109</v>
      </c>
      <c r="CY315" s="243" t="str">
        <f t="shared" si="32"/>
        <v>Control Interno</v>
      </c>
      <c r="CZ315" s="238" t="s">
        <v>110</v>
      </c>
      <c r="DA315" s="238"/>
      <c r="DB315" s="238"/>
      <c r="DC315" s="238"/>
      <c r="DD315" s="238"/>
      <c r="DE315" s="238"/>
      <c r="DF315" s="238"/>
      <c r="DG315" s="238"/>
      <c r="DH315" s="238"/>
      <c r="DI315" s="238"/>
      <c r="DJ315" s="238"/>
      <c r="DK315" s="238"/>
      <c r="DL315" s="238"/>
      <c r="DM315" s="238"/>
      <c r="DN315" s="238"/>
      <c r="DO315" s="238"/>
      <c r="DP315" s="238"/>
      <c r="DQ315" s="238"/>
      <c r="DR315" s="238"/>
      <c r="DS315" s="238"/>
      <c r="DT315" s="238"/>
      <c r="DU315" s="6"/>
    </row>
    <row r="316" spans="2:125" s="9" customFormat="1" ht="84" customHeight="1">
      <c r="B316" s="6"/>
      <c r="C316" s="237" t="s">
        <v>1465</v>
      </c>
      <c r="D316" s="238" t="s">
        <v>1466</v>
      </c>
      <c r="E316" s="239" t="str">
        <f t="shared" si="33"/>
        <v>URF2025_295__Realizar sesión ordinaria del Comité Institucional de Coordinación de Control Interno, cuarto trimestre</v>
      </c>
      <c r="F316" s="238" t="s">
        <v>1458</v>
      </c>
      <c r="G316" s="238" t="s">
        <v>1459</v>
      </c>
      <c r="H316" s="238" t="s">
        <v>1459</v>
      </c>
      <c r="I316" s="238" t="s">
        <v>1353</v>
      </c>
      <c r="J316" s="238" t="s">
        <v>1354</v>
      </c>
      <c r="K316" s="238"/>
      <c r="L316" s="240">
        <v>45931</v>
      </c>
      <c r="M316" s="240">
        <v>46022</v>
      </c>
      <c r="N316" s="241">
        <f t="shared" si="34"/>
        <v>91</v>
      </c>
      <c r="O316" s="242" t="s">
        <v>619</v>
      </c>
      <c r="P316" s="238"/>
      <c r="Q316" s="238" t="s">
        <v>123</v>
      </c>
      <c r="R316" s="238" t="s">
        <v>1355</v>
      </c>
      <c r="S316" s="238" t="s">
        <v>198</v>
      </c>
      <c r="T316" s="238" t="s">
        <v>228</v>
      </c>
      <c r="U316" s="238" t="s">
        <v>33</v>
      </c>
      <c r="V316" s="238"/>
      <c r="W316" s="238" t="s">
        <v>63</v>
      </c>
      <c r="X316" s="238"/>
      <c r="Y316" s="243" t="str">
        <f t="shared" si="29"/>
        <v xml:space="preserve">Talento Humano 
Tecnológicos </v>
      </c>
      <c r="Z316" s="238"/>
      <c r="AA316" s="238"/>
      <c r="AB316" s="238"/>
      <c r="AC316" s="244"/>
      <c r="AD316" s="245"/>
      <c r="AE316" s="238"/>
      <c r="AF316" s="238"/>
      <c r="AG316" s="244"/>
      <c r="AH316" s="245"/>
      <c r="AI316" s="238"/>
      <c r="AJ316" s="238"/>
      <c r="AK316" s="244"/>
      <c r="AL316" s="245"/>
      <c r="AM316" s="238"/>
      <c r="AN316" s="238"/>
      <c r="AO316" s="244"/>
      <c r="AP316" s="245"/>
      <c r="AQ316" s="238"/>
      <c r="AR316" s="238"/>
      <c r="AS316" s="244"/>
      <c r="AT316" s="245"/>
      <c r="AU316" s="238"/>
      <c r="AV316" s="238"/>
      <c r="AW316" s="244"/>
      <c r="AX316" s="238"/>
      <c r="AY316" s="238"/>
      <c r="AZ316" s="238"/>
      <c r="BA316" s="238"/>
      <c r="BB316" s="238"/>
      <c r="BC316" s="238"/>
      <c r="BD316" s="238"/>
      <c r="BE316" s="238"/>
      <c r="BF316" s="238"/>
      <c r="BG316" s="238"/>
      <c r="BH316" s="238" t="s">
        <v>28</v>
      </c>
      <c r="BI316" s="238" t="s">
        <v>149</v>
      </c>
      <c r="BJ316" s="238" t="s">
        <v>306</v>
      </c>
      <c r="BK316" s="238" t="s">
        <v>29</v>
      </c>
      <c r="BL316" s="238" t="s">
        <v>1460</v>
      </c>
      <c r="BM316" s="238"/>
      <c r="BN316" s="238"/>
      <c r="BO316" s="238"/>
      <c r="BP316" s="238"/>
      <c r="BQ316" s="238"/>
      <c r="BR316" s="238"/>
      <c r="BS316" s="238"/>
      <c r="BT316" s="238"/>
      <c r="BU316" s="238"/>
      <c r="BV316" s="238" t="s">
        <v>88</v>
      </c>
      <c r="BW316" s="243" t="str">
        <f t="shared" si="30"/>
        <v>Programas de transparencia y ética pública 
Plan anual de auditoría 
Operación del Sistema de Gestión Institucional_SGI</v>
      </c>
      <c r="BX316" s="238"/>
      <c r="BY316" s="238"/>
      <c r="BZ316" s="238"/>
      <c r="CA316" s="238"/>
      <c r="CB316" s="238"/>
      <c r="CC316" s="238"/>
      <c r="CD316" s="238" t="s">
        <v>39</v>
      </c>
      <c r="CE316" s="243" t="str">
        <f t="shared" si="31"/>
        <v xml:space="preserve">Control Interno </v>
      </c>
      <c r="CF316" s="238"/>
      <c r="CG316" s="238"/>
      <c r="CH316" s="238"/>
      <c r="CI316" s="238"/>
      <c r="CJ316" s="238"/>
      <c r="CK316" s="238"/>
      <c r="CL316" s="238"/>
      <c r="CM316" s="238"/>
      <c r="CN316" s="238"/>
      <c r="CO316" s="238"/>
      <c r="CP316" s="238"/>
      <c r="CQ316" s="238"/>
      <c r="CR316" s="238"/>
      <c r="CS316" s="238"/>
      <c r="CT316" s="238"/>
      <c r="CU316" s="238"/>
      <c r="CV316" s="238"/>
      <c r="CW316" s="238"/>
      <c r="CX316" s="238" t="s">
        <v>109</v>
      </c>
      <c r="CY316" s="243" t="str">
        <f t="shared" si="32"/>
        <v>Control Interno</v>
      </c>
      <c r="CZ316" s="238" t="s">
        <v>110</v>
      </c>
      <c r="DA316" s="238"/>
      <c r="DB316" s="238"/>
      <c r="DC316" s="238"/>
      <c r="DD316" s="238"/>
      <c r="DE316" s="238"/>
      <c r="DF316" s="238"/>
      <c r="DG316" s="238"/>
      <c r="DH316" s="238"/>
      <c r="DI316" s="238"/>
      <c r="DJ316" s="238"/>
      <c r="DK316" s="238"/>
      <c r="DL316" s="238"/>
      <c r="DM316" s="238"/>
      <c r="DN316" s="238"/>
      <c r="DO316" s="238"/>
      <c r="DP316" s="238"/>
      <c r="DQ316" s="238"/>
      <c r="DR316" s="238"/>
      <c r="DS316" s="238"/>
      <c r="DT316" s="238"/>
      <c r="DU316" s="6"/>
    </row>
    <row r="317" spans="2:125" s="9" customFormat="1" ht="84" customHeight="1">
      <c r="B317" s="6"/>
      <c r="C317" s="237" t="s">
        <v>1467</v>
      </c>
      <c r="D317" s="238" t="s">
        <v>1468</v>
      </c>
      <c r="E317" s="239" t="str">
        <f t="shared" si="33"/>
        <v>URF2025_296__Realizar sensibilización del Sistema de Control Interno, primer cuatrimestre</v>
      </c>
      <c r="F317" s="238" t="s">
        <v>1469</v>
      </c>
      <c r="G317" s="238" t="s">
        <v>1470</v>
      </c>
      <c r="H317" s="238" t="s">
        <v>1470</v>
      </c>
      <c r="I317" s="238" t="s">
        <v>1353</v>
      </c>
      <c r="J317" s="238" t="s">
        <v>1381</v>
      </c>
      <c r="K317" s="238"/>
      <c r="L317" s="240">
        <v>45689</v>
      </c>
      <c r="M317" s="240">
        <v>45808</v>
      </c>
      <c r="N317" s="241">
        <f t="shared" si="34"/>
        <v>119</v>
      </c>
      <c r="O317" s="242" t="s">
        <v>619</v>
      </c>
      <c r="P317" s="243" t="s">
        <v>1354</v>
      </c>
      <c r="Q317" s="238" t="s">
        <v>123</v>
      </c>
      <c r="R317" s="238" t="s">
        <v>1355</v>
      </c>
      <c r="S317" s="238" t="s">
        <v>198</v>
      </c>
      <c r="T317" s="238" t="s">
        <v>228</v>
      </c>
      <c r="U317" s="238" t="s">
        <v>33</v>
      </c>
      <c r="V317" s="238"/>
      <c r="W317" s="238" t="s">
        <v>63</v>
      </c>
      <c r="X317" s="238"/>
      <c r="Y317" s="243" t="str">
        <f t="shared" si="29"/>
        <v xml:space="preserve">Talento Humano 
Tecnológicos </v>
      </c>
      <c r="Z317" s="238"/>
      <c r="AA317" s="238"/>
      <c r="AB317" s="238"/>
      <c r="AC317" s="244"/>
      <c r="AD317" s="245"/>
      <c r="AE317" s="238"/>
      <c r="AF317" s="238"/>
      <c r="AG317" s="244"/>
      <c r="AH317" s="245"/>
      <c r="AI317" s="238"/>
      <c r="AJ317" s="238"/>
      <c r="AK317" s="244"/>
      <c r="AL317" s="245"/>
      <c r="AM317" s="238"/>
      <c r="AN317" s="238"/>
      <c r="AO317" s="244"/>
      <c r="AP317" s="245"/>
      <c r="AQ317" s="238"/>
      <c r="AR317" s="238"/>
      <c r="AS317" s="244"/>
      <c r="AT317" s="245"/>
      <c r="AU317" s="238"/>
      <c r="AV317" s="238"/>
      <c r="AW317" s="244"/>
      <c r="AX317" s="238"/>
      <c r="AY317" s="238"/>
      <c r="AZ317" s="238"/>
      <c r="BA317" s="238"/>
      <c r="BB317" s="238"/>
      <c r="BC317" s="238"/>
      <c r="BD317" s="238"/>
      <c r="BE317" s="238"/>
      <c r="BF317" s="238"/>
      <c r="BG317" s="238"/>
      <c r="BH317" s="238" t="s">
        <v>28</v>
      </c>
      <c r="BI317" s="238" t="s">
        <v>127</v>
      </c>
      <c r="BJ317" s="238" t="s">
        <v>541</v>
      </c>
      <c r="BK317" s="238" t="s">
        <v>29</v>
      </c>
      <c r="BL317" s="238" t="s">
        <v>1471</v>
      </c>
      <c r="BM317" s="238"/>
      <c r="BN317" s="238"/>
      <c r="BO317" s="238"/>
      <c r="BP317" s="238"/>
      <c r="BQ317" s="238"/>
      <c r="BR317" s="238"/>
      <c r="BS317" s="238"/>
      <c r="BT317" s="238"/>
      <c r="BU317" s="238"/>
      <c r="BV317" s="238" t="s">
        <v>88</v>
      </c>
      <c r="BW317" s="243" t="str">
        <f t="shared" si="30"/>
        <v>Programas de transparencia y ética pública 
Plan anual de auditoría 
Operación del Sistema de Gestión Institucional_SGI</v>
      </c>
      <c r="BX317" s="238"/>
      <c r="BY317" s="238"/>
      <c r="BZ317" s="238"/>
      <c r="CA317" s="238"/>
      <c r="CB317" s="238"/>
      <c r="CC317" s="238"/>
      <c r="CD317" s="238" t="s">
        <v>39</v>
      </c>
      <c r="CE317" s="243" t="str">
        <f t="shared" si="31"/>
        <v xml:space="preserve">Control Interno </v>
      </c>
      <c r="CF317" s="238"/>
      <c r="CG317" s="238"/>
      <c r="CH317" s="238"/>
      <c r="CI317" s="238"/>
      <c r="CJ317" s="238"/>
      <c r="CK317" s="238"/>
      <c r="CL317" s="238"/>
      <c r="CM317" s="238"/>
      <c r="CN317" s="238"/>
      <c r="CO317" s="238"/>
      <c r="CP317" s="238"/>
      <c r="CQ317" s="238"/>
      <c r="CR317" s="238"/>
      <c r="CS317" s="238"/>
      <c r="CT317" s="238"/>
      <c r="CU317" s="238"/>
      <c r="CV317" s="238"/>
      <c r="CW317" s="238"/>
      <c r="CX317" s="238" t="s">
        <v>109</v>
      </c>
      <c r="CY317" s="243" t="str">
        <f t="shared" si="32"/>
        <v>Control Interno</v>
      </c>
      <c r="CZ317" s="238" t="s">
        <v>110</v>
      </c>
      <c r="DA317" s="238"/>
      <c r="DB317" s="238"/>
      <c r="DC317" s="238"/>
      <c r="DD317" s="238"/>
      <c r="DE317" s="238"/>
      <c r="DF317" s="238"/>
      <c r="DG317" s="238"/>
      <c r="DH317" s="238"/>
      <c r="DI317" s="238"/>
      <c r="DJ317" s="238"/>
      <c r="DK317" s="238"/>
      <c r="DL317" s="238"/>
      <c r="DM317" s="238"/>
      <c r="DN317" s="238"/>
      <c r="DO317" s="238"/>
      <c r="DP317" s="238"/>
      <c r="DQ317" s="238"/>
      <c r="DR317" s="238"/>
      <c r="DS317" s="238"/>
      <c r="DT317" s="238"/>
      <c r="DU317" s="6"/>
    </row>
    <row r="318" spans="2:125" s="9" customFormat="1" ht="84" customHeight="1">
      <c r="B318" s="6"/>
      <c r="C318" s="237" t="s">
        <v>1472</v>
      </c>
      <c r="D318" s="238" t="s">
        <v>1473</v>
      </c>
      <c r="E318" s="239" t="str">
        <f t="shared" si="33"/>
        <v>URF2025_297__Realizar sensibilización del Sistema de Control Interno, segundo cuatrimestre</v>
      </c>
      <c r="F318" s="238" t="s">
        <v>1469</v>
      </c>
      <c r="G318" s="238" t="s">
        <v>1470</v>
      </c>
      <c r="H318" s="238" t="s">
        <v>1470</v>
      </c>
      <c r="I318" s="238" t="s">
        <v>1353</v>
      </c>
      <c r="J318" s="238" t="s">
        <v>1381</v>
      </c>
      <c r="K318" s="238"/>
      <c r="L318" s="240">
        <v>45809</v>
      </c>
      <c r="M318" s="240">
        <v>45930</v>
      </c>
      <c r="N318" s="241">
        <f t="shared" si="34"/>
        <v>121</v>
      </c>
      <c r="O318" s="242" t="s">
        <v>619</v>
      </c>
      <c r="P318" s="243" t="s">
        <v>1354</v>
      </c>
      <c r="Q318" s="238" t="s">
        <v>123</v>
      </c>
      <c r="R318" s="238" t="s">
        <v>1355</v>
      </c>
      <c r="S318" s="238" t="s">
        <v>198</v>
      </c>
      <c r="T318" s="238" t="s">
        <v>228</v>
      </c>
      <c r="U318" s="238" t="s">
        <v>33</v>
      </c>
      <c r="V318" s="238"/>
      <c r="W318" s="238" t="s">
        <v>63</v>
      </c>
      <c r="X318" s="238"/>
      <c r="Y318" s="243" t="str">
        <f t="shared" si="29"/>
        <v xml:space="preserve">Talento Humano 
Tecnológicos </v>
      </c>
      <c r="Z318" s="238"/>
      <c r="AA318" s="238"/>
      <c r="AB318" s="238"/>
      <c r="AC318" s="244"/>
      <c r="AD318" s="245"/>
      <c r="AE318" s="238"/>
      <c r="AF318" s="238"/>
      <c r="AG318" s="244"/>
      <c r="AH318" s="245"/>
      <c r="AI318" s="238"/>
      <c r="AJ318" s="238"/>
      <c r="AK318" s="244"/>
      <c r="AL318" s="245"/>
      <c r="AM318" s="238"/>
      <c r="AN318" s="238"/>
      <c r="AO318" s="244"/>
      <c r="AP318" s="245"/>
      <c r="AQ318" s="238"/>
      <c r="AR318" s="238"/>
      <c r="AS318" s="244"/>
      <c r="AT318" s="245"/>
      <c r="AU318" s="238"/>
      <c r="AV318" s="238"/>
      <c r="AW318" s="244"/>
      <c r="AX318" s="238"/>
      <c r="AY318" s="238"/>
      <c r="AZ318" s="238"/>
      <c r="BA318" s="238"/>
      <c r="BB318" s="238"/>
      <c r="BC318" s="238"/>
      <c r="BD318" s="238"/>
      <c r="BE318" s="238"/>
      <c r="BF318" s="238"/>
      <c r="BG318" s="238"/>
      <c r="BH318" s="238" t="s">
        <v>28</v>
      </c>
      <c r="BI318" s="238" t="s">
        <v>127</v>
      </c>
      <c r="BJ318" s="238" t="s">
        <v>541</v>
      </c>
      <c r="BK318" s="238" t="s">
        <v>29</v>
      </c>
      <c r="BL318" s="238" t="s">
        <v>1471</v>
      </c>
      <c r="BM318" s="238"/>
      <c r="BN318" s="238"/>
      <c r="BO318" s="238"/>
      <c r="BP318" s="238"/>
      <c r="BQ318" s="238"/>
      <c r="BR318" s="238"/>
      <c r="BS318" s="238"/>
      <c r="BT318" s="238"/>
      <c r="BU318" s="238"/>
      <c r="BV318" s="238" t="s">
        <v>88</v>
      </c>
      <c r="BW318" s="243" t="str">
        <f t="shared" si="30"/>
        <v>Programas de transparencia y ética pública 
Plan anual de auditoría 
Operación del Sistema de Gestión Institucional_SGI</v>
      </c>
      <c r="BX318" s="238"/>
      <c r="BY318" s="238"/>
      <c r="BZ318" s="238"/>
      <c r="CA318" s="238"/>
      <c r="CB318" s="238"/>
      <c r="CC318" s="238"/>
      <c r="CD318" s="238" t="s">
        <v>39</v>
      </c>
      <c r="CE318" s="243" t="str">
        <f t="shared" si="31"/>
        <v xml:space="preserve">Control Interno </v>
      </c>
      <c r="CF318" s="238"/>
      <c r="CG318" s="238"/>
      <c r="CH318" s="238"/>
      <c r="CI318" s="238"/>
      <c r="CJ318" s="238"/>
      <c r="CK318" s="238"/>
      <c r="CL318" s="238"/>
      <c r="CM318" s="238"/>
      <c r="CN318" s="238"/>
      <c r="CO318" s="238"/>
      <c r="CP318" s="238"/>
      <c r="CQ318" s="238"/>
      <c r="CR318" s="238"/>
      <c r="CS318" s="238"/>
      <c r="CT318" s="238"/>
      <c r="CU318" s="238"/>
      <c r="CV318" s="238"/>
      <c r="CW318" s="238"/>
      <c r="CX318" s="238" t="s">
        <v>109</v>
      </c>
      <c r="CY318" s="243" t="str">
        <f t="shared" si="32"/>
        <v>Control Interno</v>
      </c>
      <c r="CZ318" s="238" t="s">
        <v>110</v>
      </c>
      <c r="DA318" s="238"/>
      <c r="DB318" s="238"/>
      <c r="DC318" s="238"/>
      <c r="DD318" s="238"/>
      <c r="DE318" s="238"/>
      <c r="DF318" s="238"/>
      <c r="DG318" s="238"/>
      <c r="DH318" s="238"/>
      <c r="DI318" s="238"/>
      <c r="DJ318" s="238"/>
      <c r="DK318" s="238"/>
      <c r="DL318" s="238"/>
      <c r="DM318" s="238"/>
      <c r="DN318" s="238"/>
      <c r="DO318" s="238"/>
      <c r="DP318" s="238"/>
      <c r="DQ318" s="238"/>
      <c r="DR318" s="238"/>
      <c r="DS318" s="238"/>
      <c r="DT318" s="238"/>
      <c r="DU318" s="6"/>
    </row>
    <row r="319" spans="2:125" s="9" customFormat="1" ht="84" customHeight="1">
      <c r="B319" s="6"/>
      <c r="C319" s="237" t="s">
        <v>1474</v>
      </c>
      <c r="D319" s="238" t="s">
        <v>1475</v>
      </c>
      <c r="E319" s="239" t="str">
        <f t="shared" si="33"/>
        <v>URF2025_298__Realizar sensibilización del Sistema de Control Interno, tercer cuatrimestre</v>
      </c>
      <c r="F319" s="238" t="s">
        <v>1469</v>
      </c>
      <c r="G319" s="238" t="s">
        <v>1470</v>
      </c>
      <c r="H319" s="238" t="s">
        <v>1470</v>
      </c>
      <c r="I319" s="238" t="s">
        <v>1353</v>
      </c>
      <c r="J319" s="238" t="s">
        <v>1381</v>
      </c>
      <c r="K319" s="238"/>
      <c r="L319" s="240">
        <v>45901</v>
      </c>
      <c r="M319" s="240">
        <v>46022</v>
      </c>
      <c r="N319" s="241">
        <f t="shared" si="34"/>
        <v>121</v>
      </c>
      <c r="O319" s="242" t="s">
        <v>619</v>
      </c>
      <c r="P319" s="243" t="s">
        <v>1354</v>
      </c>
      <c r="Q319" s="238" t="s">
        <v>123</v>
      </c>
      <c r="R319" s="238" t="s">
        <v>1355</v>
      </c>
      <c r="S319" s="238" t="s">
        <v>198</v>
      </c>
      <c r="T319" s="238" t="s">
        <v>228</v>
      </c>
      <c r="U319" s="238" t="s">
        <v>33</v>
      </c>
      <c r="V319" s="238"/>
      <c r="W319" s="238" t="s">
        <v>63</v>
      </c>
      <c r="X319" s="238"/>
      <c r="Y319" s="243" t="str">
        <f t="shared" si="29"/>
        <v xml:space="preserve">Talento Humano 
Tecnológicos </v>
      </c>
      <c r="Z319" s="238"/>
      <c r="AA319" s="238"/>
      <c r="AB319" s="238"/>
      <c r="AC319" s="244"/>
      <c r="AD319" s="245"/>
      <c r="AE319" s="238"/>
      <c r="AF319" s="238"/>
      <c r="AG319" s="244"/>
      <c r="AH319" s="245"/>
      <c r="AI319" s="238"/>
      <c r="AJ319" s="238"/>
      <c r="AK319" s="244"/>
      <c r="AL319" s="245"/>
      <c r="AM319" s="238"/>
      <c r="AN319" s="238"/>
      <c r="AO319" s="244"/>
      <c r="AP319" s="245"/>
      <c r="AQ319" s="238"/>
      <c r="AR319" s="238"/>
      <c r="AS319" s="244"/>
      <c r="AT319" s="245"/>
      <c r="AU319" s="238"/>
      <c r="AV319" s="238"/>
      <c r="AW319" s="244"/>
      <c r="AX319" s="238"/>
      <c r="AY319" s="238"/>
      <c r="AZ319" s="238"/>
      <c r="BA319" s="238"/>
      <c r="BB319" s="238"/>
      <c r="BC319" s="238"/>
      <c r="BD319" s="238"/>
      <c r="BE319" s="238"/>
      <c r="BF319" s="238"/>
      <c r="BG319" s="238"/>
      <c r="BH319" s="238" t="s">
        <v>28</v>
      </c>
      <c r="BI319" s="238" t="s">
        <v>127</v>
      </c>
      <c r="BJ319" s="238" t="s">
        <v>541</v>
      </c>
      <c r="BK319" s="238" t="s">
        <v>29</v>
      </c>
      <c r="BL319" s="238" t="s">
        <v>1471</v>
      </c>
      <c r="BM319" s="238"/>
      <c r="BN319" s="238"/>
      <c r="BO319" s="238"/>
      <c r="BP319" s="238"/>
      <c r="BQ319" s="238"/>
      <c r="BR319" s="238"/>
      <c r="BS319" s="238"/>
      <c r="BT319" s="238"/>
      <c r="BU319" s="238"/>
      <c r="BV319" s="238" t="s">
        <v>88</v>
      </c>
      <c r="BW319" s="243" t="str">
        <f t="shared" si="30"/>
        <v>Programas de transparencia y ética pública 
Plan anual de auditoría 
Operación del Sistema de Gestión Institucional_SGI</v>
      </c>
      <c r="BX319" s="238"/>
      <c r="BY319" s="238"/>
      <c r="BZ319" s="238"/>
      <c r="CA319" s="238"/>
      <c r="CB319" s="238"/>
      <c r="CC319" s="238"/>
      <c r="CD319" s="238" t="s">
        <v>39</v>
      </c>
      <c r="CE319" s="243" t="str">
        <f t="shared" si="31"/>
        <v xml:space="preserve">Control Interno </v>
      </c>
      <c r="CF319" s="238"/>
      <c r="CG319" s="238"/>
      <c r="CH319" s="238"/>
      <c r="CI319" s="238"/>
      <c r="CJ319" s="238"/>
      <c r="CK319" s="238"/>
      <c r="CL319" s="238"/>
      <c r="CM319" s="238"/>
      <c r="CN319" s="238"/>
      <c r="CO319" s="238"/>
      <c r="CP319" s="238"/>
      <c r="CQ319" s="238"/>
      <c r="CR319" s="238"/>
      <c r="CS319" s="238"/>
      <c r="CT319" s="238"/>
      <c r="CU319" s="238"/>
      <c r="CV319" s="238"/>
      <c r="CW319" s="238"/>
      <c r="CX319" s="238" t="s">
        <v>109</v>
      </c>
      <c r="CY319" s="243" t="str">
        <f t="shared" si="32"/>
        <v>Control Interno</v>
      </c>
      <c r="CZ319" s="238" t="s">
        <v>110</v>
      </c>
      <c r="DA319" s="238"/>
      <c r="DB319" s="238"/>
      <c r="DC319" s="238"/>
      <c r="DD319" s="238"/>
      <c r="DE319" s="238"/>
      <c r="DF319" s="238"/>
      <c r="DG319" s="238"/>
      <c r="DH319" s="238"/>
      <c r="DI319" s="238"/>
      <c r="DJ319" s="238"/>
      <c r="DK319" s="238"/>
      <c r="DL319" s="238"/>
      <c r="DM319" s="238"/>
      <c r="DN319" s="238"/>
      <c r="DO319" s="238"/>
      <c r="DP319" s="238"/>
      <c r="DQ319" s="238"/>
      <c r="DR319" s="238"/>
      <c r="DS319" s="238"/>
      <c r="DT319" s="238"/>
      <c r="DU319" s="6"/>
    </row>
    <row r="320" spans="2:125" s="9" customFormat="1" ht="84" customHeight="1">
      <c r="B320" s="6"/>
      <c r="C320" s="237" t="s">
        <v>1476</v>
      </c>
      <c r="D320" s="238" t="s">
        <v>1477</v>
      </c>
      <c r="E320" s="239" t="str">
        <f t="shared" si="33"/>
        <v>URF2025_299__Elaborar un informe comparativo de las acciones incluidas en los planes de mejoramiento</v>
      </c>
      <c r="F320" s="238" t="s">
        <v>1478</v>
      </c>
      <c r="G320" s="238" t="s">
        <v>1479</v>
      </c>
      <c r="H320" s="238" t="s">
        <v>1480</v>
      </c>
      <c r="I320" s="238" t="s">
        <v>1353</v>
      </c>
      <c r="J320" s="238" t="s">
        <v>1354</v>
      </c>
      <c r="K320" s="238"/>
      <c r="L320" s="240">
        <v>45870</v>
      </c>
      <c r="M320" s="240">
        <v>45905</v>
      </c>
      <c r="N320" s="241">
        <f t="shared" si="34"/>
        <v>35</v>
      </c>
      <c r="O320" s="242" t="s">
        <v>619</v>
      </c>
      <c r="P320" s="238"/>
      <c r="Q320" s="238" t="s">
        <v>123</v>
      </c>
      <c r="R320" s="238" t="s">
        <v>1355</v>
      </c>
      <c r="S320" s="238" t="s">
        <v>198</v>
      </c>
      <c r="T320" s="238" t="s">
        <v>228</v>
      </c>
      <c r="U320" s="238" t="s">
        <v>33</v>
      </c>
      <c r="V320" s="238"/>
      <c r="W320" s="238" t="s">
        <v>63</v>
      </c>
      <c r="X320" s="238"/>
      <c r="Y320" s="243" t="str">
        <f t="shared" si="29"/>
        <v xml:space="preserve">Talento Humano 
Tecnológicos </v>
      </c>
      <c r="Z320" s="238"/>
      <c r="AA320" s="238"/>
      <c r="AB320" s="238"/>
      <c r="AC320" s="244"/>
      <c r="AD320" s="245"/>
      <c r="AE320" s="238"/>
      <c r="AF320" s="238"/>
      <c r="AG320" s="244"/>
      <c r="AH320" s="245"/>
      <c r="AI320" s="238"/>
      <c r="AJ320" s="238"/>
      <c r="AK320" s="244"/>
      <c r="AL320" s="245"/>
      <c r="AM320" s="238"/>
      <c r="AN320" s="238"/>
      <c r="AO320" s="244"/>
      <c r="AP320" s="245"/>
      <c r="AQ320" s="238"/>
      <c r="AR320" s="238"/>
      <c r="AS320" s="244"/>
      <c r="AT320" s="245"/>
      <c r="AU320" s="238"/>
      <c r="AV320" s="238"/>
      <c r="AW320" s="244"/>
      <c r="AX320" s="238"/>
      <c r="AY320" s="238"/>
      <c r="AZ320" s="238"/>
      <c r="BA320" s="238"/>
      <c r="BB320" s="238"/>
      <c r="BC320" s="238"/>
      <c r="BD320" s="238"/>
      <c r="BE320" s="238"/>
      <c r="BF320" s="238"/>
      <c r="BG320" s="238"/>
      <c r="BH320" s="238"/>
      <c r="BI320" s="238"/>
      <c r="BJ320" s="238"/>
      <c r="BK320" s="238" t="s">
        <v>29</v>
      </c>
      <c r="BL320" s="238" t="s">
        <v>1471</v>
      </c>
      <c r="BM320" s="238"/>
      <c r="BN320" s="238"/>
      <c r="BO320" s="238"/>
      <c r="BP320" s="238"/>
      <c r="BQ320" s="238"/>
      <c r="BR320" s="238"/>
      <c r="BS320" s="238"/>
      <c r="BT320" s="238"/>
      <c r="BU320" s="238"/>
      <c r="BV320" s="238" t="s">
        <v>88</v>
      </c>
      <c r="BW320" s="243" t="str">
        <f t="shared" si="30"/>
        <v>Plan anual de auditoría 
Operación del Sistema de Gestión Institucional_SGI</v>
      </c>
      <c r="BX320" s="238"/>
      <c r="BY320" s="238"/>
      <c r="BZ320" s="238"/>
      <c r="CA320" s="238"/>
      <c r="CB320" s="238"/>
      <c r="CC320" s="238"/>
      <c r="CD320" s="238" t="s">
        <v>39</v>
      </c>
      <c r="CE320" s="243" t="str">
        <f t="shared" si="31"/>
        <v xml:space="preserve">Control Interno </v>
      </c>
      <c r="CF320" s="238"/>
      <c r="CG320" s="238"/>
      <c r="CH320" s="238"/>
      <c r="CI320" s="238"/>
      <c r="CJ320" s="238"/>
      <c r="CK320" s="238"/>
      <c r="CL320" s="238"/>
      <c r="CM320" s="238"/>
      <c r="CN320" s="238"/>
      <c r="CO320" s="238"/>
      <c r="CP320" s="238"/>
      <c r="CQ320" s="238"/>
      <c r="CR320" s="238"/>
      <c r="CS320" s="238"/>
      <c r="CT320" s="238"/>
      <c r="CU320" s="238"/>
      <c r="CV320" s="238"/>
      <c r="CW320" s="238"/>
      <c r="CX320" s="238" t="s">
        <v>109</v>
      </c>
      <c r="CY320" s="243" t="str">
        <f t="shared" si="32"/>
        <v>Control Interno</v>
      </c>
      <c r="CZ320" s="238" t="s">
        <v>110</v>
      </c>
      <c r="DA320" s="238"/>
      <c r="DB320" s="238"/>
      <c r="DC320" s="238"/>
      <c r="DD320" s="238"/>
      <c r="DE320" s="238"/>
      <c r="DF320" s="238"/>
      <c r="DG320" s="238"/>
      <c r="DH320" s="238"/>
      <c r="DI320" s="238"/>
      <c r="DJ320" s="238"/>
      <c r="DK320" s="238"/>
      <c r="DL320" s="238"/>
      <c r="DM320" s="238"/>
      <c r="DN320" s="238"/>
      <c r="DO320" s="238"/>
      <c r="DP320" s="238"/>
      <c r="DQ320" s="238"/>
      <c r="DR320" s="238"/>
      <c r="DS320" s="238"/>
      <c r="DT320" s="238"/>
      <c r="DU320" s="6"/>
    </row>
    <row r="321" spans="2:125" s="9" customFormat="1" ht="84" customHeight="1">
      <c r="B321" s="6"/>
      <c r="C321" s="237" t="s">
        <v>1481</v>
      </c>
      <c r="D321" s="238" t="s">
        <v>1482</v>
      </c>
      <c r="E321" s="239" t="str">
        <f t="shared" si="33"/>
        <v>URF2025_300__Realizar la actualización del Mapa de aseguramiento de la Vigencia</v>
      </c>
      <c r="F321" s="238" t="s">
        <v>1483</v>
      </c>
      <c r="G321" s="238" t="s">
        <v>1484</v>
      </c>
      <c r="H321" s="238" t="s">
        <v>1485</v>
      </c>
      <c r="I321" s="238" t="s">
        <v>1353</v>
      </c>
      <c r="J321" s="238" t="s">
        <v>1354</v>
      </c>
      <c r="K321" s="238"/>
      <c r="L321" s="240">
        <v>45931</v>
      </c>
      <c r="M321" s="240">
        <v>45982</v>
      </c>
      <c r="N321" s="241">
        <f t="shared" si="34"/>
        <v>51</v>
      </c>
      <c r="O321" s="242" t="s">
        <v>619</v>
      </c>
      <c r="P321" s="238"/>
      <c r="Q321" s="238" t="s">
        <v>123</v>
      </c>
      <c r="R321" s="238" t="s">
        <v>1355</v>
      </c>
      <c r="S321" s="238" t="s">
        <v>198</v>
      </c>
      <c r="T321" s="238" t="s">
        <v>228</v>
      </c>
      <c r="U321" s="238" t="s">
        <v>33</v>
      </c>
      <c r="V321" s="238"/>
      <c r="W321" s="238" t="s">
        <v>63</v>
      </c>
      <c r="X321" s="238"/>
      <c r="Y321" s="243" t="str">
        <f t="shared" si="29"/>
        <v xml:space="preserve">Talento Humano 
Tecnológicos </v>
      </c>
      <c r="Z321" s="238"/>
      <c r="AA321" s="238"/>
      <c r="AB321" s="238"/>
      <c r="AC321" s="244"/>
      <c r="AD321" s="245"/>
      <c r="AE321" s="238"/>
      <c r="AF321" s="238"/>
      <c r="AG321" s="244"/>
      <c r="AH321" s="245"/>
      <c r="AI321" s="238"/>
      <c r="AJ321" s="238"/>
      <c r="AK321" s="244"/>
      <c r="AL321" s="245"/>
      <c r="AM321" s="238"/>
      <c r="AN321" s="238"/>
      <c r="AO321" s="244"/>
      <c r="AP321" s="245"/>
      <c r="AQ321" s="238"/>
      <c r="AR321" s="238"/>
      <c r="AS321" s="244"/>
      <c r="AT321" s="245"/>
      <c r="AU321" s="238"/>
      <c r="AV321" s="238"/>
      <c r="AW321" s="244"/>
      <c r="AX321" s="238"/>
      <c r="AY321" s="238"/>
      <c r="AZ321" s="238"/>
      <c r="BA321" s="238"/>
      <c r="BB321" s="238"/>
      <c r="BC321" s="238"/>
      <c r="BD321" s="238"/>
      <c r="BE321" s="238"/>
      <c r="BF321" s="238"/>
      <c r="BG321" s="238"/>
      <c r="BH321" s="238"/>
      <c r="BI321" s="238"/>
      <c r="BJ321" s="238"/>
      <c r="BK321" s="238" t="s">
        <v>29</v>
      </c>
      <c r="BL321" s="238" t="s">
        <v>1471</v>
      </c>
      <c r="BM321" s="238"/>
      <c r="BN321" s="238"/>
      <c r="BO321" s="238"/>
      <c r="BP321" s="238"/>
      <c r="BQ321" s="238"/>
      <c r="BR321" s="238"/>
      <c r="BS321" s="238"/>
      <c r="BT321" s="238"/>
      <c r="BU321" s="238"/>
      <c r="BV321" s="238" t="s">
        <v>88</v>
      </c>
      <c r="BW321" s="243" t="str">
        <f t="shared" si="30"/>
        <v>Plan anual de auditoría 
Operación del Sistema de Gestión Institucional_SGI</v>
      </c>
      <c r="BX321" s="238"/>
      <c r="BY321" s="238"/>
      <c r="BZ321" s="238"/>
      <c r="CA321" s="238"/>
      <c r="CB321" s="238"/>
      <c r="CC321" s="238"/>
      <c r="CD321" s="238" t="s">
        <v>39</v>
      </c>
      <c r="CE321" s="243" t="str">
        <f t="shared" si="31"/>
        <v xml:space="preserve">Control Interno </v>
      </c>
      <c r="CF321" s="238"/>
      <c r="CG321" s="238"/>
      <c r="CH321" s="238"/>
      <c r="CI321" s="238"/>
      <c r="CJ321" s="238"/>
      <c r="CK321" s="238"/>
      <c r="CL321" s="238"/>
      <c r="CM321" s="238"/>
      <c r="CN321" s="238"/>
      <c r="CO321" s="238"/>
      <c r="CP321" s="238"/>
      <c r="CQ321" s="238"/>
      <c r="CR321" s="238"/>
      <c r="CS321" s="238"/>
      <c r="CT321" s="238"/>
      <c r="CU321" s="238"/>
      <c r="CV321" s="238"/>
      <c r="CW321" s="238"/>
      <c r="CX321" s="238" t="s">
        <v>109</v>
      </c>
      <c r="CY321" s="243" t="str">
        <f t="shared" si="32"/>
        <v>Control Interno</v>
      </c>
      <c r="CZ321" s="238" t="s">
        <v>110</v>
      </c>
      <c r="DA321" s="238"/>
      <c r="DB321" s="238"/>
      <c r="DC321" s="238"/>
      <c r="DD321" s="238"/>
      <c r="DE321" s="238"/>
      <c r="DF321" s="238"/>
      <c r="DG321" s="238"/>
      <c r="DH321" s="238"/>
      <c r="DI321" s="238"/>
      <c r="DJ321" s="238"/>
      <c r="DK321" s="238"/>
      <c r="DL321" s="238"/>
      <c r="DM321" s="238"/>
      <c r="DN321" s="238"/>
      <c r="DO321" s="238"/>
      <c r="DP321" s="238"/>
      <c r="DQ321" s="238"/>
      <c r="DR321" s="238"/>
      <c r="DS321" s="238"/>
      <c r="DT321" s="238"/>
      <c r="DU321" s="6"/>
    </row>
    <row r="322" spans="2:125" s="9" customFormat="1" ht="84" customHeight="1">
      <c r="B322" s="6"/>
      <c r="C322" s="237" t="s">
        <v>1486</v>
      </c>
      <c r="D322" s="238" t="s">
        <v>1487</v>
      </c>
      <c r="E322" s="239" t="str">
        <f t="shared" si="33"/>
        <v>URF2025_301__Realizar sesión de orientación con grupo de Auditores en los Instrumentos de Auditoría</v>
      </c>
      <c r="F322" s="238" t="s">
        <v>1488</v>
      </c>
      <c r="G322" s="238" t="s">
        <v>1489</v>
      </c>
      <c r="H322" s="238" t="s">
        <v>1489</v>
      </c>
      <c r="I322" s="238" t="s">
        <v>1353</v>
      </c>
      <c r="J322" s="238" t="s">
        <v>1354</v>
      </c>
      <c r="K322" s="238"/>
      <c r="L322" s="240">
        <v>45689</v>
      </c>
      <c r="M322" s="240">
        <v>45723</v>
      </c>
      <c r="N322" s="241">
        <f t="shared" si="34"/>
        <v>34</v>
      </c>
      <c r="O322" s="242" t="s">
        <v>619</v>
      </c>
      <c r="P322" s="238"/>
      <c r="Q322" s="238" t="s">
        <v>123</v>
      </c>
      <c r="R322" s="238" t="s">
        <v>1355</v>
      </c>
      <c r="S322" s="238" t="s">
        <v>198</v>
      </c>
      <c r="T322" s="238" t="s">
        <v>228</v>
      </c>
      <c r="U322" s="238" t="s">
        <v>33</v>
      </c>
      <c r="V322" s="238"/>
      <c r="W322" s="238" t="s">
        <v>63</v>
      </c>
      <c r="X322" s="238"/>
      <c r="Y322" s="243" t="str">
        <f t="shared" si="29"/>
        <v xml:space="preserve">Talento Humano 
Tecnológicos </v>
      </c>
      <c r="Z322" s="238"/>
      <c r="AA322" s="238"/>
      <c r="AB322" s="238"/>
      <c r="AC322" s="244"/>
      <c r="AD322" s="245"/>
      <c r="AE322" s="238"/>
      <c r="AF322" s="238"/>
      <c r="AG322" s="244"/>
      <c r="AH322" s="245"/>
      <c r="AI322" s="238"/>
      <c r="AJ322" s="238"/>
      <c r="AK322" s="244"/>
      <c r="AL322" s="245"/>
      <c r="AM322" s="238"/>
      <c r="AN322" s="238"/>
      <c r="AO322" s="244"/>
      <c r="AP322" s="245"/>
      <c r="AQ322" s="238"/>
      <c r="AR322" s="238"/>
      <c r="AS322" s="244"/>
      <c r="AT322" s="245"/>
      <c r="AU322" s="238"/>
      <c r="AV322" s="238"/>
      <c r="AW322" s="244"/>
      <c r="AX322" s="238"/>
      <c r="AY322" s="238"/>
      <c r="AZ322" s="238"/>
      <c r="BA322" s="238"/>
      <c r="BB322" s="238"/>
      <c r="BC322" s="238"/>
      <c r="BD322" s="238"/>
      <c r="BE322" s="238"/>
      <c r="BF322" s="238"/>
      <c r="BG322" s="238"/>
      <c r="BH322" s="238"/>
      <c r="BI322" s="238"/>
      <c r="BJ322" s="238"/>
      <c r="BK322" s="238" t="s">
        <v>29</v>
      </c>
      <c r="BL322" s="238" t="s">
        <v>1471</v>
      </c>
      <c r="BM322" s="238"/>
      <c r="BN322" s="238"/>
      <c r="BO322" s="238"/>
      <c r="BP322" s="238"/>
      <c r="BQ322" s="238"/>
      <c r="BR322" s="238"/>
      <c r="BS322" s="238"/>
      <c r="BT322" s="238"/>
      <c r="BU322" s="238"/>
      <c r="BV322" s="238" t="s">
        <v>88</v>
      </c>
      <c r="BW322" s="243" t="str">
        <f t="shared" si="30"/>
        <v>Plan anual de auditoría 
Operación del Sistema de Gestión Institucional_SGI</v>
      </c>
      <c r="BX322" s="238"/>
      <c r="BY322" s="238"/>
      <c r="BZ322" s="238"/>
      <c r="CA322" s="238"/>
      <c r="CB322" s="238"/>
      <c r="CC322" s="238"/>
      <c r="CD322" s="238" t="s">
        <v>39</v>
      </c>
      <c r="CE322" s="243" t="str">
        <f t="shared" si="31"/>
        <v xml:space="preserve">Control Interno </v>
      </c>
      <c r="CF322" s="238"/>
      <c r="CG322" s="238"/>
      <c r="CH322" s="238"/>
      <c r="CI322" s="238"/>
      <c r="CJ322" s="238"/>
      <c r="CK322" s="238"/>
      <c r="CL322" s="238"/>
      <c r="CM322" s="238"/>
      <c r="CN322" s="238"/>
      <c r="CO322" s="238"/>
      <c r="CP322" s="238"/>
      <c r="CQ322" s="238"/>
      <c r="CR322" s="238"/>
      <c r="CS322" s="238"/>
      <c r="CT322" s="238"/>
      <c r="CU322" s="238"/>
      <c r="CV322" s="238"/>
      <c r="CW322" s="238"/>
      <c r="CX322" s="238" t="s">
        <v>109</v>
      </c>
      <c r="CY322" s="243" t="str">
        <f t="shared" si="32"/>
        <v>Control Interno</v>
      </c>
      <c r="CZ322" s="238" t="s">
        <v>110</v>
      </c>
      <c r="DA322" s="238"/>
      <c r="DB322" s="238"/>
      <c r="DC322" s="238"/>
      <c r="DD322" s="238"/>
      <c r="DE322" s="238"/>
      <c r="DF322" s="238"/>
      <c r="DG322" s="238"/>
      <c r="DH322" s="238"/>
      <c r="DI322" s="238"/>
      <c r="DJ322" s="238"/>
      <c r="DK322" s="238"/>
      <c r="DL322" s="238"/>
      <c r="DM322" s="238"/>
      <c r="DN322" s="238"/>
      <c r="DO322" s="238"/>
      <c r="DP322" s="238"/>
      <c r="DQ322" s="238"/>
      <c r="DR322" s="238"/>
      <c r="DS322" s="238"/>
      <c r="DT322" s="238"/>
      <c r="DU322" s="6"/>
    </row>
    <row r="323" spans="2:125" s="9" customFormat="1" ht="84" customHeight="1">
      <c r="B323" s="6"/>
      <c r="C323" s="237" t="s">
        <v>1490</v>
      </c>
      <c r="D323" s="238" t="s">
        <v>1491</v>
      </c>
      <c r="E323" s="239" t="str">
        <f t="shared" si="33"/>
        <v>URF2025_302__Realizar el informe del Programa de Aseguramiento y Mejora de la Calidad de la Auditoria Interna</v>
      </c>
      <c r="F323" s="238" t="s">
        <v>1492</v>
      </c>
      <c r="G323" s="238" t="s">
        <v>1493</v>
      </c>
      <c r="H323" s="238" t="s">
        <v>1493</v>
      </c>
      <c r="I323" s="238" t="s">
        <v>1353</v>
      </c>
      <c r="J323" s="238" t="s">
        <v>1354</v>
      </c>
      <c r="K323" s="238"/>
      <c r="L323" s="240">
        <v>45962</v>
      </c>
      <c r="M323" s="240">
        <v>45996</v>
      </c>
      <c r="N323" s="241">
        <f t="shared" si="34"/>
        <v>34</v>
      </c>
      <c r="O323" s="242" t="s">
        <v>619</v>
      </c>
      <c r="P323" s="238"/>
      <c r="Q323" s="238" t="s">
        <v>123</v>
      </c>
      <c r="R323" s="238" t="s">
        <v>1355</v>
      </c>
      <c r="S323" s="238" t="s">
        <v>198</v>
      </c>
      <c r="T323" s="238" t="s">
        <v>228</v>
      </c>
      <c r="U323" s="238" t="s">
        <v>33</v>
      </c>
      <c r="V323" s="238"/>
      <c r="W323" s="238" t="s">
        <v>63</v>
      </c>
      <c r="X323" s="238"/>
      <c r="Y323" s="243" t="str">
        <f t="shared" si="29"/>
        <v xml:space="preserve">Talento Humano 
Tecnológicos </v>
      </c>
      <c r="Z323" s="238"/>
      <c r="AA323" s="238"/>
      <c r="AB323" s="238"/>
      <c r="AC323" s="244"/>
      <c r="AD323" s="245"/>
      <c r="AE323" s="238"/>
      <c r="AF323" s="238"/>
      <c r="AG323" s="244"/>
      <c r="AH323" s="245"/>
      <c r="AI323" s="238"/>
      <c r="AJ323" s="238"/>
      <c r="AK323" s="244"/>
      <c r="AL323" s="245"/>
      <c r="AM323" s="238"/>
      <c r="AN323" s="238"/>
      <c r="AO323" s="244"/>
      <c r="AP323" s="245"/>
      <c r="AQ323" s="238"/>
      <c r="AR323" s="238"/>
      <c r="AS323" s="244"/>
      <c r="AT323" s="245"/>
      <c r="AU323" s="238"/>
      <c r="AV323" s="238"/>
      <c r="AW323" s="244"/>
      <c r="AX323" s="238"/>
      <c r="AY323" s="238"/>
      <c r="AZ323" s="238"/>
      <c r="BA323" s="238"/>
      <c r="BB323" s="238"/>
      <c r="BC323" s="238"/>
      <c r="BD323" s="238"/>
      <c r="BE323" s="238"/>
      <c r="BF323" s="238"/>
      <c r="BG323" s="238"/>
      <c r="BH323" s="238"/>
      <c r="BI323" s="238"/>
      <c r="BJ323" s="238"/>
      <c r="BK323" s="238" t="s">
        <v>29</v>
      </c>
      <c r="BL323" s="238" t="s">
        <v>1460</v>
      </c>
      <c r="BM323" s="238"/>
      <c r="BN323" s="238"/>
      <c r="BO323" s="238"/>
      <c r="BP323" s="238"/>
      <c r="BQ323" s="238"/>
      <c r="BR323" s="238"/>
      <c r="BS323" s="238"/>
      <c r="BT323" s="238"/>
      <c r="BU323" s="238"/>
      <c r="BV323" s="238" t="s">
        <v>88</v>
      </c>
      <c r="BW323" s="243" t="str">
        <f t="shared" si="30"/>
        <v>Plan anual de auditoría 
Operación del Sistema de Gestión Institucional_SGI</v>
      </c>
      <c r="BX323" s="238"/>
      <c r="BY323" s="238"/>
      <c r="BZ323" s="238"/>
      <c r="CA323" s="238"/>
      <c r="CB323" s="238"/>
      <c r="CC323" s="238"/>
      <c r="CD323" s="238" t="s">
        <v>39</v>
      </c>
      <c r="CE323" s="243" t="str">
        <f t="shared" si="31"/>
        <v xml:space="preserve">Control Interno </v>
      </c>
      <c r="CF323" s="238"/>
      <c r="CG323" s="238"/>
      <c r="CH323" s="238"/>
      <c r="CI323" s="238"/>
      <c r="CJ323" s="238"/>
      <c r="CK323" s="238"/>
      <c r="CL323" s="238"/>
      <c r="CM323" s="238"/>
      <c r="CN323" s="238"/>
      <c r="CO323" s="238"/>
      <c r="CP323" s="238"/>
      <c r="CQ323" s="238"/>
      <c r="CR323" s="238"/>
      <c r="CS323" s="238"/>
      <c r="CT323" s="238"/>
      <c r="CU323" s="238"/>
      <c r="CV323" s="238"/>
      <c r="CW323" s="238"/>
      <c r="CX323" s="238" t="s">
        <v>109</v>
      </c>
      <c r="CY323" s="243" t="str">
        <f t="shared" si="32"/>
        <v>Control Interno</v>
      </c>
      <c r="CZ323" s="238" t="s">
        <v>110</v>
      </c>
      <c r="DA323" s="238"/>
      <c r="DB323" s="238"/>
      <c r="DC323" s="238"/>
      <c r="DD323" s="238"/>
      <c r="DE323" s="238"/>
      <c r="DF323" s="238"/>
      <c r="DG323" s="238"/>
      <c r="DH323" s="238"/>
      <c r="DI323" s="238"/>
      <c r="DJ323" s="238"/>
      <c r="DK323" s="238"/>
      <c r="DL323" s="238"/>
      <c r="DM323" s="238"/>
      <c r="DN323" s="238"/>
      <c r="DO323" s="238"/>
      <c r="DP323" s="238"/>
      <c r="DQ323" s="238"/>
      <c r="DR323" s="238"/>
      <c r="DS323" s="238"/>
      <c r="DT323" s="238"/>
      <c r="DU323" s="6"/>
    </row>
    <row r="324" spans="2:125" s="9" customFormat="1" ht="84" customHeight="1">
      <c r="B324" s="6"/>
      <c r="C324" s="237" t="s">
        <v>1494</v>
      </c>
      <c r="D324" s="238" t="s">
        <v>1495</v>
      </c>
      <c r="E324" s="239" t="str">
        <f t="shared" si="33"/>
        <v>URF2025_303__Acompañar a los procesos institucionales para la formulación del plan de mejoramiento del FURAG 2024</v>
      </c>
      <c r="F324" s="238" t="s">
        <v>1496</v>
      </c>
      <c r="G324" s="238" t="s">
        <v>1497</v>
      </c>
      <c r="H324" s="238" t="s">
        <v>1498</v>
      </c>
      <c r="I324" s="238" t="s">
        <v>1353</v>
      </c>
      <c r="J324" s="238" t="s">
        <v>1354</v>
      </c>
      <c r="K324" s="238"/>
      <c r="L324" s="240">
        <v>45809</v>
      </c>
      <c r="M324" s="240">
        <v>45930</v>
      </c>
      <c r="N324" s="241">
        <f t="shared" si="34"/>
        <v>121</v>
      </c>
      <c r="O324" s="242" t="s">
        <v>619</v>
      </c>
      <c r="P324" s="238"/>
      <c r="Q324" s="238" t="s">
        <v>123</v>
      </c>
      <c r="R324" s="238" t="s">
        <v>1355</v>
      </c>
      <c r="S324" s="238" t="s">
        <v>198</v>
      </c>
      <c r="T324" s="238" t="s">
        <v>228</v>
      </c>
      <c r="U324" s="238" t="s">
        <v>33</v>
      </c>
      <c r="V324" s="238"/>
      <c r="W324" s="238" t="s">
        <v>63</v>
      </c>
      <c r="X324" s="238"/>
      <c r="Y324" s="243" t="str">
        <f t="shared" si="29"/>
        <v xml:space="preserve">Talento Humano 
Tecnológicos </v>
      </c>
      <c r="Z324" s="238"/>
      <c r="AA324" s="238"/>
      <c r="AB324" s="238"/>
      <c r="AC324" s="244"/>
      <c r="AD324" s="245"/>
      <c r="AE324" s="238"/>
      <c r="AF324" s="238"/>
      <c r="AG324" s="244"/>
      <c r="AH324" s="245"/>
      <c r="AI324" s="238"/>
      <c r="AJ324" s="238"/>
      <c r="AK324" s="244"/>
      <c r="AL324" s="245"/>
      <c r="AM324" s="238"/>
      <c r="AN324" s="238"/>
      <c r="AO324" s="244"/>
      <c r="AP324" s="245"/>
      <c r="AQ324" s="238"/>
      <c r="AR324" s="238"/>
      <c r="AS324" s="244"/>
      <c r="AT324" s="245"/>
      <c r="AU324" s="238"/>
      <c r="AV324" s="238"/>
      <c r="AW324" s="244"/>
      <c r="AX324" s="238"/>
      <c r="AY324" s="238"/>
      <c r="AZ324" s="238"/>
      <c r="BA324" s="238"/>
      <c r="BB324" s="238"/>
      <c r="BC324" s="238"/>
      <c r="BD324" s="238"/>
      <c r="BE324" s="238"/>
      <c r="BF324" s="238"/>
      <c r="BG324" s="238"/>
      <c r="BH324" s="238"/>
      <c r="BI324" s="238"/>
      <c r="BJ324" s="238"/>
      <c r="BK324" s="238" t="s">
        <v>29</v>
      </c>
      <c r="BL324" s="238" t="s">
        <v>1471</v>
      </c>
      <c r="BM324" s="238"/>
      <c r="BN324" s="238"/>
      <c r="BO324" s="238"/>
      <c r="BP324" s="238"/>
      <c r="BQ324" s="238"/>
      <c r="BR324" s="238"/>
      <c r="BS324" s="238"/>
      <c r="BT324" s="238"/>
      <c r="BU324" s="238"/>
      <c r="BV324" s="238" t="s">
        <v>88</v>
      </c>
      <c r="BW324" s="243" t="str">
        <f t="shared" si="30"/>
        <v>Plan anual de auditoría 
Operación del Sistema de Gestión Institucional_SGI</v>
      </c>
      <c r="BX324" s="238"/>
      <c r="BY324" s="238"/>
      <c r="BZ324" s="238"/>
      <c r="CA324" s="238"/>
      <c r="CB324" s="238"/>
      <c r="CC324" s="238"/>
      <c r="CD324" s="238" t="s">
        <v>39</v>
      </c>
      <c r="CE324" s="243" t="str">
        <f t="shared" si="31"/>
        <v xml:space="preserve">Control Interno </v>
      </c>
      <c r="CF324" s="238"/>
      <c r="CG324" s="238"/>
      <c r="CH324" s="238"/>
      <c r="CI324" s="238"/>
      <c r="CJ324" s="238"/>
      <c r="CK324" s="238"/>
      <c r="CL324" s="238"/>
      <c r="CM324" s="238"/>
      <c r="CN324" s="238"/>
      <c r="CO324" s="238"/>
      <c r="CP324" s="238"/>
      <c r="CQ324" s="238"/>
      <c r="CR324" s="238"/>
      <c r="CS324" s="238"/>
      <c r="CT324" s="238"/>
      <c r="CU324" s="238"/>
      <c r="CV324" s="238"/>
      <c r="CW324" s="238"/>
      <c r="CX324" s="238" t="s">
        <v>109</v>
      </c>
      <c r="CY324" s="243" t="str">
        <f t="shared" si="32"/>
        <v>Control Interno</v>
      </c>
      <c r="CZ324" s="238" t="s">
        <v>110</v>
      </c>
      <c r="DA324" s="238"/>
      <c r="DB324" s="238"/>
      <c r="DC324" s="238"/>
      <c r="DD324" s="238"/>
      <c r="DE324" s="238"/>
      <c r="DF324" s="238"/>
      <c r="DG324" s="238"/>
      <c r="DH324" s="238"/>
      <c r="DI324" s="238"/>
      <c r="DJ324" s="238"/>
      <c r="DK324" s="238"/>
      <c r="DL324" s="238"/>
      <c r="DM324" s="238"/>
      <c r="DN324" s="238"/>
      <c r="DO324" s="238"/>
      <c r="DP324" s="238"/>
      <c r="DQ324" s="238"/>
      <c r="DR324" s="238"/>
      <c r="DS324" s="238"/>
      <c r="DT324" s="238"/>
      <c r="DU324" s="6"/>
    </row>
    <row r="325" spans="2:125" s="9" customFormat="1" ht="84" customHeight="1">
      <c r="B325" s="6"/>
      <c r="C325" s="237" t="s">
        <v>1499</v>
      </c>
      <c r="D325" s="238" t="s">
        <v>1500</v>
      </c>
      <c r="E325" s="239" t="str">
        <f t="shared" si="33"/>
        <v xml:space="preserve">URF2025_304__Seguimiento a las oportunidades de mejora identificadas  en la auditoria de URF_OP_14_Política de Gestión Documental </v>
      </c>
      <c r="F325" s="238" t="s">
        <v>1501</v>
      </c>
      <c r="G325" s="238" t="s">
        <v>1502</v>
      </c>
      <c r="H325" s="238" t="s">
        <v>1502</v>
      </c>
      <c r="I325" s="238" t="s">
        <v>1353</v>
      </c>
      <c r="J325" s="238" t="s">
        <v>1354</v>
      </c>
      <c r="K325" s="238" t="s">
        <v>618</v>
      </c>
      <c r="L325" s="240">
        <v>45809</v>
      </c>
      <c r="M325" s="240">
        <v>45842</v>
      </c>
      <c r="N325" s="241">
        <f t="shared" si="34"/>
        <v>33</v>
      </c>
      <c r="O325" s="242" t="s">
        <v>619</v>
      </c>
      <c r="P325" s="238"/>
      <c r="Q325" s="238" t="s">
        <v>123</v>
      </c>
      <c r="R325" s="238" t="s">
        <v>1355</v>
      </c>
      <c r="S325" s="238" t="s">
        <v>198</v>
      </c>
      <c r="T325" s="238" t="s">
        <v>228</v>
      </c>
      <c r="U325" s="238" t="s">
        <v>33</v>
      </c>
      <c r="V325" s="238"/>
      <c r="W325" s="238" t="s">
        <v>63</v>
      </c>
      <c r="X325" s="238"/>
      <c r="Y325" s="243" t="str">
        <f t="shared" si="29"/>
        <v xml:space="preserve">Talento Humano 
Tecnológicos </v>
      </c>
      <c r="Z325" s="238"/>
      <c r="AA325" s="238"/>
      <c r="AB325" s="238"/>
      <c r="AC325" s="244"/>
      <c r="AD325" s="245"/>
      <c r="AE325" s="238"/>
      <c r="AF325" s="238"/>
      <c r="AG325" s="244"/>
      <c r="AH325" s="245"/>
      <c r="AI325" s="238"/>
      <c r="AJ325" s="238"/>
      <c r="AK325" s="244"/>
      <c r="AL325" s="245"/>
      <c r="AM325" s="238"/>
      <c r="AN325" s="238"/>
      <c r="AO325" s="244"/>
      <c r="AP325" s="245"/>
      <c r="AQ325" s="238"/>
      <c r="AR325" s="238"/>
      <c r="AS325" s="244"/>
      <c r="AT325" s="245"/>
      <c r="AU325" s="238"/>
      <c r="AV325" s="238"/>
      <c r="AW325" s="244"/>
      <c r="AX325" s="238"/>
      <c r="AY325" s="238"/>
      <c r="AZ325" s="238"/>
      <c r="BA325" s="238"/>
      <c r="BB325" s="238"/>
      <c r="BC325" s="238"/>
      <c r="BD325" s="238"/>
      <c r="BE325" s="238"/>
      <c r="BF325" s="238"/>
      <c r="BG325" s="238"/>
      <c r="BH325" s="238"/>
      <c r="BI325" s="238"/>
      <c r="BJ325" s="238"/>
      <c r="BK325" s="238" t="s">
        <v>29</v>
      </c>
      <c r="BL325" s="238" t="s">
        <v>1356</v>
      </c>
      <c r="BM325" s="238"/>
      <c r="BN325" s="238"/>
      <c r="BO325" s="238"/>
      <c r="BP325" s="238"/>
      <c r="BQ325" s="238"/>
      <c r="BR325" s="238"/>
      <c r="BS325" s="238"/>
      <c r="BT325" s="238"/>
      <c r="BU325" s="238"/>
      <c r="BV325" s="238" t="s">
        <v>88</v>
      </c>
      <c r="BW325" s="243" t="str">
        <f t="shared" si="30"/>
        <v>Plan anual de auditoría 
Operación del Sistema de Gestión Institucional_SGI</v>
      </c>
      <c r="BX325" s="238"/>
      <c r="BY325" s="238"/>
      <c r="BZ325" s="238"/>
      <c r="CA325" s="238"/>
      <c r="CB325" s="238"/>
      <c r="CC325" s="238"/>
      <c r="CD325" s="238" t="s">
        <v>39</v>
      </c>
      <c r="CE325" s="243" t="str">
        <f t="shared" si="31"/>
        <v xml:space="preserve">Control Interno </v>
      </c>
      <c r="CF325" s="238"/>
      <c r="CG325" s="238"/>
      <c r="CH325" s="238"/>
      <c r="CI325" s="238"/>
      <c r="CJ325" s="238"/>
      <c r="CK325" s="238"/>
      <c r="CL325" s="238"/>
      <c r="CM325" s="238"/>
      <c r="CN325" s="238"/>
      <c r="CO325" s="238"/>
      <c r="CP325" s="238"/>
      <c r="CQ325" s="238"/>
      <c r="CR325" s="238"/>
      <c r="CS325" s="238"/>
      <c r="CT325" s="238"/>
      <c r="CU325" s="238"/>
      <c r="CV325" s="238"/>
      <c r="CW325" s="238"/>
      <c r="CX325" s="238" t="s">
        <v>109</v>
      </c>
      <c r="CY325" s="243" t="str">
        <f t="shared" si="32"/>
        <v>Control Interno</v>
      </c>
      <c r="CZ325" s="238" t="s">
        <v>110</v>
      </c>
      <c r="DA325" s="238"/>
      <c r="DB325" s="238"/>
      <c r="DC325" s="238"/>
      <c r="DD325" s="238"/>
      <c r="DE325" s="238"/>
      <c r="DF325" s="238"/>
      <c r="DG325" s="238"/>
      <c r="DH325" s="238"/>
      <c r="DI325" s="238"/>
      <c r="DJ325" s="238"/>
      <c r="DK325" s="238"/>
      <c r="DL325" s="238"/>
      <c r="DM325" s="238"/>
      <c r="DN325" s="238"/>
      <c r="DO325" s="238"/>
      <c r="DP325" s="238"/>
      <c r="DQ325" s="238"/>
      <c r="DR325" s="238"/>
      <c r="DS325" s="238"/>
      <c r="DT325" s="238"/>
      <c r="DU325" s="6"/>
    </row>
    <row r="326" spans="2:125" s="9" customFormat="1" ht="84" customHeight="1">
      <c r="B326" s="6"/>
      <c r="C326" s="237" t="s">
        <v>1503</v>
      </c>
      <c r="D326" s="238" t="s">
        <v>1504</v>
      </c>
      <c r="E326" s="239" t="str">
        <f t="shared" si="33"/>
        <v>URF2025_305__Seguimiento a las oportunidades de mejora identificadas en el marco del cierre de brechas FURAG 2023</v>
      </c>
      <c r="F326" s="238" t="s">
        <v>1505</v>
      </c>
      <c r="G326" s="238" t="s">
        <v>1502</v>
      </c>
      <c r="H326" s="238" t="s">
        <v>1502</v>
      </c>
      <c r="I326" s="238" t="s">
        <v>1353</v>
      </c>
      <c r="J326" s="238" t="s">
        <v>1354</v>
      </c>
      <c r="K326" s="238"/>
      <c r="L326" s="240">
        <v>45717</v>
      </c>
      <c r="M326" s="240">
        <v>45751</v>
      </c>
      <c r="N326" s="241">
        <f t="shared" si="34"/>
        <v>34</v>
      </c>
      <c r="O326" s="242" t="s">
        <v>619</v>
      </c>
      <c r="P326" s="238"/>
      <c r="Q326" s="238" t="s">
        <v>123</v>
      </c>
      <c r="R326" s="238" t="s">
        <v>1355</v>
      </c>
      <c r="S326" s="238" t="s">
        <v>198</v>
      </c>
      <c r="T326" s="238" t="s">
        <v>228</v>
      </c>
      <c r="U326" s="238" t="s">
        <v>33</v>
      </c>
      <c r="V326" s="238"/>
      <c r="W326" s="238" t="s">
        <v>63</v>
      </c>
      <c r="X326" s="238"/>
      <c r="Y326" s="243" t="str">
        <f t="shared" si="29"/>
        <v xml:space="preserve">Talento Humano 
Tecnológicos </v>
      </c>
      <c r="Z326" s="238"/>
      <c r="AA326" s="238"/>
      <c r="AB326" s="238"/>
      <c r="AC326" s="244"/>
      <c r="AD326" s="245"/>
      <c r="AE326" s="238"/>
      <c r="AF326" s="238"/>
      <c r="AG326" s="244"/>
      <c r="AH326" s="245"/>
      <c r="AI326" s="238"/>
      <c r="AJ326" s="238"/>
      <c r="AK326" s="244"/>
      <c r="AL326" s="245"/>
      <c r="AM326" s="238"/>
      <c r="AN326" s="238"/>
      <c r="AO326" s="244"/>
      <c r="AP326" s="245"/>
      <c r="AQ326" s="238"/>
      <c r="AR326" s="238"/>
      <c r="AS326" s="244"/>
      <c r="AT326" s="245"/>
      <c r="AU326" s="238"/>
      <c r="AV326" s="238"/>
      <c r="AW326" s="244"/>
      <c r="AX326" s="238"/>
      <c r="AY326" s="238"/>
      <c r="AZ326" s="238"/>
      <c r="BA326" s="238"/>
      <c r="BB326" s="238"/>
      <c r="BC326" s="238"/>
      <c r="BD326" s="238"/>
      <c r="BE326" s="238"/>
      <c r="BF326" s="238"/>
      <c r="BG326" s="238"/>
      <c r="BH326" s="238"/>
      <c r="BI326" s="238"/>
      <c r="BJ326" s="238"/>
      <c r="BK326" s="238" t="s">
        <v>29</v>
      </c>
      <c r="BL326" s="238" t="s">
        <v>1356</v>
      </c>
      <c r="BM326" s="238"/>
      <c r="BN326" s="238"/>
      <c r="BO326" s="238"/>
      <c r="BP326" s="238"/>
      <c r="BQ326" s="238"/>
      <c r="BR326" s="238"/>
      <c r="BS326" s="238"/>
      <c r="BT326" s="238"/>
      <c r="BU326" s="238"/>
      <c r="BV326" s="238" t="s">
        <v>88</v>
      </c>
      <c r="BW326" s="243" t="str">
        <f t="shared" si="30"/>
        <v>Plan anual de auditoría 
Operación del Sistema de Gestión Institucional_SGI</v>
      </c>
      <c r="BX326" s="238"/>
      <c r="BY326" s="238"/>
      <c r="BZ326" s="238"/>
      <c r="CA326" s="238"/>
      <c r="CB326" s="238"/>
      <c r="CC326" s="238"/>
      <c r="CD326" s="238" t="s">
        <v>39</v>
      </c>
      <c r="CE326" s="243" t="str">
        <f t="shared" si="31"/>
        <v xml:space="preserve">Control Interno </v>
      </c>
      <c r="CF326" s="238"/>
      <c r="CG326" s="238"/>
      <c r="CH326" s="238"/>
      <c r="CI326" s="238"/>
      <c r="CJ326" s="238"/>
      <c r="CK326" s="238"/>
      <c r="CL326" s="238"/>
      <c r="CM326" s="238"/>
      <c r="CN326" s="238"/>
      <c r="CO326" s="238"/>
      <c r="CP326" s="238"/>
      <c r="CQ326" s="238"/>
      <c r="CR326" s="238"/>
      <c r="CS326" s="238"/>
      <c r="CT326" s="238"/>
      <c r="CU326" s="238"/>
      <c r="CV326" s="238"/>
      <c r="CW326" s="238"/>
      <c r="CX326" s="238" t="s">
        <v>109</v>
      </c>
      <c r="CY326" s="243" t="str">
        <f t="shared" si="32"/>
        <v>Control Interno</v>
      </c>
      <c r="CZ326" s="238" t="s">
        <v>110</v>
      </c>
      <c r="DA326" s="238"/>
      <c r="DB326" s="238"/>
      <c r="DC326" s="238"/>
      <c r="DD326" s="238"/>
      <c r="DE326" s="238"/>
      <c r="DF326" s="238"/>
      <c r="DG326" s="238"/>
      <c r="DH326" s="238"/>
      <c r="DI326" s="238"/>
      <c r="DJ326" s="238"/>
      <c r="DK326" s="238"/>
      <c r="DL326" s="238"/>
      <c r="DM326" s="238"/>
      <c r="DN326" s="238"/>
      <c r="DO326" s="238"/>
      <c r="DP326" s="238"/>
      <c r="DQ326" s="238"/>
      <c r="DR326" s="238"/>
      <c r="DS326" s="238"/>
      <c r="DT326" s="238"/>
      <c r="DU326" s="6"/>
    </row>
    <row r="327" spans="2:125" s="9" customFormat="1" ht="84" customHeight="1">
      <c r="B327" s="6"/>
      <c r="C327" s="237" t="s">
        <v>1506</v>
      </c>
      <c r="D327" s="238" t="s">
        <v>1507</v>
      </c>
      <c r="E327" s="239" t="str">
        <f t="shared" si="33"/>
        <v>URF2025_306__Seguimiento a las oportunidades de mejora identificadas  en la auditoria de URF_PM_20_Seguimiento al Plan Estratégico Institucional 2023-2026</v>
      </c>
      <c r="F327" s="238" t="s">
        <v>1508</v>
      </c>
      <c r="G327" s="238" t="s">
        <v>1502</v>
      </c>
      <c r="H327" s="238" t="s">
        <v>1502</v>
      </c>
      <c r="I327" s="238" t="s">
        <v>1353</v>
      </c>
      <c r="J327" s="238" t="s">
        <v>1354</v>
      </c>
      <c r="K327" s="238" t="s">
        <v>122</v>
      </c>
      <c r="L327" s="240">
        <v>45717</v>
      </c>
      <c r="M327" s="240">
        <v>45751</v>
      </c>
      <c r="N327" s="241">
        <f t="shared" si="34"/>
        <v>34</v>
      </c>
      <c r="O327" s="242" t="s">
        <v>619</v>
      </c>
      <c r="P327" s="238"/>
      <c r="Q327" s="238" t="s">
        <v>123</v>
      </c>
      <c r="R327" s="238" t="s">
        <v>1355</v>
      </c>
      <c r="S327" s="238" t="s">
        <v>198</v>
      </c>
      <c r="T327" s="238" t="s">
        <v>228</v>
      </c>
      <c r="U327" s="238" t="s">
        <v>33</v>
      </c>
      <c r="V327" s="238"/>
      <c r="W327" s="238" t="s">
        <v>63</v>
      </c>
      <c r="X327" s="238"/>
      <c r="Y327" s="243" t="str">
        <f t="shared" si="29"/>
        <v xml:space="preserve">Talento Humano 
Tecnológicos </v>
      </c>
      <c r="Z327" s="238"/>
      <c r="AA327" s="238"/>
      <c r="AB327" s="238"/>
      <c r="AC327" s="244"/>
      <c r="AD327" s="245"/>
      <c r="AE327" s="238"/>
      <c r="AF327" s="238"/>
      <c r="AG327" s="244"/>
      <c r="AH327" s="245"/>
      <c r="AI327" s="238"/>
      <c r="AJ327" s="238"/>
      <c r="AK327" s="244"/>
      <c r="AL327" s="245"/>
      <c r="AM327" s="238"/>
      <c r="AN327" s="238"/>
      <c r="AO327" s="244"/>
      <c r="AP327" s="245"/>
      <c r="AQ327" s="238"/>
      <c r="AR327" s="238"/>
      <c r="AS327" s="244"/>
      <c r="AT327" s="245"/>
      <c r="AU327" s="238"/>
      <c r="AV327" s="238"/>
      <c r="AW327" s="244"/>
      <c r="AX327" s="238"/>
      <c r="AY327" s="238"/>
      <c r="AZ327" s="238"/>
      <c r="BA327" s="238"/>
      <c r="BB327" s="238"/>
      <c r="BC327" s="238"/>
      <c r="BD327" s="238"/>
      <c r="BE327" s="238"/>
      <c r="BF327" s="238"/>
      <c r="BG327" s="238"/>
      <c r="BH327" s="238"/>
      <c r="BI327" s="238"/>
      <c r="BJ327" s="238"/>
      <c r="BK327" s="238" t="s">
        <v>29</v>
      </c>
      <c r="BL327" s="238" t="s">
        <v>1356</v>
      </c>
      <c r="BM327" s="238"/>
      <c r="BN327" s="238"/>
      <c r="BO327" s="238"/>
      <c r="BP327" s="238"/>
      <c r="BQ327" s="238"/>
      <c r="BR327" s="238"/>
      <c r="BS327" s="238"/>
      <c r="BT327" s="238"/>
      <c r="BU327" s="238"/>
      <c r="BV327" s="238" t="s">
        <v>88</v>
      </c>
      <c r="BW327" s="243" t="str">
        <f t="shared" si="30"/>
        <v>Plan anual de auditoría 
Operación del Sistema de Gestión Institucional_SGI</v>
      </c>
      <c r="BX327" s="238"/>
      <c r="BY327" s="238"/>
      <c r="BZ327" s="238"/>
      <c r="CA327" s="238"/>
      <c r="CB327" s="238"/>
      <c r="CC327" s="238"/>
      <c r="CD327" s="238" t="s">
        <v>39</v>
      </c>
      <c r="CE327" s="243" t="str">
        <f t="shared" si="31"/>
        <v xml:space="preserve">Control Interno </v>
      </c>
      <c r="CF327" s="238"/>
      <c r="CG327" s="238"/>
      <c r="CH327" s="238"/>
      <c r="CI327" s="238"/>
      <c r="CJ327" s="238"/>
      <c r="CK327" s="238"/>
      <c r="CL327" s="238"/>
      <c r="CM327" s="238"/>
      <c r="CN327" s="238"/>
      <c r="CO327" s="238"/>
      <c r="CP327" s="238"/>
      <c r="CQ327" s="238"/>
      <c r="CR327" s="238"/>
      <c r="CS327" s="238"/>
      <c r="CT327" s="238"/>
      <c r="CU327" s="238"/>
      <c r="CV327" s="238"/>
      <c r="CW327" s="238"/>
      <c r="CX327" s="238" t="s">
        <v>109</v>
      </c>
      <c r="CY327" s="243" t="str">
        <f t="shared" si="32"/>
        <v>Control Interno</v>
      </c>
      <c r="CZ327" s="238" t="s">
        <v>110</v>
      </c>
      <c r="DA327" s="238"/>
      <c r="DB327" s="238"/>
      <c r="DC327" s="238"/>
      <c r="DD327" s="238"/>
      <c r="DE327" s="238"/>
      <c r="DF327" s="238"/>
      <c r="DG327" s="238"/>
      <c r="DH327" s="238"/>
      <c r="DI327" s="238"/>
      <c r="DJ327" s="238"/>
      <c r="DK327" s="238"/>
      <c r="DL327" s="238"/>
      <c r="DM327" s="238"/>
      <c r="DN327" s="238"/>
      <c r="DO327" s="238"/>
      <c r="DP327" s="238"/>
      <c r="DQ327" s="238"/>
      <c r="DR327" s="238"/>
      <c r="DS327" s="238"/>
      <c r="DT327" s="238"/>
      <c r="DU327" s="6"/>
    </row>
    <row r="328" spans="2:125" s="9" customFormat="1" ht="84" customHeight="1">
      <c r="B328" s="6"/>
      <c r="C328" s="237" t="s">
        <v>1509</v>
      </c>
      <c r="D328" s="238" t="s">
        <v>1510</v>
      </c>
      <c r="E328" s="239" t="str">
        <f t="shared" si="33"/>
        <v>URF2025_307__Seguimiento a las oportunidades de mejora identificadas  en la auditoria de URF_PM_21_Seguimiento SIGEP 2024</v>
      </c>
      <c r="F328" s="238" t="s">
        <v>1511</v>
      </c>
      <c r="G328" s="238" t="s">
        <v>1502</v>
      </c>
      <c r="H328" s="238" t="s">
        <v>1502</v>
      </c>
      <c r="I328" s="238" t="s">
        <v>1353</v>
      </c>
      <c r="J328" s="238" t="s">
        <v>1381</v>
      </c>
      <c r="K328" s="238" t="s">
        <v>435</v>
      </c>
      <c r="L328" s="240">
        <v>45870</v>
      </c>
      <c r="M328" s="240">
        <v>45905</v>
      </c>
      <c r="N328" s="241">
        <f t="shared" si="34"/>
        <v>35</v>
      </c>
      <c r="O328" s="242" t="s">
        <v>619</v>
      </c>
      <c r="P328" s="243" t="s">
        <v>1354</v>
      </c>
      <c r="Q328" s="238" t="s">
        <v>123</v>
      </c>
      <c r="R328" s="238" t="s">
        <v>1355</v>
      </c>
      <c r="S328" s="238" t="s">
        <v>198</v>
      </c>
      <c r="T328" s="238" t="s">
        <v>228</v>
      </c>
      <c r="U328" s="238" t="s">
        <v>33</v>
      </c>
      <c r="V328" s="238"/>
      <c r="W328" s="238" t="s">
        <v>63</v>
      </c>
      <c r="X328" s="238"/>
      <c r="Y328" s="243" t="str">
        <f t="shared" si="29"/>
        <v xml:space="preserve">Talento Humano 
Tecnológicos </v>
      </c>
      <c r="Z328" s="238"/>
      <c r="AA328" s="238"/>
      <c r="AB328" s="238"/>
      <c r="AC328" s="244"/>
      <c r="AD328" s="245"/>
      <c r="AE328" s="238"/>
      <c r="AF328" s="238"/>
      <c r="AG328" s="244"/>
      <c r="AH328" s="245"/>
      <c r="AI328" s="238"/>
      <c r="AJ328" s="238"/>
      <c r="AK328" s="244"/>
      <c r="AL328" s="245"/>
      <c r="AM328" s="238"/>
      <c r="AN328" s="238"/>
      <c r="AO328" s="244"/>
      <c r="AP328" s="245"/>
      <c r="AQ328" s="238"/>
      <c r="AR328" s="238"/>
      <c r="AS328" s="244"/>
      <c r="AT328" s="245"/>
      <c r="AU328" s="238"/>
      <c r="AV328" s="238"/>
      <c r="AW328" s="244"/>
      <c r="AX328" s="238"/>
      <c r="AY328" s="238"/>
      <c r="AZ328" s="238"/>
      <c r="BA328" s="238"/>
      <c r="BB328" s="238"/>
      <c r="BC328" s="238"/>
      <c r="BD328" s="238"/>
      <c r="BE328" s="238"/>
      <c r="BF328" s="238"/>
      <c r="BG328" s="238"/>
      <c r="BH328" s="238"/>
      <c r="BI328" s="238"/>
      <c r="BJ328" s="238"/>
      <c r="BK328" s="238" t="s">
        <v>29</v>
      </c>
      <c r="BL328" s="238" t="s">
        <v>1356</v>
      </c>
      <c r="BM328" s="238"/>
      <c r="BN328" s="238"/>
      <c r="BO328" s="238"/>
      <c r="BP328" s="238"/>
      <c r="BQ328" s="238"/>
      <c r="BR328" s="238"/>
      <c r="BS328" s="238"/>
      <c r="BT328" s="238"/>
      <c r="BU328" s="238"/>
      <c r="BV328" s="238" t="s">
        <v>88</v>
      </c>
      <c r="BW328" s="243" t="str">
        <f t="shared" si="30"/>
        <v>Plan anual de auditoría 
Operación del Sistema de Gestión Institucional_SGI</v>
      </c>
      <c r="BX328" s="238"/>
      <c r="BY328" s="238"/>
      <c r="BZ328" s="238"/>
      <c r="CA328" s="238"/>
      <c r="CB328" s="238"/>
      <c r="CC328" s="238"/>
      <c r="CD328" s="238" t="s">
        <v>39</v>
      </c>
      <c r="CE328" s="243" t="str">
        <f t="shared" si="31"/>
        <v xml:space="preserve">Control Interno </v>
      </c>
      <c r="CF328" s="238"/>
      <c r="CG328" s="238"/>
      <c r="CH328" s="238"/>
      <c r="CI328" s="238"/>
      <c r="CJ328" s="238"/>
      <c r="CK328" s="238"/>
      <c r="CL328" s="238"/>
      <c r="CM328" s="238"/>
      <c r="CN328" s="238"/>
      <c r="CO328" s="238"/>
      <c r="CP328" s="238"/>
      <c r="CQ328" s="238"/>
      <c r="CR328" s="238"/>
      <c r="CS328" s="238"/>
      <c r="CT328" s="238"/>
      <c r="CU328" s="238"/>
      <c r="CV328" s="238"/>
      <c r="CW328" s="238"/>
      <c r="CX328" s="238" t="s">
        <v>109</v>
      </c>
      <c r="CY328" s="243" t="str">
        <f t="shared" si="32"/>
        <v>Control Interno</v>
      </c>
      <c r="CZ328" s="238" t="s">
        <v>110</v>
      </c>
      <c r="DA328" s="238"/>
      <c r="DB328" s="238"/>
      <c r="DC328" s="238"/>
      <c r="DD328" s="238"/>
      <c r="DE328" s="238"/>
      <c r="DF328" s="238"/>
      <c r="DG328" s="238"/>
      <c r="DH328" s="238"/>
      <c r="DI328" s="238"/>
      <c r="DJ328" s="238"/>
      <c r="DK328" s="238"/>
      <c r="DL328" s="238"/>
      <c r="DM328" s="238"/>
      <c r="DN328" s="238"/>
      <c r="DO328" s="238"/>
      <c r="DP328" s="238"/>
      <c r="DQ328" s="238"/>
      <c r="DR328" s="238"/>
      <c r="DS328" s="238"/>
      <c r="DT328" s="238"/>
      <c r="DU328" s="6"/>
    </row>
    <row r="329" spans="2:125" s="9" customFormat="1" ht="84" customHeight="1">
      <c r="B329" s="6"/>
      <c r="C329" s="237" t="s">
        <v>1512</v>
      </c>
      <c r="D329" s="238" t="s">
        <v>1513</v>
      </c>
      <c r="E329" s="239" t="str">
        <f t="shared" si="33"/>
        <v>URF2025_308__Realizar seguimiento al Programa de Gestión del Cambio</v>
      </c>
      <c r="F329" s="238" t="s">
        <v>1514</v>
      </c>
      <c r="G329" s="238" t="s">
        <v>1515</v>
      </c>
      <c r="H329" s="238" t="s">
        <v>1515</v>
      </c>
      <c r="I329" s="238" t="s">
        <v>1353</v>
      </c>
      <c r="J329" s="238" t="s">
        <v>1354</v>
      </c>
      <c r="K329" s="238" t="s">
        <v>618</v>
      </c>
      <c r="L329" s="240">
        <v>45809</v>
      </c>
      <c r="M329" s="240">
        <v>45842</v>
      </c>
      <c r="N329" s="241">
        <f t="shared" si="34"/>
        <v>33</v>
      </c>
      <c r="O329" s="242" t="s">
        <v>619</v>
      </c>
      <c r="P329" s="238"/>
      <c r="Q329" s="238" t="s">
        <v>123</v>
      </c>
      <c r="R329" s="238" t="s">
        <v>1355</v>
      </c>
      <c r="S329" s="238" t="s">
        <v>198</v>
      </c>
      <c r="T329" s="238" t="s">
        <v>228</v>
      </c>
      <c r="U329" s="238" t="s">
        <v>33</v>
      </c>
      <c r="V329" s="238"/>
      <c r="W329" s="238" t="s">
        <v>63</v>
      </c>
      <c r="X329" s="238"/>
      <c r="Y329" s="243" t="str">
        <f t="shared" si="29"/>
        <v xml:space="preserve">Talento Humano 
Tecnológicos </v>
      </c>
      <c r="Z329" s="238"/>
      <c r="AA329" s="238"/>
      <c r="AB329" s="238"/>
      <c r="AC329" s="244"/>
      <c r="AD329" s="245"/>
      <c r="AE329" s="238"/>
      <c r="AF329" s="238"/>
      <c r="AG329" s="244"/>
      <c r="AH329" s="245"/>
      <c r="AI329" s="238"/>
      <c r="AJ329" s="238"/>
      <c r="AK329" s="244"/>
      <c r="AL329" s="245"/>
      <c r="AM329" s="238"/>
      <c r="AN329" s="238"/>
      <c r="AO329" s="244"/>
      <c r="AP329" s="245"/>
      <c r="AQ329" s="238"/>
      <c r="AR329" s="238"/>
      <c r="AS329" s="244"/>
      <c r="AT329" s="245"/>
      <c r="AU329" s="238"/>
      <c r="AV329" s="238"/>
      <c r="AW329" s="244"/>
      <c r="AX329" s="238"/>
      <c r="AY329" s="238"/>
      <c r="AZ329" s="238"/>
      <c r="BA329" s="238"/>
      <c r="BB329" s="238"/>
      <c r="BC329" s="238"/>
      <c r="BD329" s="238"/>
      <c r="BE329" s="238"/>
      <c r="BF329" s="238"/>
      <c r="BG329" s="238"/>
      <c r="BH329" s="238"/>
      <c r="BI329" s="238"/>
      <c r="BJ329" s="238"/>
      <c r="BK329" s="238" t="s">
        <v>29</v>
      </c>
      <c r="BL329" s="238" t="s">
        <v>1356</v>
      </c>
      <c r="BM329" s="238"/>
      <c r="BN329" s="238"/>
      <c r="BO329" s="238"/>
      <c r="BP329" s="238"/>
      <c r="BQ329" s="238"/>
      <c r="BR329" s="238"/>
      <c r="BS329" s="238"/>
      <c r="BT329" s="238"/>
      <c r="BU329" s="238"/>
      <c r="BV329" s="238" t="s">
        <v>88</v>
      </c>
      <c r="BW329" s="243" t="str">
        <f t="shared" si="30"/>
        <v>Plan anual de auditoría 
Operación del Sistema de Gestión Institucional_SGI</v>
      </c>
      <c r="BX329" s="238"/>
      <c r="BY329" s="238"/>
      <c r="BZ329" s="238"/>
      <c r="CA329" s="238"/>
      <c r="CB329" s="238"/>
      <c r="CC329" s="238"/>
      <c r="CD329" s="238" t="s">
        <v>39</v>
      </c>
      <c r="CE329" s="243" t="str">
        <f t="shared" si="31"/>
        <v xml:space="preserve">Control Interno </v>
      </c>
      <c r="CF329" s="238"/>
      <c r="CG329" s="238"/>
      <c r="CH329" s="238"/>
      <c r="CI329" s="238"/>
      <c r="CJ329" s="238"/>
      <c r="CK329" s="238"/>
      <c r="CL329" s="238"/>
      <c r="CM329" s="238"/>
      <c r="CN329" s="238"/>
      <c r="CO329" s="238"/>
      <c r="CP329" s="238"/>
      <c r="CQ329" s="238"/>
      <c r="CR329" s="238"/>
      <c r="CS329" s="238"/>
      <c r="CT329" s="238"/>
      <c r="CU329" s="238"/>
      <c r="CV329" s="238"/>
      <c r="CW329" s="238"/>
      <c r="CX329" s="238" t="s">
        <v>109</v>
      </c>
      <c r="CY329" s="243" t="str">
        <f t="shared" si="32"/>
        <v>Control Interno</v>
      </c>
      <c r="CZ329" s="238" t="s">
        <v>110</v>
      </c>
      <c r="DA329" s="238"/>
      <c r="DB329" s="238"/>
      <c r="DC329" s="238"/>
      <c r="DD329" s="238"/>
      <c r="DE329" s="238"/>
      <c r="DF329" s="238"/>
      <c r="DG329" s="238"/>
      <c r="DH329" s="238"/>
      <c r="DI329" s="238"/>
      <c r="DJ329" s="238"/>
      <c r="DK329" s="238"/>
      <c r="DL329" s="238"/>
      <c r="DM329" s="238"/>
      <c r="DN329" s="238"/>
      <c r="DO329" s="238"/>
      <c r="DP329" s="238"/>
      <c r="DQ329" s="238"/>
      <c r="DR329" s="238"/>
      <c r="DS329" s="238"/>
      <c r="DT329" s="238"/>
      <c r="DU329" s="6"/>
    </row>
    <row r="330" spans="2:125" s="9" customFormat="1" ht="84" customHeight="1">
      <c r="B330" s="6"/>
      <c r="C330" s="237" t="s">
        <v>1516</v>
      </c>
      <c r="D330" s="238" t="s">
        <v>1517</v>
      </c>
      <c r="E330" s="239" t="str">
        <f t="shared" si="33"/>
        <v>URF2025_309__Realizar el seguimiento al cumplimiento de la Política de Integridad</v>
      </c>
      <c r="F330" s="238" t="s">
        <v>1517</v>
      </c>
      <c r="G330" s="238" t="s">
        <v>1518</v>
      </c>
      <c r="H330" s="238" t="s">
        <v>1518</v>
      </c>
      <c r="I330" s="238" t="s">
        <v>1353</v>
      </c>
      <c r="J330" s="238" t="s">
        <v>1354</v>
      </c>
      <c r="K330" s="238" t="s">
        <v>435</v>
      </c>
      <c r="L330" s="240">
        <v>45870</v>
      </c>
      <c r="M330" s="240">
        <v>45905</v>
      </c>
      <c r="N330" s="241">
        <f t="shared" si="34"/>
        <v>35</v>
      </c>
      <c r="O330" s="242" t="s">
        <v>619</v>
      </c>
      <c r="P330" s="238"/>
      <c r="Q330" s="238" t="s">
        <v>123</v>
      </c>
      <c r="R330" s="238" t="s">
        <v>1355</v>
      </c>
      <c r="S330" s="238" t="s">
        <v>198</v>
      </c>
      <c r="T330" s="238" t="s">
        <v>228</v>
      </c>
      <c r="U330" s="238" t="s">
        <v>33</v>
      </c>
      <c r="V330" s="238"/>
      <c r="W330" s="238" t="s">
        <v>63</v>
      </c>
      <c r="X330" s="238"/>
      <c r="Y330" s="243" t="str">
        <f t="shared" si="29"/>
        <v xml:space="preserve">Talento Humano 
Tecnológicos </v>
      </c>
      <c r="Z330" s="238"/>
      <c r="AA330" s="238"/>
      <c r="AB330" s="238"/>
      <c r="AC330" s="244"/>
      <c r="AD330" s="245"/>
      <c r="AE330" s="238"/>
      <c r="AF330" s="238"/>
      <c r="AG330" s="244"/>
      <c r="AH330" s="245"/>
      <c r="AI330" s="238"/>
      <c r="AJ330" s="238"/>
      <c r="AK330" s="244"/>
      <c r="AL330" s="245"/>
      <c r="AM330" s="238"/>
      <c r="AN330" s="238"/>
      <c r="AO330" s="244"/>
      <c r="AP330" s="245"/>
      <c r="AQ330" s="238"/>
      <c r="AR330" s="238"/>
      <c r="AS330" s="244"/>
      <c r="AT330" s="245"/>
      <c r="AU330" s="238"/>
      <c r="AV330" s="238"/>
      <c r="AW330" s="244"/>
      <c r="AX330" s="238"/>
      <c r="AY330" s="238"/>
      <c r="AZ330" s="238"/>
      <c r="BA330" s="238"/>
      <c r="BB330" s="238"/>
      <c r="BC330" s="238"/>
      <c r="BD330" s="238"/>
      <c r="BE330" s="238"/>
      <c r="BF330" s="238"/>
      <c r="BG330" s="238"/>
      <c r="BH330" s="238"/>
      <c r="BI330" s="238"/>
      <c r="BJ330" s="238"/>
      <c r="BK330" s="238" t="s">
        <v>29</v>
      </c>
      <c r="BL330" s="238" t="s">
        <v>1356</v>
      </c>
      <c r="BM330" s="238"/>
      <c r="BN330" s="238"/>
      <c r="BO330" s="238"/>
      <c r="BP330" s="238"/>
      <c r="BQ330" s="238"/>
      <c r="BR330" s="238"/>
      <c r="BS330" s="238"/>
      <c r="BT330" s="238"/>
      <c r="BU330" s="238"/>
      <c r="BV330" s="238" t="s">
        <v>88</v>
      </c>
      <c r="BW330" s="243" t="str">
        <f t="shared" si="30"/>
        <v>Plan anual de auditoría 
Operación del Sistema de Gestión Institucional_SGI</v>
      </c>
      <c r="BX330" s="238"/>
      <c r="BY330" s="238"/>
      <c r="BZ330" s="238"/>
      <c r="CA330" s="238"/>
      <c r="CB330" s="238"/>
      <c r="CC330" s="238"/>
      <c r="CD330" s="238" t="s">
        <v>39</v>
      </c>
      <c r="CE330" s="243" t="str">
        <f t="shared" si="31"/>
        <v xml:space="preserve">Control Interno </v>
      </c>
      <c r="CF330" s="238"/>
      <c r="CG330" s="238"/>
      <c r="CH330" s="238"/>
      <c r="CI330" s="238"/>
      <c r="CJ330" s="238"/>
      <c r="CK330" s="238"/>
      <c r="CL330" s="238"/>
      <c r="CM330" s="238"/>
      <c r="CN330" s="238"/>
      <c r="CO330" s="238"/>
      <c r="CP330" s="238"/>
      <c r="CQ330" s="238"/>
      <c r="CR330" s="238"/>
      <c r="CS330" s="238"/>
      <c r="CT330" s="238"/>
      <c r="CU330" s="238"/>
      <c r="CV330" s="238"/>
      <c r="CW330" s="238"/>
      <c r="CX330" s="238" t="s">
        <v>109</v>
      </c>
      <c r="CY330" s="243" t="str">
        <f t="shared" si="32"/>
        <v>Control Interno</v>
      </c>
      <c r="CZ330" s="238" t="s">
        <v>110</v>
      </c>
      <c r="DA330" s="238"/>
      <c r="DB330" s="238"/>
      <c r="DC330" s="238"/>
      <c r="DD330" s="238"/>
      <c r="DE330" s="238"/>
      <c r="DF330" s="238"/>
      <c r="DG330" s="238"/>
      <c r="DH330" s="238"/>
      <c r="DI330" s="238"/>
      <c r="DJ330" s="238"/>
      <c r="DK330" s="238"/>
      <c r="DL330" s="238"/>
      <c r="DM330" s="238"/>
      <c r="DN330" s="238"/>
      <c r="DO330" s="238"/>
      <c r="DP330" s="238"/>
      <c r="DQ330" s="238"/>
      <c r="DR330" s="238"/>
      <c r="DS330" s="238"/>
      <c r="DT330" s="238"/>
      <c r="DU330" s="6"/>
    </row>
    <row r="331" spans="2:125" s="9" customFormat="1" ht="84" customHeight="1">
      <c r="B331" s="6"/>
      <c r="C331" s="237" t="s">
        <v>1519</v>
      </c>
      <c r="D331" s="238" t="s">
        <v>1520</v>
      </c>
      <c r="E331" s="239" t="str">
        <f t="shared" si="33"/>
        <v>URF2025_310__Estructurar el instrumento para la identificación de análisis de causas para la determinación de acciones en el Plan de Mejoramiento</v>
      </c>
      <c r="F331" s="238" t="s">
        <v>1520</v>
      </c>
      <c r="G331" s="238" t="s">
        <v>1521</v>
      </c>
      <c r="H331" s="238" t="s">
        <v>1521</v>
      </c>
      <c r="I331" s="238" t="s">
        <v>1353</v>
      </c>
      <c r="J331" s="238" t="s">
        <v>1354</v>
      </c>
      <c r="K331" s="238"/>
      <c r="L331" s="240">
        <v>45839</v>
      </c>
      <c r="M331" s="240">
        <v>45960.999305555553</v>
      </c>
      <c r="N331" s="241">
        <f t="shared" si="34"/>
        <v>121.99930555555329</v>
      </c>
      <c r="O331" s="242" t="s">
        <v>619</v>
      </c>
      <c r="P331" s="238"/>
      <c r="Q331" s="238" t="s">
        <v>123</v>
      </c>
      <c r="R331" s="238" t="s">
        <v>1355</v>
      </c>
      <c r="S331" s="238" t="s">
        <v>198</v>
      </c>
      <c r="T331" s="238" t="s">
        <v>228</v>
      </c>
      <c r="U331" s="238" t="s">
        <v>33</v>
      </c>
      <c r="V331" s="238"/>
      <c r="W331" s="238" t="s">
        <v>63</v>
      </c>
      <c r="X331" s="238"/>
      <c r="Y331" s="243" t="str">
        <f t="shared" si="29"/>
        <v xml:space="preserve">Talento Humano 
Tecnológicos </v>
      </c>
      <c r="Z331" s="238"/>
      <c r="AA331" s="238"/>
      <c r="AB331" s="238"/>
      <c r="AC331" s="244"/>
      <c r="AD331" s="245"/>
      <c r="AE331" s="238"/>
      <c r="AF331" s="238"/>
      <c r="AG331" s="244"/>
      <c r="AH331" s="245"/>
      <c r="AI331" s="238"/>
      <c r="AJ331" s="238"/>
      <c r="AK331" s="244"/>
      <c r="AL331" s="245"/>
      <c r="AM331" s="238"/>
      <c r="AN331" s="238"/>
      <c r="AO331" s="244"/>
      <c r="AP331" s="245"/>
      <c r="AQ331" s="238"/>
      <c r="AR331" s="238"/>
      <c r="AS331" s="244"/>
      <c r="AT331" s="245"/>
      <c r="AU331" s="238"/>
      <c r="AV331" s="238"/>
      <c r="AW331" s="244"/>
      <c r="AX331" s="238"/>
      <c r="AY331" s="238"/>
      <c r="AZ331" s="238"/>
      <c r="BA331" s="238"/>
      <c r="BB331" s="238"/>
      <c r="BC331" s="238"/>
      <c r="BD331" s="238"/>
      <c r="BE331" s="238"/>
      <c r="BF331" s="238"/>
      <c r="BG331" s="238"/>
      <c r="BH331" s="238"/>
      <c r="BI331" s="238"/>
      <c r="BJ331" s="238"/>
      <c r="BK331" s="238" t="s">
        <v>29</v>
      </c>
      <c r="BL331" s="238" t="s">
        <v>1471</v>
      </c>
      <c r="BM331" s="238"/>
      <c r="BN331" s="238"/>
      <c r="BO331" s="238"/>
      <c r="BP331" s="238"/>
      <c r="BQ331" s="238"/>
      <c r="BR331" s="238"/>
      <c r="BS331" s="238"/>
      <c r="BT331" s="238"/>
      <c r="BU331" s="238"/>
      <c r="BV331" s="238" t="s">
        <v>88</v>
      </c>
      <c r="BW331" s="243" t="str">
        <f t="shared" si="30"/>
        <v>Plan anual de auditoría 
Operación del Sistema de Gestión Institucional_SGI</v>
      </c>
      <c r="BX331" s="238"/>
      <c r="BY331" s="238"/>
      <c r="BZ331" s="238"/>
      <c r="CA331" s="238"/>
      <c r="CB331" s="238"/>
      <c r="CC331" s="238"/>
      <c r="CD331" s="238" t="s">
        <v>39</v>
      </c>
      <c r="CE331" s="243" t="str">
        <f t="shared" si="31"/>
        <v xml:space="preserve">Control Interno </v>
      </c>
      <c r="CF331" s="238"/>
      <c r="CG331" s="238"/>
      <c r="CH331" s="238"/>
      <c r="CI331" s="238"/>
      <c r="CJ331" s="238"/>
      <c r="CK331" s="238"/>
      <c r="CL331" s="238"/>
      <c r="CM331" s="238"/>
      <c r="CN331" s="238"/>
      <c r="CO331" s="238"/>
      <c r="CP331" s="238"/>
      <c r="CQ331" s="238"/>
      <c r="CR331" s="238"/>
      <c r="CS331" s="238"/>
      <c r="CT331" s="238"/>
      <c r="CU331" s="238"/>
      <c r="CV331" s="238"/>
      <c r="CW331" s="238"/>
      <c r="CX331" s="238" t="s">
        <v>109</v>
      </c>
      <c r="CY331" s="243" t="str">
        <f t="shared" si="32"/>
        <v>Control Interno</v>
      </c>
      <c r="CZ331" s="238" t="s">
        <v>932</v>
      </c>
      <c r="DA331" s="238" t="s">
        <v>932</v>
      </c>
      <c r="DB331" s="248">
        <v>45819</v>
      </c>
      <c r="DC331" s="248">
        <v>45825</v>
      </c>
      <c r="DD331" s="238" t="s">
        <v>4726</v>
      </c>
      <c r="DE331" s="238" t="s">
        <v>4727</v>
      </c>
      <c r="DF331" s="238" t="s">
        <v>932</v>
      </c>
      <c r="DG331" s="248">
        <v>45925</v>
      </c>
      <c r="DH331" s="248">
        <v>45931</v>
      </c>
      <c r="DI331" s="238" t="s">
        <v>4829</v>
      </c>
      <c r="DJ331" s="238" t="s">
        <v>4830</v>
      </c>
      <c r="DK331" s="238"/>
      <c r="DL331" s="238"/>
      <c r="DM331" s="238"/>
      <c r="DN331" s="238"/>
      <c r="DO331" s="238"/>
      <c r="DP331" s="238"/>
      <c r="DQ331" s="238"/>
      <c r="DR331" s="238"/>
      <c r="DS331" s="238"/>
      <c r="DT331" s="238"/>
      <c r="DU331" s="6"/>
    </row>
    <row r="332" spans="2:125" s="9" customFormat="1" ht="84" customHeight="1">
      <c r="B332" s="6"/>
      <c r="C332" s="237" t="s">
        <v>1522</v>
      </c>
      <c r="D332" s="238" t="s">
        <v>1523</v>
      </c>
      <c r="E332" s="239" t="str">
        <f t="shared" si="33"/>
        <v>URF2025_311__PD_Open Finance obligatorio</v>
      </c>
      <c r="F332" s="238" t="s">
        <v>1524</v>
      </c>
      <c r="G332" s="238" t="s">
        <v>1525</v>
      </c>
      <c r="H332" s="238" t="s">
        <v>1526</v>
      </c>
      <c r="I332" s="238" t="s">
        <v>1527</v>
      </c>
      <c r="J332" s="238" t="s">
        <v>1542</v>
      </c>
      <c r="K332" s="238" t="s">
        <v>1529</v>
      </c>
      <c r="L332" s="240">
        <v>45839</v>
      </c>
      <c r="M332" s="240">
        <v>45930</v>
      </c>
      <c r="N332" s="241">
        <f t="shared" si="34"/>
        <v>91</v>
      </c>
      <c r="O332" s="242" t="s">
        <v>1530</v>
      </c>
      <c r="P332" s="238"/>
      <c r="Q332" s="238" t="s">
        <v>273</v>
      </c>
      <c r="R332" s="238" t="s">
        <v>1531</v>
      </c>
      <c r="S332" s="238" t="s">
        <v>1532</v>
      </c>
      <c r="T332" s="238" t="s">
        <v>1533</v>
      </c>
      <c r="U332" s="238" t="s">
        <v>33</v>
      </c>
      <c r="V332" s="238"/>
      <c r="W332" s="238" t="s">
        <v>63</v>
      </c>
      <c r="X332" s="238"/>
      <c r="Y332" s="243" t="str">
        <f t="shared" si="29"/>
        <v xml:space="preserve">Talento Humano 
Tecnológicos </v>
      </c>
      <c r="Z332" s="238"/>
      <c r="AA332" s="238"/>
      <c r="AB332" s="238"/>
      <c r="AC332" s="244"/>
      <c r="AD332" s="245"/>
      <c r="AE332" s="238"/>
      <c r="AF332" s="238"/>
      <c r="AG332" s="244"/>
      <c r="AH332" s="245"/>
      <c r="AI332" s="238"/>
      <c r="AJ332" s="238"/>
      <c r="AK332" s="244"/>
      <c r="AL332" s="245"/>
      <c r="AM332" s="238"/>
      <c r="AN332" s="238"/>
      <c r="AO332" s="244"/>
      <c r="AP332" s="245"/>
      <c r="AQ332" s="238"/>
      <c r="AR332" s="238"/>
      <c r="AS332" s="244"/>
      <c r="AT332" s="245"/>
      <c r="AU332" s="238"/>
      <c r="AV332" s="238"/>
      <c r="AW332" s="244"/>
      <c r="AX332" s="238"/>
      <c r="AY332" s="238"/>
      <c r="AZ332" s="238"/>
      <c r="BA332" s="238"/>
      <c r="BB332" s="238"/>
      <c r="BC332" s="238"/>
      <c r="BD332" s="238"/>
      <c r="BE332" s="238"/>
      <c r="BF332" s="238"/>
      <c r="BG332" s="238"/>
      <c r="BH332" s="238" t="s">
        <v>28</v>
      </c>
      <c r="BI332" s="238" t="s">
        <v>127</v>
      </c>
      <c r="BJ332" s="238" t="s">
        <v>642</v>
      </c>
      <c r="BK332" s="238"/>
      <c r="BL332" s="238"/>
      <c r="BM332" s="238" t="s">
        <v>1534</v>
      </c>
      <c r="BN332" s="238" t="s">
        <v>30</v>
      </c>
      <c r="BO332" s="238" t="s">
        <v>389</v>
      </c>
      <c r="BP332" s="238" t="s">
        <v>31</v>
      </c>
      <c r="BQ332" s="238" t="s">
        <v>643</v>
      </c>
      <c r="BR332" s="238"/>
      <c r="BS332" s="238"/>
      <c r="BT332" s="238"/>
      <c r="BU332" s="238"/>
      <c r="BV332" s="238" t="s">
        <v>88</v>
      </c>
      <c r="BW332" s="243" t="str">
        <f t="shared" si="30"/>
        <v>Programas de transparencia y ética pública 
Agenda regulatoria
Estrategia de participación ciudadana 
Estrategia de rendición de cuentas 
Operación del Sistema de Gestión Institucional_SGI</v>
      </c>
      <c r="BX332" s="238"/>
      <c r="BY332" s="238"/>
      <c r="BZ332" s="238" t="s">
        <v>35</v>
      </c>
      <c r="CA332" s="238"/>
      <c r="CB332" s="238"/>
      <c r="CC332" s="238"/>
      <c r="CD332" s="238"/>
      <c r="CE332" s="243" t="str">
        <f t="shared" si="31"/>
        <v xml:space="preserve">Gestión con valores para resultados </v>
      </c>
      <c r="CF332" s="238"/>
      <c r="CG332" s="238"/>
      <c r="CH332" s="238"/>
      <c r="CI332" s="238"/>
      <c r="CJ332" s="238"/>
      <c r="CK332" s="238"/>
      <c r="CL332" s="238"/>
      <c r="CM332" s="238"/>
      <c r="CN332" s="238"/>
      <c r="CO332" s="238" t="s">
        <v>100</v>
      </c>
      <c r="CP332" s="238"/>
      <c r="CQ332" s="238"/>
      <c r="CR332" s="238" t="s">
        <v>103</v>
      </c>
      <c r="CS332" s="238"/>
      <c r="CT332" s="238"/>
      <c r="CU332" s="238"/>
      <c r="CV332" s="238"/>
      <c r="CW332" s="238"/>
      <c r="CX332" s="238"/>
      <c r="CY332" s="243" t="str">
        <f t="shared" si="32"/>
        <v>Mejora Normativa
Participación ciudadana en la gestión pública</v>
      </c>
      <c r="CZ332" s="238" t="s">
        <v>932</v>
      </c>
      <c r="DA332" s="238" t="s">
        <v>932</v>
      </c>
      <c r="DB332" s="248">
        <v>45771</v>
      </c>
      <c r="DC332" s="248">
        <v>45771</v>
      </c>
      <c r="DD332" s="238" t="s">
        <v>4642</v>
      </c>
      <c r="DE332" s="238" t="s">
        <v>4643</v>
      </c>
      <c r="DF332" s="238" t="s">
        <v>932</v>
      </c>
      <c r="DG332" s="248">
        <v>45834</v>
      </c>
      <c r="DH332" s="248">
        <v>45835</v>
      </c>
      <c r="DI332" s="238" t="s">
        <v>4739</v>
      </c>
      <c r="DJ332" s="238" t="s">
        <v>4740</v>
      </c>
      <c r="DK332" s="238" t="s">
        <v>932</v>
      </c>
      <c r="DL332" s="248">
        <v>45853</v>
      </c>
      <c r="DM332" s="248">
        <v>45853</v>
      </c>
      <c r="DN332" s="238" t="s">
        <v>4755</v>
      </c>
      <c r="DO332" s="238" t="s">
        <v>4756</v>
      </c>
      <c r="DP332" s="238" t="s">
        <v>932</v>
      </c>
      <c r="DQ332" s="248">
        <v>45938</v>
      </c>
      <c r="DR332" s="248">
        <v>45938</v>
      </c>
      <c r="DS332" s="238" t="s">
        <v>4844</v>
      </c>
      <c r="DT332" s="238" t="s">
        <v>4847</v>
      </c>
      <c r="DU332" s="6"/>
    </row>
    <row r="333" spans="2:125" s="9" customFormat="1" ht="84" customHeight="1">
      <c r="B333" s="6"/>
      <c r="C333" s="237" t="s">
        <v>1535</v>
      </c>
      <c r="D333" s="238" t="s">
        <v>1536</v>
      </c>
      <c r="E333" s="239" t="str">
        <f t="shared" si="33"/>
        <v>URF2025_312__PD_Ecosistemas de pagos de bajo valor</v>
      </c>
      <c r="F333" s="238" t="s">
        <v>1537</v>
      </c>
      <c r="G333" s="238" t="s">
        <v>1525</v>
      </c>
      <c r="H333" s="238" t="s">
        <v>1538</v>
      </c>
      <c r="I333" s="238" t="s">
        <v>1527</v>
      </c>
      <c r="J333" s="238" t="s">
        <v>1529</v>
      </c>
      <c r="K333" s="238" t="s">
        <v>1528</v>
      </c>
      <c r="L333" s="240">
        <v>45658</v>
      </c>
      <c r="M333" s="240">
        <v>45747</v>
      </c>
      <c r="N333" s="241">
        <f t="shared" si="34"/>
        <v>89</v>
      </c>
      <c r="O333" s="242" t="s">
        <v>1530</v>
      </c>
      <c r="P333" s="238"/>
      <c r="Q333" s="238" t="s">
        <v>273</v>
      </c>
      <c r="R333" s="238" t="s">
        <v>1531</v>
      </c>
      <c r="S333" s="238" t="s">
        <v>1532</v>
      </c>
      <c r="T333" s="238" t="s">
        <v>1533</v>
      </c>
      <c r="U333" s="238" t="s">
        <v>33</v>
      </c>
      <c r="V333" s="238"/>
      <c r="W333" s="238" t="s">
        <v>63</v>
      </c>
      <c r="X333" s="238"/>
      <c r="Y333" s="243" t="str">
        <f t="shared" si="29"/>
        <v xml:space="preserve">Talento Humano 
Tecnológicos </v>
      </c>
      <c r="Z333" s="238"/>
      <c r="AA333" s="238"/>
      <c r="AB333" s="238"/>
      <c r="AC333" s="244"/>
      <c r="AD333" s="245"/>
      <c r="AE333" s="238"/>
      <c r="AF333" s="238"/>
      <c r="AG333" s="244"/>
      <c r="AH333" s="245"/>
      <c r="AI333" s="238"/>
      <c r="AJ333" s="238"/>
      <c r="AK333" s="244"/>
      <c r="AL333" s="245"/>
      <c r="AM333" s="238"/>
      <c r="AN333" s="238"/>
      <c r="AO333" s="244"/>
      <c r="AP333" s="245"/>
      <c r="AQ333" s="238"/>
      <c r="AR333" s="238"/>
      <c r="AS333" s="244"/>
      <c r="AT333" s="245"/>
      <c r="AU333" s="238"/>
      <c r="AV333" s="238"/>
      <c r="AW333" s="244"/>
      <c r="AX333" s="238"/>
      <c r="AY333" s="238"/>
      <c r="AZ333" s="238"/>
      <c r="BA333" s="238"/>
      <c r="BB333" s="238"/>
      <c r="BC333" s="238"/>
      <c r="BD333" s="238"/>
      <c r="BE333" s="238"/>
      <c r="BF333" s="238"/>
      <c r="BG333" s="238"/>
      <c r="BH333" s="238" t="s">
        <v>28</v>
      </c>
      <c r="BI333" s="238" t="s">
        <v>127</v>
      </c>
      <c r="BJ333" s="238" t="s">
        <v>642</v>
      </c>
      <c r="BK333" s="238"/>
      <c r="BL333" s="238"/>
      <c r="BM333" s="238" t="s">
        <v>1534</v>
      </c>
      <c r="BN333" s="238" t="s">
        <v>30</v>
      </c>
      <c r="BO333" s="238" t="s">
        <v>389</v>
      </c>
      <c r="BP333" s="238" t="s">
        <v>31</v>
      </c>
      <c r="BQ333" s="238" t="s">
        <v>643</v>
      </c>
      <c r="BR333" s="238"/>
      <c r="BS333" s="238"/>
      <c r="BT333" s="238"/>
      <c r="BU333" s="238"/>
      <c r="BV333" s="238" t="s">
        <v>88</v>
      </c>
      <c r="BW333" s="243" t="str">
        <f t="shared" si="30"/>
        <v>Programas de transparencia y ética pública 
Agenda regulatoria
Estrategia de participación ciudadana 
Estrategia de rendición de cuentas 
Operación del Sistema de Gestión Institucional_SGI</v>
      </c>
      <c r="BX333" s="238"/>
      <c r="BY333" s="238"/>
      <c r="BZ333" s="238" t="s">
        <v>35</v>
      </c>
      <c r="CA333" s="238"/>
      <c r="CB333" s="238"/>
      <c r="CC333" s="238"/>
      <c r="CD333" s="238"/>
      <c r="CE333" s="243" t="str">
        <f t="shared" si="31"/>
        <v xml:space="preserve">Gestión con valores para resultados </v>
      </c>
      <c r="CF333" s="238"/>
      <c r="CG333" s="238"/>
      <c r="CH333" s="238"/>
      <c r="CI333" s="238"/>
      <c r="CJ333" s="238"/>
      <c r="CK333" s="238"/>
      <c r="CL333" s="238"/>
      <c r="CM333" s="238"/>
      <c r="CN333" s="238"/>
      <c r="CO333" s="238" t="s">
        <v>100</v>
      </c>
      <c r="CP333" s="238"/>
      <c r="CQ333" s="238"/>
      <c r="CR333" s="238" t="s">
        <v>103</v>
      </c>
      <c r="CS333" s="238"/>
      <c r="CT333" s="238"/>
      <c r="CU333" s="238"/>
      <c r="CV333" s="238"/>
      <c r="CW333" s="238"/>
      <c r="CX333" s="238"/>
      <c r="CY333" s="243" t="str">
        <f t="shared" si="32"/>
        <v>Mejora Normativa
Participación ciudadana en la gestión pública</v>
      </c>
      <c r="CZ333" s="238" t="s">
        <v>110</v>
      </c>
      <c r="DA333" s="238"/>
      <c r="DB333" s="238"/>
      <c r="DC333" s="238"/>
      <c r="DD333" s="238"/>
      <c r="DE333" s="238"/>
      <c r="DF333" s="238"/>
      <c r="DG333" s="238"/>
      <c r="DH333" s="238"/>
      <c r="DI333" s="238"/>
      <c r="DJ333" s="238"/>
      <c r="DK333" s="238"/>
      <c r="DL333" s="238"/>
      <c r="DM333" s="238"/>
      <c r="DN333" s="238"/>
      <c r="DO333" s="238"/>
      <c r="DP333" s="238"/>
      <c r="DQ333" s="238"/>
      <c r="DR333" s="238"/>
      <c r="DS333" s="238"/>
      <c r="DT333" s="238"/>
      <c r="DU333" s="6"/>
    </row>
    <row r="334" spans="2:125" s="9" customFormat="1" ht="84" customHeight="1">
      <c r="B334" s="6"/>
      <c r="C334" s="237" t="s">
        <v>1539</v>
      </c>
      <c r="D334" s="238" t="s">
        <v>4758</v>
      </c>
      <c r="E334" s="239" t="str">
        <f t="shared" si="33"/>
        <v xml:space="preserve">URF2025_313__PD_Open Data - Seguridad social </v>
      </c>
      <c r="F334" s="238" t="s">
        <v>1541</v>
      </c>
      <c r="G334" s="238" t="s">
        <v>1525</v>
      </c>
      <c r="H334" s="238" t="s">
        <v>4759</v>
      </c>
      <c r="I334" s="238" t="s">
        <v>1527</v>
      </c>
      <c r="J334" s="238" t="s">
        <v>1542</v>
      </c>
      <c r="K334" s="238"/>
      <c r="L334" s="240">
        <v>45931</v>
      </c>
      <c r="M334" s="240">
        <v>46022</v>
      </c>
      <c r="N334" s="241">
        <f t="shared" si="34"/>
        <v>91</v>
      </c>
      <c r="O334" s="242" t="s">
        <v>1530</v>
      </c>
      <c r="P334" s="238"/>
      <c r="Q334" s="238" t="s">
        <v>273</v>
      </c>
      <c r="R334" s="238" t="s">
        <v>1531</v>
      </c>
      <c r="S334" s="238" t="s">
        <v>1532</v>
      </c>
      <c r="T334" s="238" t="s">
        <v>1533</v>
      </c>
      <c r="U334" s="238" t="s">
        <v>33</v>
      </c>
      <c r="V334" s="238"/>
      <c r="W334" s="238" t="s">
        <v>63</v>
      </c>
      <c r="X334" s="238"/>
      <c r="Y334" s="243" t="str">
        <f t="shared" si="29"/>
        <v xml:space="preserve">Talento Humano 
Tecnológicos </v>
      </c>
      <c r="Z334" s="238"/>
      <c r="AA334" s="238"/>
      <c r="AB334" s="238"/>
      <c r="AC334" s="244"/>
      <c r="AD334" s="245"/>
      <c r="AE334" s="238"/>
      <c r="AF334" s="238"/>
      <c r="AG334" s="244"/>
      <c r="AH334" s="245"/>
      <c r="AI334" s="238"/>
      <c r="AJ334" s="238"/>
      <c r="AK334" s="244"/>
      <c r="AL334" s="245"/>
      <c r="AM334" s="238"/>
      <c r="AN334" s="238"/>
      <c r="AO334" s="244"/>
      <c r="AP334" s="245"/>
      <c r="AQ334" s="238"/>
      <c r="AR334" s="238"/>
      <c r="AS334" s="244"/>
      <c r="AT334" s="245"/>
      <c r="AU334" s="238"/>
      <c r="AV334" s="238"/>
      <c r="AW334" s="244"/>
      <c r="AX334" s="238"/>
      <c r="AY334" s="238"/>
      <c r="AZ334" s="238"/>
      <c r="BA334" s="238"/>
      <c r="BB334" s="238"/>
      <c r="BC334" s="238"/>
      <c r="BD334" s="238"/>
      <c r="BE334" s="238"/>
      <c r="BF334" s="238"/>
      <c r="BG334" s="238"/>
      <c r="BH334" s="238" t="s">
        <v>28</v>
      </c>
      <c r="BI334" s="238" t="s">
        <v>127</v>
      </c>
      <c r="BJ334" s="238" t="s">
        <v>642</v>
      </c>
      <c r="BK334" s="238"/>
      <c r="BL334" s="238"/>
      <c r="BM334" s="238" t="s">
        <v>1534</v>
      </c>
      <c r="BN334" s="238" t="s">
        <v>30</v>
      </c>
      <c r="BO334" s="238" t="s">
        <v>389</v>
      </c>
      <c r="BP334" s="238" t="s">
        <v>31</v>
      </c>
      <c r="BQ334" s="238" t="s">
        <v>643</v>
      </c>
      <c r="BR334" s="238"/>
      <c r="BS334" s="238"/>
      <c r="BT334" s="238"/>
      <c r="BU334" s="238"/>
      <c r="BV334" s="238" t="s">
        <v>88</v>
      </c>
      <c r="BW334" s="243" t="str">
        <f t="shared" si="30"/>
        <v>Programas de transparencia y ética pública 
Agenda regulatoria
Estrategia de participación ciudadana 
Estrategia de rendición de cuentas 
Operación del Sistema de Gestión Institucional_SGI</v>
      </c>
      <c r="BX334" s="238"/>
      <c r="BY334" s="238"/>
      <c r="BZ334" s="238" t="s">
        <v>35</v>
      </c>
      <c r="CA334" s="238"/>
      <c r="CB334" s="238"/>
      <c r="CC334" s="238"/>
      <c r="CD334" s="238"/>
      <c r="CE334" s="243" t="str">
        <f t="shared" si="31"/>
        <v xml:space="preserve">Gestión con valores para resultados </v>
      </c>
      <c r="CF334" s="238"/>
      <c r="CG334" s="238"/>
      <c r="CH334" s="238"/>
      <c r="CI334" s="238"/>
      <c r="CJ334" s="238"/>
      <c r="CK334" s="238"/>
      <c r="CL334" s="238"/>
      <c r="CM334" s="238"/>
      <c r="CN334" s="238"/>
      <c r="CO334" s="238" t="s">
        <v>100</v>
      </c>
      <c r="CP334" s="238"/>
      <c r="CQ334" s="238"/>
      <c r="CR334" s="238" t="s">
        <v>103</v>
      </c>
      <c r="CS334" s="238"/>
      <c r="CT334" s="238"/>
      <c r="CU334" s="238"/>
      <c r="CV334" s="238"/>
      <c r="CW334" s="238"/>
      <c r="CX334" s="238"/>
      <c r="CY334" s="243" t="str">
        <f t="shared" si="32"/>
        <v>Mejora Normativa
Participación ciudadana en la gestión pública</v>
      </c>
      <c r="CZ334" s="238" t="s">
        <v>932</v>
      </c>
      <c r="DA334" s="238" t="s">
        <v>932</v>
      </c>
      <c r="DB334" s="248">
        <v>45853</v>
      </c>
      <c r="DC334" s="248">
        <v>45853</v>
      </c>
      <c r="DD334" s="238" t="s">
        <v>4755</v>
      </c>
      <c r="DE334" s="238" t="s">
        <v>4760</v>
      </c>
      <c r="DF334" s="238"/>
      <c r="DG334" s="238"/>
      <c r="DH334" s="238"/>
      <c r="DI334" s="238"/>
      <c r="DJ334" s="238"/>
      <c r="DK334" s="238"/>
      <c r="DL334" s="238"/>
      <c r="DM334" s="238"/>
      <c r="DN334" s="238"/>
      <c r="DO334" s="238"/>
      <c r="DP334" s="238"/>
      <c r="DQ334" s="238"/>
      <c r="DR334" s="238"/>
      <c r="DS334" s="238"/>
      <c r="DT334" s="238"/>
      <c r="DU334" s="6"/>
    </row>
    <row r="335" spans="2:125" s="9" customFormat="1" ht="84" customHeight="1">
      <c r="B335" s="6"/>
      <c r="C335" s="237" t="s">
        <v>1543</v>
      </c>
      <c r="D335" s="238" t="s">
        <v>1544</v>
      </c>
      <c r="E335" s="239" t="str">
        <f t="shared" si="33"/>
        <v>URF2025_314__PD_Portabilidad</v>
      </c>
      <c r="F335" s="238" t="s">
        <v>1545</v>
      </c>
      <c r="G335" s="238" t="s">
        <v>1525</v>
      </c>
      <c r="H335" s="238" t="s">
        <v>1546</v>
      </c>
      <c r="I335" s="238" t="s">
        <v>1527</v>
      </c>
      <c r="J335" s="238" t="s">
        <v>4738</v>
      </c>
      <c r="K335" s="238" t="s">
        <v>1542</v>
      </c>
      <c r="L335" s="240">
        <v>45931</v>
      </c>
      <c r="M335" s="240">
        <v>46022</v>
      </c>
      <c r="N335" s="241">
        <f t="shared" si="34"/>
        <v>91</v>
      </c>
      <c r="O335" s="242" t="s">
        <v>1530</v>
      </c>
      <c r="P335" s="238"/>
      <c r="Q335" s="238" t="s">
        <v>273</v>
      </c>
      <c r="R335" s="238" t="s">
        <v>1531</v>
      </c>
      <c r="S335" s="238" t="s">
        <v>1532</v>
      </c>
      <c r="T335" s="238" t="s">
        <v>1533</v>
      </c>
      <c r="U335" s="238" t="s">
        <v>33</v>
      </c>
      <c r="V335" s="238"/>
      <c r="W335" s="238" t="s">
        <v>63</v>
      </c>
      <c r="X335" s="238"/>
      <c r="Y335" s="243" t="str">
        <f t="shared" si="29"/>
        <v xml:space="preserve">Talento Humano 
Tecnológicos </v>
      </c>
      <c r="Z335" s="238"/>
      <c r="AA335" s="238"/>
      <c r="AB335" s="238"/>
      <c r="AC335" s="244"/>
      <c r="AD335" s="245"/>
      <c r="AE335" s="238"/>
      <c r="AF335" s="238"/>
      <c r="AG335" s="244"/>
      <c r="AH335" s="245"/>
      <c r="AI335" s="238"/>
      <c r="AJ335" s="238"/>
      <c r="AK335" s="244"/>
      <c r="AL335" s="245"/>
      <c r="AM335" s="238"/>
      <c r="AN335" s="238"/>
      <c r="AO335" s="244"/>
      <c r="AP335" s="245"/>
      <c r="AQ335" s="238"/>
      <c r="AR335" s="238"/>
      <c r="AS335" s="244"/>
      <c r="AT335" s="245"/>
      <c r="AU335" s="238"/>
      <c r="AV335" s="238"/>
      <c r="AW335" s="244"/>
      <c r="AX335" s="238"/>
      <c r="AY335" s="238"/>
      <c r="AZ335" s="238"/>
      <c r="BA335" s="238"/>
      <c r="BB335" s="238"/>
      <c r="BC335" s="238"/>
      <c r="BD335" s="238"/>
      <c r="BE335" s="238"/>
      <c r="BF335" s="238"/>
      <c r="BG335" s="238"/>
      <c r="BH335" s="238" t="s">
        <v>28</v>
      </c>
      <c r="BI335" s="238" t="s">
        <v>127</v>
      </c>
      <c r="BJ335" s="238" t="s">
        <v>642</v>
      </c>
      <c r="BK335" s="238"/>
      <c r="BL335" s="238"/>
      <c r="BM335" s="238" t="s">
        <v>1534</v>
      </c>
      <c r="BN335" s="238" t="s">
        <v>30</v>
      </c>
      <c r="BO335" s="238" t="s">
        <v>389</v>
      </c>
      <c r="BP335" s="238" t="s">
        <v>31</v>
      </c>
      <c r="BQ335" s="238" t="s">
        <v>643</v>
      </c>
      <c r="BR335" s="238"/>
      <c r="BS335" s="238"/>
      <c r="BT335" s="238"/>
      <c r="BU335" s="238"/>
      <c r="BV335" s="238" t="s">
        <v>88</v>
      </c>
      <c r="BW335" s="243" t="str">
        <f t="shared" si="30"/>
        <v>Programas de transparencia y ética pública 
Agenda regulatoria
Estrategia de participación ciudadana 
Estrategia de rendición de cuentas 
Operación del Sistema de Gestión Institucional_SGI</v>
      </c>
      <c r="BX335" s="238"/>
      <c r="BY335" s="238"/>
      <c r="BZ335" s="238" t="s">
        <v>35</v>
      </c>
      <c r="CA335" s="238"/>
      <c r="CB335" s="238"/>
      <c r="CC335" s="238"/>
      <c r="CD335" s="238"/>
      <c r="CE335" s="243" t="str">
        <f t="shared" si="31"/>
        <v xml:space="preserve">Gestión con valores para resultados </v>
      </c>
      <c r="CF335" s="238"/>
      <c r="CG335" s="238"/>
      <c r="CH335" s="238"/>
      <c r="CI335" s="238"/>
      <c r="CJ335" s="238"/>
      <c r="CK335" s="238"/>
      <c r="CL335" s="238"/>
      <c r="CM335" s="238"/>
      <c r="CN335" s="238"/>
      <c r="CO335" s="238" t="s">
        <v>100</v>
      </c>
      <c r="CP335" s="238"/>
      <c r="CQ335" s="238"/>
      <c r="CR335" s="238" t="s">
        <v>103</v>
      </c>
      <c r="CS335" s="238"/>
      <c r="CT335" s="238"/>
      <c r="CU335" s="238"/>
      <c r="CV335" s="238"/>
      <c r="CW335" s="238"/>
      <c r="CX335" s="238"/>
      <c r="CY335" s="243" t="str">
        <f t="shared" si="32"/>
        <v>Mejora Normativa
Participación ciudadana en la gestión pública</v>
      </c>
      <c r="CZ335" s="238" t="s">
        <v>932</v>
      </c>
      <c r="DA335" s="238" t="s">
        <v>932</v>
      </c>
      <c r="DB335" s="248">
        <v>45834</v>
      </c>
      <c r="DC335" s="248">
        <v>45835</v>
      </c>
      <c r="DD335" s="238" t="s">
        <v>4739</v>
      </c>
      <c r="DE335" s="238" t="s">
        <v>4741</v>
      </c>
      <c r="DF335" s="238" t="s">
        <v>932</v>
      </c>
      <c r="DG335" s="248">
        <v>45853</v>
      </c>
      <c r="DH335" s="248">
        <v>45853</v>
      </c>
      <c r="DI335" s="238" t="s">
        <v>4755</v>
      </c>
      <c r="DJ335" s="238" t="s">
        <v>4763</v>
      </c>
      <c r="DK335" s="238" t="s">
        <v>932</v>
      </c>
      <c r="DL335" s="248">
        <v>45938</v>
      </c>
      <c r="DM335" s="248">
        <v>45938</v>
      </c>
      <c r="DN335" s="238" t="s">
        <v>4844</v>
      </c>
      <c r="DO335" s="238" t="s">
        <v>4847</v>
      </c>
      <c r="DP335" s="238"/>
      <c r="DQ335" s="238"/>
      <c r="DR335" s="238"/>
      <c r="DS335" s="238"/>
      <c r="DT335" s="238"/>
      <c r="DU335" s="6"/>
    </row>
    <row r="336" spans="2:125" s="9" customFormat="1" ht="84" hidden="1" customHeight="1">
      <c r="B336" s="6"/>
      <c r="C336" s="237" t="s">
        <v>1547</v>
      </c>
      <c r="D336" s="238" t="s">
        <v>1548</v>
      </c>
      <c r="E336" s="239" t="str">
        <f t="shared" si="33"/>
        <v>URF2025_315__ET_Comercialización de seguros</v>
      </c>
      <c r="F336" s="238" t="s">
        <v>1549</v>
      </c>
      <c r="G336" s="238" t="s">
        <v>1550</v>
      </c>
      <c r="H336" s="238" t="s">
        <v>1551</v>
      </c>
      <c r="I336" s="238" t="s">
        <v>1527</v>
      </c>
      <c r="J336" s="238" t="s">
        <v>1552</v>
      </c>
      <c r="K336" s="238" t="s">
        <v>1553</v>
      </c>
      <c r="L336" s="240">
        <v>45931</v>
      </c>
      <c r="M336" s="240">
        <v>46022</v>
      </c>
      <c r="N336" s="241">
        <f t="shared" si="34"/>
        <v>91</v>
      </c>
      <c r="O336" s="242" t="s">
        <v>1554</v>
      </c>
      <c r="P336" s="238"/>
      <c r="Q336" s="238" t="s">
        <v>123</v>
      </c>
      <c r="R336" s="238" t="s">
        <v>1555</v>
      </c>
      <c r="S336" s="238" t="s">
        <v>1532</v>
      </c>
      <c r="T336" s="238" t="s">
        <v>1533</v>
      </c>
      <c r="U336" s="238" t="s">
        <v>33</v>
      </c>
      <c r="V336" s="238"/>
      <c r="W336" s="238" t="s">
        <v>63</v>
      </c>
      <c r="X336" s="238"/>
      <c r="Y336" s="243" t="str">
        <f t="shared" si="29"/>
        <v xml:space="preserve">Talento Humano 
Tecnológicos </v>
      </c>
      <c r="Z336" s="238"/>
      <c r="AA336" s="238"/>
      <c r="AB336" s="238"/>
      <c r="AC336" s="244"/>
      <c r="AD336" s="245"/>
      <c r="AE336" s="238"/>
      <c r="AF336" s="238"/>
      <c r="AG336" s="244"/>
      <c r="AH336" s="245"/>
      <c r="AI336" s="238"/>
      <c r="AJ336" s="238"/>
      <c r="AK336" s="244"/>
      <c r="AL336" s="245"/>
      <c r="AM336" s="238"/>
      <c r="AN336" s="238"/>
      <c r="AO336" s="244"/>
      <c r="AP336" s="245"/>
      <c r="AQ336" s="238"/>
      <c r="AR336" s="238"/>
      <c r="AS336" s="244"/>
      <c r="AT336" s="245"/>
      <c r="AU336" s="238"/>
      <c r="AV336" s="238"/>
      <c r="AW336" s="244"/>
      <c r="AX336" s="238"/>
      <c r="AY336" s="238"/>
      <c r="AZ336" s="238"/>
      <c r="BA336" s="238"/>
      <c r="BB336" s="238"/>
      <c r="BC336" s="238"/>
      <c r="BD336" s="238"/>
      <c r="BE336" s="238"/>
      <c r="BF336" s="238"/>
      <c r="BG336" s="238"/>
      <c r="BH336" s="238" t="s">
        <v>28</v>
      </c>
      <c r="BI336" s="238" t="s">
        <v>127</v>
      </c>
      <c r="BJ336" s="238" t="s">
        <v>642</v>
      </c>
      <c r="BK336" s="238"/>
      <c r="BL336" s="238"/>
      <c r="BM336" s="238" t="s">
        <v>1534</v>
      </c>
      <c r="BN336" s="238" t="s">
        <v>30</v>
      </c>
      <c r="BO336" s="238" t="s">
        <v>389</v>
      </c>
      <c r="BP336" s="238" t="s">
        <v>31</v>
      </c>
      <c r="BQ336" s="238" t="s">
        <v>643</v>
      </c>
      <c r="BR336" s="238"/>
      <c r="BS336" s="238"/>
      <c r="BT336" s="238"/>
      <c r="BU336" s="238"/>
      <c r="BV336" s="238" t="s">
        <v>88</v>
      </c>
      <c r="BW336" s="243" t="str">
        <f t="shared" si="30"/>
        <v>Programas de transparencia y ética pública 
Agenda regulatoria
Estrategia de participación ciudadana 
Estrategia de rendición de cuentas 
Operación del Sistema de Gestión Institucional_SGI</v>
      </c>
      <c r="BX336" s="238"/>
      <c r="BY336" s="238"/>
      <c r="BZ336" s="238" t="s">
        <v>35</v>
      </c>
      <c r="CA336" s="238"/>
      <c r="CB336" s="238"/>
      <c r="CC336" s="238"/>
      <c r="CD336" s="238"/>
      <c r="CE336" s="243" t="str">
        <f t="shared" si="31"/>
        <v xml:space="preserve">Gestión con valores para resultados </v>
      </c>
      <c r="CF336" s="238"/>
      <c r="CG336" s="238"/>
      <c r="CH336" s="238"/>
      <c r="CI336" s="238"/>
      <c r="CJ336" s="238"/>
      <c r="CK336" s="238"/>
      <c r="CL336" s="238"/>
      <c r="CM336" s="238"/>
      <c r="CN336" s="238"/>
      <c r="CO336" s="238" t="s">
        <v>100</v>
      </c>
      <c r="CP336" s="238"/>
      <c r="CQ336" s="238"/>
      <c r="CR336" s="238" t="s">
        <v>103</v>
      </c>
      <c r="CS336" s="238"/>
      <c r="CT336" s="238"/>
      <c r="CU336" s="238"/>
      <c r="CV336" s="238"/>
      <c r="CW336" s="238"/>
      <c r="CX336" s="238"/>
      <c r="CY336" s="243" t="str">
        <f t="shared" si="32"/>
        <v>Mejora Normativa
Participación ciudadana en la gestión pública</v>
      </c>
      <c r="CZ336" s="238" t="s">
        <v>3249</v>
      </c>
      <c r="DA336" s="238" t="s">
        <v>3249</v>
      </c>
      <c r="DB336" s="248">
        <v>45938</v>
      </c>
      <c r="DC336" s="248">
        <v>45938</v>
      </c>
      <c r="DD336" s="238" t="s">
        <v>4844</v>
      </c>
      <c r="DE336" s="238" t="s">
        <v>4845</v>
      </c>
      <c r="DF336" s="238"/>
      <c r="DG336" s="238"/>
      <c r="DH336" s="238"/>
      <c r="DI336" s="238"/>
      <c r="DJ336" s="238"/>
      <c r="DK336" s="238"/>
      <c r="DL336" s="238"/>
      <c r="DM336" s="238"/>
      <c r="DN336" s="238"/>
      <c r="DO336" s="238"/>
      <c r="DP336" s="238"/>
      <c r="DQ336" s="238"/>
      <c r="DR336" s="238"/>
      <c r="DS336" s="238"/>
      <c r="DT336" s="238"/>
      <c r="DU336" s="6"/>
    </row>
    <row r="337" spans="2:125" s="9" customFormat="1" ht="84" hidden="1" customHeight="1">
      <c r="B337" s="6"/>
      <c r="C337" s="237" t="s">
        <v>1556</v>
      </c>
      <c r="D337" s="238" t="s">
        <v>1557</v>
      </c>
      <c r="E337" s="239" t="str">
        <f t="shared" si="33"/>
        <v>URF2025_316__ET_Oferta aseguradoras del exterior - Paramétrico​</v>
      </c>
      <c r="F337" s="238" t="s">
        <v>1558</v>
      </c>
      <c r="G337" s="238" t="s">
        <v>1559</v>
      </c>
      <c r="H337" s="238" t="s">
        <v>1560</v>
      </c>
      <c r="I337" s="238" t="s">
        <v>1527</v>
      </c>
      <c r="J337" s="238" t="s">
        <v>1552</v>
      </c>
      <c r="K337" s="238" t="s">
        <v>1561</v>
      </c>
      <c r="L337" s="240">
        <v>45931</v>
      </c>
      <c r="M337" s="240">
        <v>46022</v>
      </c>
      <c r="N337" s="241">
        <f t="shared" si="34"/>
        <v>91</v>
      </c>
      <c r="O337" s="242" t="s">
        <v>1554</v>
      </c>
      <c r="P337" s="238"/>
      <c r="Q337" s="238" t="s">
        <v>123</v>
      </c>
      <c r="R337" s="238" t="s">
        <v>1555</v>
      </c>
      <c r="S337" s="238" t="s">
        <v>1532</v>
      </c>
      <c r="T337" s="238" t="s">
        <v>1533</v>
      </c>
      <c r="U337" s="238" t="s">
        <v>33</v>
      </c>
      <c r="V337" s="238"/>
      <c r="W337" s="238" t="s">
        <v>63</v>
      </c>
      <c r="X337" s="238"/>
      <c r="Y337" s="243" t="str">
        <f t="shared" si="29"/>
        <v xml:space="preserve">Talento Humano 
Tecnológicos </v>
      </c>
      <c r="Z337" s="238"/>
      <c r="AA337" s="238"/>
      <c r="AB337" s="238"/>
      <c r="AC337" s="244"/>
      <c r="AD337" s="245"/>
      <c r="AE337" s="238"/>
      <c r="AF337" s="238"/>
      <c r="AG337" s="244"/>
      <c r="AH337" s="245"/>
      <c r="AI337" s="238"/>
      <c r="AJ337" s="238"/>
      <c r="AK337" s="244"/>
      <c r="AL337" s="245"/>
      <c r="AM337" s="238"/>
      <c r="AN337" s="238"/>
      <c r="AO337" s="244"/>
      <c r="AP337" s="245"/>
      <c r="AQ337" s="238"/>
      <c r="AR337" s="238"/>
      <c r="AS337" s="244"/>
      <c r="AT337" s="245"/>
      <c r="AU337" s="238"/>
      <c r="AV337" s="238"/>
      <c r="AW337" s="244"/>
      <c r="AX337" s="238"/>
      <c r="AY337" s="238"/>
      <c r="AZ337" s="238"/>
      <c r="BA337" s="238"/>
      <c r="BB337" s="238"/>
      <c r="BC337" s="238"/>
      <c r="BD337" s="238"/>
      <c r="BE337" s="238"/>
      <c r="BF337" s="238"/>
      <c r="BG337" s="238"/>
      <c r="BH337" s="238" t="s">
        <v>28</v>
      </c>
      <c r="BI337" s="238" t="s">
        <v>127</v>
      </c>
      <c r="BJ337" s="238" t="s">
        <v>642</v>
      </c>
      <c r="BK337" s="238"/>
      <c r="BL337" s="238"/>
      <c r="BM337" s="238" t="s">
        <v>1534</v>
      </c>
      <c r="BN337" s="238" t="s">
        <v>30</v>
      </c>
      <c r="BO337" s="238" t="s">
        <v>389</v>
      </c>
      <c r="BP337" s="238" t="s">
        <v>31</v>
      </c>
      <c r="BQ337" s="238" t="s">
        <v>643</v>
      </c>
      <c r="BR337" s="238"/>
      <c r="BS337" s="238"/>
      <c r="BT337" s="238"/>
      <c r="BU337" s="238"/>
      <c r="BV337" s="238" t="s">
        <v>88</v>
      </c>
      <c r="BW337" s="243" t="str">
        <f t="shared" si="30"/>
        <v>Programas de transparencia y ética pública 
Agenda regulatoria
Estrategia de participación ciudadana 
Estrategia de rendición de cuentas 
Operación del Sistema de Gestión Institucional_SGI</v>
      </c>
      <c r="BX337" s="238"/>
      <c r="BY337" s="238"/>
      <c r="BZ337" s="238" t="s">
        <v>35</v>
      </c>
      <c r="CA337" s="238"/>
      <c r="CB337" s="238"/>
      <c r="CC337" s="238"/>
      <c r="CD337" s="238"/>
      <c r="CE337" s="243" t="str">
        <f t="shared" si="31"/>
        <v xml:space="preserve">Gestión con valores para resultados </v>
      </c>
      <c r="CF337" s="238"/>
      <c r="CG337" s="238"/>
      <c r="CH337" s="238"/>
      <c r="CI337" s="238"/>
      <c r="CJ337" s="238"/>
      <c r="CK337" s="238"/>
      <c r="CL337" s="238"/>
      <c r="CM337" s="238"/>
      <c r="CN337" s="238"/>
      <c r="CO337" s="238" t="s">
        <v>100</v>
      </c>
      <c r="CP337" s="238"/>
      <c r="CQ337" s="238"/>
      <c r="CR337" s="238" t="s">
        <v>103</v>
      </c>
      <c r="CS337" s="238"/>
      <c r="CT337" s="238"/>
      <c r="CU337" s="238"/>
      <c r="CV337" s="238"/>
      <c r="CW337" s="238"/>
      <c r="CX337" s="238"/>
      <c r="CY337" s="243" t="str">
        <f t="shared" si="32"/>
        <v>Mejora Normativa
Participación ciudadana en la gestión pública</v>
      </c>
      <c r="CZ337" s="238" t="s">
        <v>3249</v>
      </c>
      <c r="DA337" s="238" t="s">
        <v>3249</v>
      </c>
      <c r="DB337" s="248">
        <v>45938</v>
      </c>
      <c r="DC337" s="248">
        <v>45938</v>
      </c>
      <c r="DD337" s="238" t="s">
        <v>4844</v>
      </c>
      <c r="DE337" s="238" t="s">
        <v>4845</v>
      </c>
      <c r="DF337" s="238"/>
      <c r="DG337" s="238"/>
      <c r="DH337" s="238"/>
      <c r="DI337" s="238"/>
      <c r="DJ337" s="238"/>
      <c r="DK337" s="238"/>
      <c r="DL337" s="238"/>
      <c r="DM337" s="238"/>
      <c r="DN337" s="238"/>
      <c r="DO337" s="238"/>
      <c r="DP337" s="238"/>
      <c r="DQ337" s="238"/>
      <c r="DR337" s="238"/>
      <c r="DS337" s="238"/>
      <c r="DT337" s="238"/>
      <c r="DU337" s="6"/>
    </row>
    <row r="338" spans="2:125" s="9" customFormat="1" ht="84" customHeight="1">
      <c r="B338" s="6"/>
      <c r="C338" s="237" t="s">
        <v>1562</v>
      </c>
      <c r="D338" s="238" t="s">
        <v>1563</v>
      </c>
      <c r="E338" s="239" t="str">
        <f t="shared" si="33"/>
        <v>URF2025_317__ET_Supervisión operadores información</v>
      </c>
      <c r="F338" s="238" t="s">
        <v>1564</v>
      </c>
      <c r="G338" s="238" t="s">
        <v>1550</v>
      </c>
      <c r="H338" s="238" t="s">
        <v>1565</v>
      </c>
      <c r="I338" s="238" t="s">
        <v>1527</v>
      </c>
      <c r="J338" s="238" t="s">
        <v>1542</v>
      </c>
      <c r="K338" s="238" t="s">
        <v>1529</v>
      </c>
      <c r="L338" s="240">
        <v>45931</v>
      </c>
      <c r="M338" s="240">
        <v>46022</v>
      </c>
      <c r="N338" s="241">
        <f t="shared" si="34"/>
        <v>91</v>
      </c>
      <c r="O338" s="242" t="s">
        <v>1530</v>
      </c>
      <c r="P338" s="238"/>
      <c r="Q338" s="238" t="s">
        <v>123</v>
      </c>
      <c r="R338" s="238" t="s">
        <v>1555</v>
      </c>
      <c r="S338" s="238" t="s">
        <v>1532</v>
      </c>
      <c r="T338" s="238" t="s">
        <v>1533</v>
      </c>
      <c r="U338" s="238" t="s">
        <v>33</v>
      </c>
      <c r="V338" s="238"/>
      <c r="W338" s="238" t="s">
        <v>63</v>
      </c>
      <c r="X338" s="238"/>
      <c r="Y338" s="243" t="str">
        <f t="shared" si="29"/>
        <v xml:space="preserve">Talento Humano 
Tecnológicos </v>
      </c>
      <c r="Z338" s="238"/>
      <c r="AA338" s="238"/>
      <c r="AB338" s="238"/>
      <c r="AC338" s="244"/>
      <c r="AD338" s="245"/>
      <c r="AE338" s="238"/>
      <c r="AF338" s="238"/>
      <c r="AG338" s="244"/>
      <c r="AH338" s="245"/>
      <c r="AI338" s="238"/>
      <c r="AJ338" s="238"/>
      <c r="AK338" s="244"/>
      <c r="AL338" s="245"/>
      <c r="AM338" s="238"/>
      <c r="AN338" s="238"/>
      <c r="AO338" s="244"/>
      <c r="AP338" s="245"/>
      <c r="AQ338" s="238"/>
      <c r="AR338" s="238"/>
      <c r="AS338" s="244"/>
      <c r="AT338" s="245"/>
      <c r="AU338" s="238"/>
      <c r="AV338" s="238"/>
      <c r="AW338" s="244"/>
      <c r="AX338" s="238"/>
      <c r="AY338" s="238"/>
      <c r="AZ338" s="238"/>
      <c r="BA338" s="238"/>
      <c r="BB338" s="238"/>
      <c r="BC338" s="238"/>
      <c r="BD338" s="238"/>
      <c r="BE338" s="238"/>
      <c r="BF338" s="238"/>
      <c r="BG338" s="238"/>
      <c r="BH338" s="238" t="s">
        <v>28</v>
      </c>
      <c r="BI338" s="238" t="s">
        <v>127</v>
      </c>
      <c r="BJ338" s="238" t="s">
        <v>642</v>
      </c>
      <c r="BK338" s="238"/>
      <c r="BL338" s="238"/>
      <c r="BM338" s="238" t="s">
        <v>1534</v>
      </c>
      <c r="BN338" s="238" t="s">
        <v>30</v>
      </c>
      <c r="BO338" s="238" t="s">
        <v>389</v>
      </c>
      <c r="BP338" s="238" t="s">
        <v>31</v>
      </c>
      <c r="BQ338" s="238" t="s">
        <v>643</v>
      </c>
      <c r="BR338" s="238"/>
      <c r="BS338" s="238"/>
      <c r="BT338" s="238"/>
      <c r="BU338" s="238"/>
      <c r="BV338" s="238" t="s">
        <v>88</v>
      </c>
      <c r="BW338" s="243" t="str">
        <f t="shared" si="30"/>
        <v>Programas de transparencia y ética pública 
Agenda regulatoria
Estrategia de participación ciudadana 
Estrategia de rendición de cuentas 
Operación del Sistema de Gestión Institucional_SGI</v>
      </c>
      <c r="BX338" s="238"/>
      <c r="BY338" s="238"/>
      <c r="BZ338" s="238" t="s">
        <v>35</v>
      </c>
      <c r="CA338" s="238"/>
      <c r="CB338" s="238"/>
      <c r="CC338" s="238"/>
      <c r="CD338" s="238"/>
      <c r="CE338" s="243" t="str">
        <f t="shared" si="31"/>
        <v xml:space="preserve">Gestión con valores para resultados </v>
      </c>
      <c r="CF338" s="238"/>
      <c r="CG338" s="238"/>
      <c r="CH338" s="238"/>
      <c r="CI338" s="238"/>
      <c r="CJ338" s="238"/>
      <c r="CK338" s="238"/>
      <c r="CL338" s="238"/>
      <c r="CM338" s="238"/>
      <c r="CN338" s="238"/>
      <c r="CO338" s="238" t="s">
        <v>100</v>
      </c>
      <c r="CP338" s="238"/>
      <c r="CQ338" s="238"/>
      <c r="CR338" s="238" t="s">
        <v>103</v>
      </c>
      <c r="CS338" s="238"/>
      <c r="CT338" s="238"/>
      <c r="CU338" s="238"/>
      <c r="CV338" s="238"/>
      <c r="CW338" s="238"/>
      <c r="CX338" s="238"/>
      <c r="CY338" s="243" t="str">
        <f t="shared" si="32"/>
        <v>Mejora Normativa
Participación ciudadana en la gestión pública</v>
      </c>
      <c r="CZ338" s="238" t="s">
        <v>110</v>
      </c>
      <c r="DA338" s="238"/>
      <c r="DB338" s="238"/>
      <c r="DC338" s="238"/>
      <c r="DD338" s="238"/>
      <c r="DE338" s="238"/>
      <c r="DF338" s="238"/>
      <c r="DG338" s="238"/>
      <c r="DH338" s="238"/>
      <c r="DI338" s="238"/>
      <c r="DJ338" s="238"/>
      <c r="DK338" s="238"/>
      <c r="DL338" s="238"/>
      <c r="DM338" s="238"/>
      <c r="DN338" s="238"/>
      <c r="DO338" s="238"/>
      <c r="DP338" s="238"/>
      <c r="DQ338" s="238"/>
      <c r="DR338" s="238"/>
      <c r="DS338" s="238"/>
      <c r="DT338" s="238"/>
      <c r="DU338" s="6"/>
    </row>
    <row r="339" spans="2:125" s="9" customFormat="1" ht="84" hidden="1" customHeight="1">
      <c r="B339" s="6"/>
      <c r="C339" s="237" t="s">
        <v>1566</v>
      </c>
      <c r="D339" s="238" t="s">
        <v>1567</v>
      </c>
      <c r="E339" s="239" t="str">
        <f t="shared" si="33"/>
        <v>URF2025_318__ET_Ecosistemas de pagos digitales</v>
      </c>
      <c r="F339" s="238" t="s">
        <v>1568</v>
      </c>
      <c r="G339" s="238" t="s">
        <v>1550</v>
      </c>
      <c r="H339" s="249" t="s">
        <v>1569</v>
      </c>
      <c r="I339" s="238" t="s">
        <v>1527</v>
      </c>
      <c r="J339" s="238" t="s">
        <v>1529</v>
      </c>
      <c r="K339" s="238" t="s">
        <v>1528</v>
      </c>
      <c r="L339" s="240">
        <v>45931</v>
      </c>
      <c r="M339" s="240">
        <v>46022</v>
      </c>
      <c r="N339" s="241">
        <f t="shared" si="34"/>
        <v>91</v>
      </c>
      <c r="O339" s="242" t="s">
        <v>1530</v>
      </c>
      <c r="P339" s="238"/>
      <c r="Q339" s="238" t="s">
        <v>123</v>
      </c>
      <c r="R339" s="238" t="s">
        <v>1555</v>
      </c>
      <c r="S339" s="238" t="s">
        <v>1532</v>
      </c>
      <c r="T339" s="238" t="s">
        <v>1533</v>
      </c>
      <c r="U339" s="238" t="s">
        <v>33</v>
      </c>
      <c r="V339" s="238"/>
      <c r="W339" s="238" t="s">
        <v>63</v>
      </c>
      <c r="X339" s="238"/>
      <c r="Y339" s="243" t="str">
        <f t="shared" si="29"/>
        <v xml:space="preserve">Talento Humano 
Tecnológicos </v>
      </c>
      <c r="Z339" s="238"/>
      <c r="AA339" s="238"/>
      <c r="AB339" s="238"/>
      <c r="AC339" s="244"/>
      <c r="AD339" s="245"/>
      <c r="AE339" s="238"/>
      <c r="AF339" s="238"/>
      <c r="AG339" s="244"/>
      <c r="AH339" s="245"/>
      <c r="AI339" s="238"/>
      <c r="AJ339" s="238"/>
      <c r="AK339" s="244"/>
      <c r="AL339" s="245"/>
      <c r="AM339" s="238"/>
      <c r="AN339" s="238"/>
      <c r="AO339" s="244"/>
      <c r="AP339" s="245"/>
      <c r="AQ339" s="238"/>
      <c r="AR339" s="238"/>
      <c r="AS339" s="244"/>
      <c r="AT339" s="245"/>
      <c r="AU339" s="238"/>
      <c r="AV339" s="238"/>
      <c r="AW339" s="244"/>
      <c r="AX339" s="238"/>
      <c r="AY339" s="238"/>
      <c r="AZ339" s="238"/>
      <c r="BA339" s="238"/>
      <c r="BB339" s="238"/>
      <c r="BC339" s="238"/>
      <c r="BD339" s="238"/>
      <c r="BE339" s="238"/>
      <c r="BF339" s="238"/>
      <c r="BG339" s="238"/>
      <c r="BH339" s="238" t="s">
        <v>28</v>
      </c>
      <c r="BI339" s="238" t="s">
        <v>127</v>
      </c>
      <c r="BJ339" s="238" t="s">
        <v>642</v>
      </c>
      <c r="BK339" s="238"/>
      <c r="BL339" s="238"/>
      <c r="BM339" s="238" t="s">
        <v>1534</v>
      </c>
      <c r="BN339" s="238" t="s">
        <v>30</v>
      </c>
      <c r="BO339" s="238" t="s">
        <v>389</v>
      </c>
      <c r="BP339" s="238" t="s">
        <v>31</v>
      </c>
      <c r="BQ339" s="238" t="s">
        <v>643</v>
      </c>
      <c r="BR339" s="238"/>
      <c r="BS339" s="238"/>
      <c r="BT339" s="238"/>
      <c r="BU339" s="238"/>
      <c r="BV339" s="238" t="s">
        <v>88</v>
      </c>
      <c r="BW339" s="243" t="str">
        <f t="shared" si="30"/>
        <v>Programas de transparencia y ética pública 
Agenda regulatoria
Estrategia de participación ciudadana 
Estrategia de rendición de cuentas 
Operación del Sistema de Gestión Institucional_SGI</v>
      </c>
      <c r="BX339" s="238"/>
      <c r="BY339" s="238"/>
      <c r="BZ339" s="238" t="s">
        <v>35</v>
      </c>
      <c r="CA339" s="238"/>
      <c r="CB339" s="238"/>
      <c r="CC339" s="238"/>
      <c r="CD339" s="238"/>
      <c r="CE339" s="243" t="str">
        <f t="shared" si="31"/>
        <v xml:space="preserve">Gestión con valores para resultados </v>
      </c>
      <c r="CF339" s="238"/>
      <c r="CG339" s="238"/>
      <c r="CH339" s="238"/>
      <c r="CI339" s="238"/>
      <c r="CJ339" s="238"/>
      <c r="CK339" s="238"/>
      <c r="CL339" s="238"/>
      <c r="CM339" s="238"/>
      <c r="CN339" s="238"/>
      <c r="CO339" s="238" t="s">
        <v>100</v>
      </c>
      <c r="CP339" s="238"/>
      <c r="CQ339" s="238"/>
      <c r="CR339" s="238" t="s">
        <v>103</v>
      </c>
      <c r="CS339" s="238"/>
      <c r="CT339" s="238"/>
      <c r="CU339" s="238"/>
      <c r="CV339" s="238"/>
      <c r="CW339" s="238"/>
      <c r="CX339" s="238"/>
      <c r="CY339" s="243" t="str">
        <f t="shared" si="32"/>
        <v>Mejora Normativa
Participación ciudadana en la gestión pública</v>
      </c>
      <c r="CZ339" s="238" t="s">
        <v>3249</v>
      </c>
      <c r="DA339" s="238" t="s">
        <v>3249</v>
      </c>
      <c r="DB339" s="248">
        <v>45938</v>
      </c>
      <c r="DC339" s="248">
        <v>45938</v>
      </c>
      <c r="DD339" s="238" t="s">
        <v>4844</v>
      </c>
      <c r="DE339" s="238" t="s">
        <v>4845</v>
      </c>
      <c r="DF339" s="238"/>
      <c r="DG339" s="238"/>
      <c r="DH339" s="238"/>
      <c r="DI339" s="238"/>
      <c r="DJ339" s="238"/>
      <c r="DK339" s="238"/>
      <c r="DL339" s="238"/>
      <c r="DM339" s="238"/>
      <c r="DN339" s="238"/>
      <c r="DO339" s="238"/>
      <c r="DP339" s="238"/>
      <c r="DQ339" s="238"/>
      <c r="DR339" s="238"/>
      <c r="DS339" s="238"/>
      <c r="DT339" s="238"/>
      <c r="DU339" s="6"/>
    </row>
    <row r="340" spans="2:125" s="9" customFormat="1" ht="84" hidden="1" customHeight="1">
      <c r="B340" s="6"/>
      <c r="C340" s="237" t="s">
        <v>1570</v>
      </c>
      <c r="D340" s="238" t="s">
        <v>1571</v>
      </c>
      <c r="E340" s="239" t="str">
        <f t="shared" si="33"/>
        <v>URF2025_319__ET_Adquirencia no vigilada</v>
      </c>
      <c r="F340" s="238" t="s">
        <v>1572</v>
      </c>
      <c r="G340" s="238" t="s">
        <v>1550</v>
      </c>
      <c r="H340" s="249" t="s">
        <v>1573</v>
      </c>
      <c r="I340" s="238" t="s">
        <v>1527</v>
      </c>
      <c r="J340" s="238" t="s">
        <v>1528</v>
      </c>
      <c r="K340" s="238" t="s">
        <v>1529</v>
      </c>
      <c r="L340" s="240">
        <v>45931</v>
      </c>
      <c r="M340" s="240">
        <v>46022</v>
      </c>
      <c r="N340" s="241">
        <f t="shared" si="34"/>
        <v>91</v>
      </c>
      <c r="O340" s="242" t="s">
        <v>1530</v>
      </c>
      <c r="P340" s="238"/>
      <c r="Q340" s="238" t="s">
        <v>123</v>
      </c>
      <c r="R340" s="238" t="s">
        <v>1555</v>
      </c>
      <c r="S340" s="238" t="s">
        <v>1532</v>
      </c>
      <c r="T340" s="238" t="s">
        <v>1533</v>
      </c>
      <c r="U340" s="238" t="s">
        <v>33</v>
      </c>
      <c r="V340" s="238"/>
      <c r="W340" s="238" t="s">
        <v>63</v>
      </c>
      <c r="X340" s="238"/>
      <c r="Y340" s="243" t="str">
        <f t="shared" si="29"/>
        <v xml:space="preserve">Talento Humano 
Tecnológicos </v>
      </c>
      <c r="Z340" s="238"/>
      <c r="AA340" s="238"/>
      <c r="AB340" s="238"/>
      <c r="AC340" s="244"/>
      <c r="AD340" s="245"/>
      <c r="AE340" s="238"/>
      <c r="AF340" s="238"/>
      <c r="AG340" s="244"/>
      <c r="AH340" s="245"/>
      <c r="AI340" s="238"/>
      <c r="AJ340" s="238"/>
      <c r="AK340" s="244"/>
      <c r="AL340" s="245"/>
      <c r="AM340" s="238"/>
      <c r="AN340" s="238"/>
      <c r="AO340" s="244"/>
      <c r="AP340" s="245"/>
      <c r="AQ340" s="238"/>
      <c r="AR340" s="238"/>
      <c r="AS340" s="244"/>
      <c r="AT340" s="245"/>
      <c r="AU340" s="238"/>
      <c r="AV340" s="238"/>
      <c r="AW340" s="244"/>
      <c r="AX340" s="238"/>
      <c r="AY340" s="238"/>
      <c r="AZ340" s="238"/>
      <c r="BA340" s="238"/>
      <c r="BB340" s="238"/>
      <c r="BC340" s="238"/>
      <c r="BD340" s="238"/>
      <c r="BE340" s="238"/>
      <c r="BF340" s="238"/>
      <c r="BG340" s="238"/>
      <c r="BH340" s="238" t="s">
        <v>28</v>
      </c>
      <c r="BI340" s="238" t="s">
        <v>127</v>
      </c>
      <c r="BJ340" s="238" t="s">
        <v>642</v>
      </c>
      <c r="BK340" s="238"/>
      <c r="BL340" s="238"/>
      <c r="BM340" s="238" t="s">
        <v>1534</v>
      </c>
      <c r="BN340" s="238" t="s">
        <v>30</v>
      </c>
      <c r="BO340" s="238" t="s">
        <v>389</v>
      </c>
      <c r="BP340" s="238" t="s">
        <v>31</v>
      </c>
      <c r="BQ340" s="238" t="s">
        <v>643</v>
      </c>
      <c r="BR340" s="238"/>
      <c r="BS340" s="238"/>
      <c r="BT340" s="238"/>
      <c r="BU340" s="238"/>
      <c r="BV340" s="238" t="s">
        <v>88</v>
      </c>
      <c r="BW340" s="243" t="str">
        <f t="shared" si="30"/>
        <v>Programas de transparencia y ética pública 
Agenda regulatoria
Estrategia de participación ciudadana 
Estrategia de rendición de cuentas 
Operación del Sistema de Gestión Institucional_SGI</v>
      </c>
      <c r="BX340" s="238"/>
      <c r="BY340" s="238"/>
      <c r="BZ340" s="238" t="s">
        <v>35</v>
      </c>
      <c r="CA340" s="238"/>
      <c r="CB340" s="238"/>
      <c r="CC340" s="238"/>
      <c r="CD340" s="238"/>
      <c r="CE340" s="243" t="str">
        <f t="shared" si="31"/>
        <v xml:space="preserve">Gestión con valores para resultados </v>
      </c>
      <c r="CF340" s="238"/>
      <c r="CG340" s="238"/>
      <c r="CH340" s="238"/>
      <c r="CI340" s="238"/>
      <c r="CJ340" s="238"/>
      <c r="CK340" s="238"/>
      <c r="CL340" s="238"/>
      <c r="CM340" s="238"/>
      <c r="CN340" s="238"/>
      <c r="CO340" s="238" t="s">
        <v>100</v>
      </c>
      <c r="CP340" s="238"/>
      <c r="CQ340" s="238"/>
      <c r="CR340" s="238" t="s">
        <v>103</v>
      </c>
      <c r="CS340" s="238"/>
      <c r="CT340" s="238"/>
      <c r="CU340" s="238"/>
      <c r="CV340" s="238"/>
      <c r="CW340" s="238"/>
      <c r="CX340" s="238"/>
      <c r="CY340" s="243" t="str">
        <f t="shared" si="32"/>
        <v>Mejora Normativa
Participación ciudadana en la gestión pública</v>
      </c>
      <c r="CZ340" s="238" t="s">
        <v>3249</v>
      </c>
      <c r="DA340" s="238" t="s">
        <v>3249</v>
      </c>
      <c r="DB340" s="248">
        <v>45938</v>
      </c>
      <c r="DC340" s="248">
        <v>45938</v>
      </c>
      <c r="DD340" s="238" t="s">
        <v>4844</v>
      </c>
      <c r="DE340" s="238" t="s">
        <v>4845</v>
      </c>
      <c r="DF340" s="238"/>
      <c r="DG340" s="238"/>
      <c r="DH340" s="238"/>
      <c r="DI340" s="238"/>
      <c r="DJ340" s="238"/>
      <c r="DK340" s="238"/>
      <c r="DL340" s="238"/>
      <c r="DM340" s="238"/>
      <c r="DN340" s="238"/>
      <c r="DO340" s="238"/>
      <c r="DP340" s="238"/>
      <c r="DQ340" s="238"/>
      <c r="DR340" s="238"/>
      <c r="DS340" s="238"/>
      <c r="DT340" s="238"/>
      <c r="DU340" s="6"/>
    </row>
    <row r="341" spans="2:125" s="9" customFormat="1" ht="84" hidden="1" customHeight="1">
      <c r="B341" s="6"/>
      <c r="C341" s="237" t="s">
        <v>1574</v>
      </c>
      <c r="D341" s="238" t="s">
        <v>1575</v>
      </c>
      <c r="E341" s="239" t="str">
        <f t="shared" si="33"/>
        <v>URF2025_320__PD_SAS como emisor de valores​</v>
      </c>
      <c r="F341" s="238" t="s">
        <v>1576</v>
      </c>
      <c r="G341" s="238" t="s">
        <v>1525</v>
      </c>
      <c r="H341" s="238" t="s">
        <v>1577</v>
      </c>
      <c r="I341" s="238" t="s">
        <v>1527</v>
      </c>
      <c r="J341" s="238" t="s">
        <v>1578</v>
      </c>
      <c r="K341" s="238" t="s">
        <v>1579</v>
      </c>
      <c r="L341" s="240">
        <v>45658</v>
      </c>
      <c r="M341" s="240">
        <v>45747</v>
      </c>
      <c r="N341" s="241">
        <f t="shared" si="34"/>
        <v>89</v>
      </c>
      <c r="O341" s="242" t="s">
        <v>1530</v>
      </c>
      <c r="P341" s="238"/>
      <c r="Q341" s="238" t="s">
        <v>273</v>
      </c>
      <c r="R341" s="238" t="s">
        <v>1531</v>
      </c>
      <c r="S341" s="238" t="s">
        <v>1532</v>
      </c>
      <c r="T341" s="238" t="s">
        <v>1580</v>
      </c>
      <c r="U341" s="238" t="s">
        <v>33</v>
      </c>
      <c r="V341" s="238"/>
      <c r="W341" s="238" t="s">
        <v>63</v>
      </c>
      <c r="X341" s="238"/>
      <c r="Y341" s="243" t="str">
        <f t="shared" si="29"/>
        <v xml:space="preserve">Talento Humano 
Tecnológicos </v>
      </c>
      <c r="Z341" s="238"/>
      <c r="AA341" s="238"/>
      <c r="AB341" s="238"/>
      <c r="AC341" s="244"/>
      <c r="AD341" s="245"/>
      <c r="AE341" s="238"/>
      <c r="AF341" s="238"/>
      <c r="AG341" s="244"/>
      <c r="AH341" s="245"/>
      <c r="AI341" s="238"/>
      <c r="AJ341" s="238"/>
      <c r="AK341" s="244"/>
      <c r="AL341" s="245"/>
      <c r="AM341" s="238"/>
      <c r="AN341" s="238"/>
      <c r="AO341" s="244"/>
      <c r="AP341" s="245"/>
      <c r="AQ341" s="238"/>
      <c r="AR341" s="238"/>
      <c r="AS341" s="244"/>
      <c r="AT341" s="245"/>
      <c r="AU341" s="238"/>
      <c r="AV341" s="238"/>
      <c r="AW341" s="244"/>
      <c r="AX341" s="238"/>
      <c r="AY341" s="238"/>
      <c r="AZ341" s="238"/>
      <c r="BA341" s="238"/>
      <c r="BB341" s="238"/>
      <c r="BC341" s="238"/>
      <c r="BD341" s="238"/>
      <c r="BE341" s="238"/>
      <c r="BF341" s="238"/>
      <c r="BG341" s="238"/>
      <c r="BH341" s="238" t="s">
        <v>28</v>
      </c>
      <c r="BI341" s="238" t="s">
        <v>127</v>
      </c>
      <c r="BJ341" s="238" t="s">
        <v>642</v>
      </c>
      <c r="BK341" s="238"/>
      <c r="BL341" s="238"/>
      <c r="BM341" s="238" t="s">
        <v>1534</v>
      </c>
      <c r="BN341" s="238" t="s">
        <v>30</v>
      </c>
      <c r="BO341" s="238" t="s">
        <v>389</v>
      </c>
      <c r="BP341" s="238" t="s">
        <v>31</v>
      </c>
      <c r="BQ341" s="238" t="s">
        <v>643</v>
      </c>
      <c r="BR341" s="238"/>
      <c r="BS341" s="238"/>
      <c r="BT341" s="238"/>
      <c r="BU341" s="238"/>
      <c r="BV341" s="238" t="s">
        <v>88</v>
      </c>
      <c r="BW341" s="243" t="str">
        <f t="shared" si="30"/>
        <v>Programas de transparencia y ética pública 
Agenda regulatoria
Estrategia de participación ciudadana 
Estrategia de rendición de cuentas 
Operación del Sistema de Gestión Institucional_SGI</v>
      </c>
      <c r="BX341" s="238"/>
      <c r="BY341" s="238"/>
      <c r="BZ341" s="238" t="s">
        <v>35</v>
      </c>
      <c r="CA341" s="238"/>
      <c r="CB341" s="238"/>
      <c r="CC341" s="238"/>
      <c r="CD341" s="238"/>
      <c r="CE341" s="243" t="str">
        <f t="shared" si="31"/>
        <v xml:space="preserve">Gestión con valores para resultados </v>
      </c>
      <c r="CF341" s="238"/>
      <c r="CG341" s="238"/>
      <c r="CH341" s="238"/>
      <c r="CI341" s="238"/>
      <c r="CJ341" s="238"/>
      <c r="CK341" s="238"/>
      <c r="CL341" s="238"/>
      <c r="CM341" s="238"/>
      <c r="CN341" s="238"/>
      <c r="CO341" s="238" t="s">
        <v>100</v>
      </c>
      <c r="CP341" s="238"/>
      <c r="CQ341" s="238"/>
      <c r="CR341" s="238" t="s">
        <v>103</v>
      </c>
      <c r="CS341" s="238"/>
      <c r="CT341" s="238"/>
      <c r="CU341" s="238"/>
      <c r="CV341" s="238"/>
      <c r="CW341" s="238"/>
      <c r="CX341" s="238"/>
      <c r="CY341" s="243" t="str">
        <f t="shared" si="32"/>
        <v>Mejora Normativa
Participación ciudadana en la gestión pública</v>
      </c>
      <c r="CZ341" s="238" t="s">
        <v>3249</v>
      </c>
      <c r="DA341" s="238" t="s">
        <v>3249</v>
      </c>
      <c r="DB341" s="248">
        <v>45771</v>
      </c>
      <c r="DC341" s="248">
        <v>45771</v>
      </c>
      <c r="DD341" s="238" t="s">
        <v>4642</v>
      </c>
      <c r="DE341" s="238" t="s">
        <v>4648</v>
      </c>
      <c r="DF341" s="238"/>
      <c r="DG341" s="238"/>
      <c r="DH341" s="238"/>
      <c r="DI341" s="238"/>
      <c r="DJ341" s="238"/>
      <c r="DK341" s="238"/>
      <c r="DL341" s="238"/>
      <c r="DM341" s="238"/>
      <c r="DN341" s="238"/>
      <c r="DO341" s="238"/>
      <c r="DP341" s="238"/>
      <c r="DQ341" s="238"/>
      <c r="DR341" s="238"/>
      <c r="DS341" s="238"/>
      <c r="DT341" s="238"/>
      <c r="DU341" s="6"/>
    </row>
    <row r="342" spans="2:125" s="9" customFormat="1" ht="84" customHeight="1">
      <c r="B342" s="6"/>
      <c r="C342" s="237" t="s">
        <v>1581</v>
      </c>
      <c r="D342" s="238" t="s">
        <v>1582</v>
      </c>
      <c r="E342" s="239" t="str">
        <f t="shared" si="33"/>
        <v>URF2025_321__PD_Arquitectura del negocio​
fiduciario</v>
      </c>
      <c r="F342" s="238" t="s">
        <v>1583</v>
      </c>
      <c r="G342" s="238" t="s">
        <v>1525</v>
      </c>
      <c r="H342" s="238" t="s">
        <v>1584</v>
      </c>
      <c r="I342" s="238" t="s">
        <v>1527</v>
      </c>
      <c r="J342" s="238" t="s">
        <v>1578</v>
      </c>
      <c r="K342" s="238" t="s">
        <v>1585</v>
      </c>
      <c r="L342" s="240">
        <v>45931</v>
      </c>
      <c r="M342" s="240">
        <v>46022</v>
      </c>
      <c r="N342" s="241">
        <f t="shared" si="34"/>
        <v>91</v>
      </c>
      <c r="O342" s="242" t="s">
        <v>1530</v>
      </c>
      <c r="P342" s="238"/>
      <c r="Q342" s="238" t="s">
        <v>273</v>
      </c>
      <c r="R342" s="238" t="s">
        <v>1531</v>
      </c>
      <c r="S342" s="238" t="s">
        <v>1532</v>
      </c>
      <c r="T342" s="238" t="s">
        <v>1580</v>
      </c>
      <c r="U342" s="238" t="s">
        <v>33</v>
      </c>
      <c r="V342" s="238"/>
      <c r="W342" s="238" t="s">
        <v>63</v>
      </c>
      <c r="X342" s="238"/>
      <c r="Y342" s="243" t="str">
        <f t="shared" ref="Y342:Y405" si="35">_xlfn.TEXTJOIN(CHAR(10),TRUE,U342:X342)</f>
        <v xml:space="preserve">Talento Humano 
Tecnológicos </v>
      </c>
      <c r="Z342" s="238"/>
      <c r="AA342" s="238"/>
      <c r="AB342" s="238"/>
      <c r="AC342" s="244"/>
      <c r="AD342" s="245"/>
      <c r="AE342" s="238"/>
      <c r="AF342" s="238"/>
      <c r="AG342" s="244"/>
      <c r="AH342" s="245"/>
      <c r="AI342" s="238"/>
      <c r="AJ342" s="238"/>
      <c r="AK342" s="244"/>
      <c r="AL342" s="245"/>
      <c r="AM342" s="238"/>
      <c r="AN342" s="238"/>
      <c r="AO342" s="244"/>
      <c r="AP342" s="245"/>
      <c r="AQ342" s="238"/>
      <c r="AR342" s="238"/>
      <c r="AS342" s="244"/>
      <c r="AT342" s="245"/>
      <c r="AU342" s="238"/>
      <c r="AV342" s="238"/>
      <c r="AW342" s="244"/>
      <c r="AX342" s="238"/>
      <c r="AY342" s="238"/>
      <c r="AZ342" s="238"/>
      <c r="BA342" s="238"/>
      <c r="BB342" s="238"/>
      <c r="BC342" s="238"/>
      <c r="BD342" s="238"/>
      <c r="BE342" s="238"/>
      <c r="BF342" s="238"/>
      <c r="BG342" s="238"/>
      <c r="BH342" s="238" t="s">
        <v>28</v>
      </c>
      <c r="BI342" s="238" t="s">
        <v>127</v>
      </c>
      <c r="BJ342" s="238" t="s">
        <v>642</v>
      </c>
      <c r="BK342" s="238"/>
      <c r="BL342" s="238"/>
      <c r="BM342" s="238" t="s">
        <v>1534</v>
      </c>
      <c r="BN342" s="238" t="s">
        <v>30</v>
      </c>
      <c r="BO342" s="238" t="s">
        <v>389</v>
      </c>
      <c r="BP342" s="238" t="s">
        <v>31</v>
      </c>
      <c r="BQ342" s="238" t="s">
        <v>643</v>
      </c>
      <c r="BR342" s="238"/>
      <c r="BS342" s="238"/>
      <c r="BT342" s="238"/>
      <c r="BU342" s="238"/>
      <c r="BV342" s="238" t="s">
        <v>88</v>
      </c>
      <c r="BW342" s="243" t="str">
        <f t="shared" ref="BW342:BW405" si="36">_xlfn.TEXTJOIN(CHAR(10),TRUE,Z342,AD342,AH342,AL342,AP342,AT342,AX342,AY342,AZ342,BA342,BB342,BC342,BE342,BD342,BF342,BG342,BH342,BK342,BM342,BN342,BP342,BR342,BS342,BU342,BV342)</f>
        <v>Programas de transparencia y ética pública 
Agenda regulatoria
Estrategia de participación ciudadana 
Estrategia de rendición de cuentas 
Operación del Sistema de Gestión Institucional_SGI</v>
      </c>
      <c r="BX342" s="238"/>
      <c r="BY342" s="238"/>
      <c r="BZ342" s="238" t="s">
        <v>35</v>
      </c>
      <c r="CA342" s="238"/>
      <c r="CB342" s="238"/>
      <c r="CC342" s="238"/>
      <c r="CD342" s="238"/>
      <c r="CE342" s="243" t="str">
        <f t="shared" ref="CE342:CE405" si="37">_xlfn.TEXTJOIN(CHAR(10),TRUE,BX342:CD342)</f>
        <v xml:space="preserve">Gestión con valores para resultados </v>
      </c>
      <c r="CF342" s="238"/>
      <c r="CG342" s="238"/>
      <c r="CH342" s="238"/>
      <c r="CI342" s="238"/>
      <c r="CJ342" s="238"/>
      <c r="CK342" s="238"/>
      <c r="CL342" s="238"/>
      <c r="CM342" s="238"/>
      <c r="CN342" s="238"/>
      <c r="CO342" s="238" t="s">
        <v>100</v>
      </c>
      <c r="CP342" s="238"/>
      <c r="CQ342" s="238"/>
      <c r="CR342" s="238" t="s">
        <v>103</v>
      </c>
      <c r="CS342" s="238"/>
      <c r="CT342" s="238"/>
      <c r="CU342" s="238"/>
      <c r="CV342" s="238"/>
      <c r="CW342" s="238"/>
      <c r="CX342" s="238"/>
      <c r="CY342" s="243" t="str">
        <f t="shared" si="32"/>
        <v>Mejora Normativa
Participación ciudadana en la gestión pública</v>
      </c>
      <c r="CZ342" s="238" t="s">
        <v>932</v>
      </c>
      <c r="DA342" s="238" t="s">
        <v>932</v>
      </c>
      <c r="DB342" s="248">
        <v>45771</v>
      </c>
      <c r="DC342" s="248">
        <v>45771</v>
      </c>
      <c r="DD342" s="238" t="s">
        <v>4642</v>
      </c>
      <c r="DE342" s="238" t="s">
        <v>4645</v>
      </c>
      <c r="DF342" s="238" t="s">
        <v>932</v>
      </c>
      <c r="DG342" s="248">
        <v>45853</v>
      </c>
      <c r="DH342" s="248">
        <v>45853</v>
      </c>
      <c r="DI342" s="238" t="s">
        <v>4755</v>
      </c>
      <c r="DJ342" s="238" t="s">
        <v>4757</v>
      </c>
      <c r="DK342" s="238" t="s">
        <v>932</v>
      </c>
      <c r="DL342" s="248">
        <v>45938</v>
      </c>
      <c r="DM342" s="248">
        <v>45938</v>
      </c>
      <c r="DN342" s="238" t="s">
        <v>4844</v>
      </c>
      <c r="DO342" s="238" t="s">
        <v>4847</v>
      </c>
      <c r="DP342" s="238"/>
      <c r="DQ342" s="238"/>
      <c r="DR342" s="238"/>
      <c r="DS342" s="238"/>
      <c r="DT342" s="238"/>
      <c r="DU342" s="6"/>
    </row>
    <row r="343" spans="2:125" s="9" customFormat="1" ht="84" customHeight="1">
      <c r="B343" s="6"/>
      <c r="C343" s="237" t="s">
        <v>1586</v>
      </c>
      <c r="D343" s="238" t="s">
        <v>1587</v>
      </c>
      <c r="E343" s="239" t="str">
        <f t="shared" si="33"/>
        <v>URF2025_322__PD_Actualización regulación OPAs</v>
      </c>
      <c r="F343" s="238" t="s">
        <v>1588</v>
      </c>
      <c r="G343" s="238" t="s">
        <v>1525</v>
      </c>
      <c r="H343" s="238" t="s">
        <v>1589</v>
      </c>
      <c r="I343" s="238" t="s">
        <v>1527</v>
      </c>
      <c r="J343" s="238" t="s">
        <v>1585</v>
      </c>
      <c r="K343" s="238" t="s">
        <v>1578</v>
      </c>
      <c r="L343" s="240">
        <v>45931</v>
      </c>
      <c r="M343" s="240">
        <v>46022</v>
      </c>
      <c r="N343" s="241">
        <f t="shared" si="34"/>
        <v>91</v>
      </c>
      <c r="O343" s="242" t="s">
        <v>1530</v>
      </c>
      <c r="P343" s="238"/>
      <c r="Q343" s="238" t="s">
        <v>273</v>
      </c>
      <c r="R343" s="238" t="s">
        <v>1531</v>
      </c>
      <c r="S343" s="238" t="s">
        <v>1532</v>
      </c>
      <c r="T343" s="238" t="s">
        <v>1580</v>
      </c>
      <c r="U343" s="238" t="s">
        <v>33</v>
      </c>
      <c r="V343" s="238"/>
      <c r="W343" s="238" t="s">
        <v>63</v>
      </c>
      <c r="X343" s="238"/>
      <c r="Y343" s="243" t="str">
        <f t="shared" si="35"/>
        <v xml:space="preserve">Talento Humano 
Tecnológicos </v>
      </c>
      <c r="Z343" s="238"/>
      <c r="AA343" s="238"/>
      <c r="AB343" s="238"/>
      <c r="AC343" s="244"/>
      <c r="AD343" s="245"/>
      <c r="AE343" s="238"/>
      <c r="AF343" s="238"/>
      <c r="AG343" s="244"/>
      <c r="AH343" s="245"/>
      <c r="AI343" s="238"/>
      <c r="AJ343" s="238"/>
      <c r="AK343" s="244"/>
      <c r="AL343" s="245"/>
      <c r="AM343" s="238"/>
      <c r="AN343" s="238"/>
      <c r="AO343" s="244"/>
      <c r="AP343" s="245"/>
      <c r="AQ343" s="238"/>
      <c r="AR343" s="238"/>
      <c r="AS343" s="244"/>
      <c r="AT343" s="245"/>
      <c r="AU343" s="238"/>
      <c r="AV343" s="238"/>
      <c r="AW343" s="244"/>
      <c r="AX343" s="238"/>
      <c r="AY343" s="238"/>
      <c r="AZ343" s="238"/>
      <c r="BA343" s="238"/>
      <c r="BB343" s="238"/>
      <c r="BC343" s="238"/>
      <c r="BD343" s="238"/>
      <c r="BE343" s="238"/>
      <c r="BF343" s="238"/>
      <c r="BG343" s="238"/>
      <c r="BH343" s="238" t="s">
        <v>28</v>
      </c>
      <c r="BI343" s="238" t="s">
        <v>127</v>
      </c>
      <c r="BJ343" s="238" t="s">
        <v>642</v>
      </c>
      <c r="BK343" s="238"/>
      <c r="BL343" s="238"/>
      <c r="BM343" s="238" t="s">
        <v>1534</v>
      </c>
      <c r="BN343" s="238" t="s">
        <v>30</v>
      </c>
      <c r="BO343" s="238" t="s">
        <v>389</v>
      </c>
      <c r="BP343" s="238" t="s">
        <v>31</v>
      </c>
      <c r="BQ343" s="238" t="s">
        <v>643</v>
      </c>
      <c r="BR343" s="238"/>
      <c r="BS343" s="238"/>
      <c r="BT343" s="238"/>
      <c r="BU343" s="238"/>
      <c r="BV343" s="238" t="s">
        <v>88</v>
      </c>
      <c r="BW343" s="243" t="str">
        <f t="shared" si="36"/>
        <v>Programas de transparencia y ética pública 
Agenda regulatoria
Estrategia de participación ciudadana 
Estrategia de rendición de cuentas 
Operación del Sistema de Gestión Institucional_SGI</v>
      </c>
      <c r="BX343" s="238"/>
      <c r="BY343" s="238"/>
      <c r="BZ343" s="238" t="s">
        <v>35</v>
      </c>
      <c r="CA343" s="238"/>
      <c r="CB343" s="238"/>
      <c r="CC343" s="238"/>
      <c r="CD343" s="238"/>
      <c r="CE343" s="243" t="str">
        <f t="shared" si="37"/>
        <v xml:space="preserve">Gestión con valores para resultados </v>
      </c>
      <c r="CF343" s="238"/>
      <c r="CG343" s="238"/>
      <c r="CH343" s="238"/>
      <c r="CI343" s="238"/>
      <c r="CJ343" s="238"/>
      <c r="CK343" s="238"/>
      <c r="CL343" s="238"/>
      <c r="CM343" s="238"/>
      <c r="CN343" s="238"/>
      <c r="CO343" s="238" t="s">
        <v>100</v>
      </c>
      <c r="CP343" s="238"/>
      <c r="CQ343" s="238"/>
      <c r="CR343" s="238" t="s">
        <v>103</v>
      </c>
      <c r="CS343" s="238"/>
      <c r="CT343" s="238"/>
      <c r="CU343" s="238"/>
      <c r="CV343" s="238"/>
      <c r="CW343" s="238"/>
      <c r="CX343" s="238"/>
      <c r="CY343" s="243" t="str">
        <f t="shared" ref="CY343:CY406" si="38">_xlfn.TEXTJOIN(CHAR(10),TRUE,CF343:CX343)</f>
        <v>Mejora Normativa
Participación ciudadana en la gestión pública</v>
      </c>
      <c r="CZ343" s="238" t="s">
        <v>932</v>
      </c>
      <c r="DA343" s="238" t="s">
        <v>932</v>
      </c>
      <c r="DB343" s="248">
        <v>45853</v>
      </c>
      <c r="DC343" s="248">
        <v>45853</v>
      </c>
      <c r="DD343" s="238" t="s">
        <v>4755</v>
      </c>
      <c r="DE343" s="238" t="s">
        <v>4764</v>
      </c>
      <c r="DF343" s="238" t="s">
        <v>932</v>
      </c>
      <c r="DG343" s="248">
        <v>45938</v>
      </c>
      <c r="DH343" s="248">
        <v>45938</v>
      </c>
      <c r="DI343" s="238" t="s">
        <v>4844</v>
      </c>
      <c r="DJ343" s="238" t="s">
        <v>4847</v>
      </c>
      <c r="DK343" s="238"/>
      <c r="DL343" s="238"/>
      <c r="DM343" s="238"/>
      <c r="DN343" s="238"/>
      <c r="DO343" s="238"/>
      <c r="DP343" s="238"/>
      <c r="DQ343" s="238"/>
      <c r="DR343" s="238"/>
      <c r="DS343" s="238"/>
      <c r="DT343" s="238"/>
      <c r="DU343" s="6"/>
    </row>
    <row r="344" spans="2:125" s="9" customFormat="1" ht="84" hidden="1" customHeight="1">
      <c r="B344" s="6"/>
      <c r="C344" s="237" t="s">
        <v>1590</v>
      </c>
      <c r="D344" s="238" t="s">
        <v>1591</v>
      </c>
      <c r="E344" s="239" t="str">
        <f t="shared" ref="E344:E407" si="39">+C344&amp;"_"&amp;"_"&amp;D344</f>
        <v>URF2025_323__PD_Infraestructuras y competitividad del mercado de capitales</v>
      </c>
      <c r="F344" s="238" t="s">
        <v>1592</v>
      </c>
      <c r="G344" s="238" t="s">
        <v>1525</v>
      </c>
      <c r="H344" s="238" t="s">
        <v>1589</v>
      </c>
      <c r="I344" s="238" t="s">
        <v>1527</v>
      </c>
      <c r="J344" s="238" t="s">
        <v>1579</v>
      </c>
      <c r="K344" s="238" t="s">
        <v>1585</v>
      </c>
      <c r="L344" s="240">
        <v>45931</v>
      </c>
      <c r="M344" s="240">
        <v>46022</v>
      </c>
      <c r="N344" s="241">
        <f t="shared" si="34"/>
        <v>91</v>
      </c>
      <c r="O344" s="242" t="s">
        <v>1530</v>
      </c>
      <c r="P344" s="238"/>
      <c r="Q344" s="238" t="s">
        <v>273</v>
      </c>
      <c r="R344" s="238" t="s">
        <v>1531</v>
      </c>
      <c r="S344" s="238" t="s">
        <v>1532</v>
      </c>
      <c r="T344" s="238" t="s">
        <v>1580</v>
      </c>
      <c r="U344" s="238" t="s">
        <v>33</v>
      </c>
      <c r="V344" s="238"/>
      <c r="W344" s="238" t="s">
        <v>63</v>
      </c>
      <c r="X344" s="238"/>
      <c r="Y344" s="243" t="str">
        <f t="shared" si="35"/>
        <v xml:space="preserve">Talento Humano 
Tecnológicos </v>
      </c>
      <c r="Z344" s="238"/>
      <c r="AA344" s="238"/>
      <c r="AB344" s="238"/>
      <c r="AC344" s="244"/>
      <c r="AD344" s="245"/>
      <c r="AE344" s="238"/>
      <c r="AF344" s="238"/>
      <c r="AG344" s="244"/>
      <c r="AH344" s="245"/>
      <c r="AI344" s="238"/>
      <c r="AJ344" s="238"/>
      <c r="AK344" s="244"/>
      <c r="AL344" s="245"/>
      <c r="AM344" s="238"/>
      <c r="AN344" s="238"/>
      <c r="AO344" s="244"/>
      <c r="AP344" s="245"/>
      <c r="AQ344" s="238"/>
      <c r="AR344" s="238"/>
      <c r="AS344" s="244"/>
      <c r="AT344" s="245"/>
      <c r="AU344" s="238"/>
      <c r="AV344" s="238"/>
      <c r="AW344" s="244"/>
      <c r="AX344" s="238"/>
      <c r="AY344" s="238"/>
      <c r="AZ344" s="238"/>
      <c r="BA344" s="238"/>
      <c r="BB344" s="238"/>
      <c r="BC344" s="238"/>
      <c r="BD344" s="238"/>
      <c r="BE344" s="238"/>
      <c r="BF344" s="238"/>
      <c r="BG344" s="238"/>
      <c r="BH344" s="238" t="s">
        <v>28</v>
      </c>
      <c r="BI344" s="238" t="s">
        <v>127</v>
      </c>
      <c r="BJ344" s="238" t="s">
        <v>642</v>
      </c>
      <c r="BK344" s="238"/>
      <c r="BL344" s="238"/>
      <c r="BM344" s="238" t="s">
        <v>1534</v>
      </c>
      <c r="BN344" s="238" t="s">
        <v>30</v>
      </c>
      <c r="BO344" s="238" t="s">
        <v>389</v>
      </c>
      <c r="BP344" s="238" t="s">
        <v>31</v>
      </c>
      <c r="BQ344" s="238" t="s">
        <v>643</v>
      </c>
      <c r="BR344" s="238"/>
      <c r="BS344" s="238"/>
      <c r="BT344" s="238"/>
      <c r="BU344" s="238"/>
      <c r="BV344" s="238" t="s">
        <v>88</v>
      </c>
      <c r="BW344" s="243" t="str">
        <f t="shared" si="36"/>
        <v>Programas de transparencia y ética pública 
Agenda regulatoria
Estrategia de participación ciudadana 
Estrategia de rendición de cuentas 
Operación del Sistema de Gestión Institucional_SGI</v>
      </c>
      <c r="BX344" s="238"/>
      <c r="BY344" s="238"/>
      <c r="BZ344" s="238" t="s">
        <v>35</v>
      </c>
      <c r="CA344" s="238"/>
      <c r="CB344" s="238"/>
      <c r="CC344" s="238"/>
      <c r="CD344" s="238"/>
      <c r="CE344" s="243" t="str">
        <f t="shared" si="37"/>
        <v xml:space="preserve">Gestión con valores para resultados </v>
      </c>
      <c r="CF344" s="238"/>
      <c r="CG344" s="238"/>
      <c r="CH344" s="238"/>
      <c r="CI344" s="238"/>
      <c r="CJ344" s="238"/>
      <c r="CK344" s="238"/>
      <c r="CL344" s="238"/>
      <c r="CM344" s="238"/>
      <c r="CN344" s="238"/>
      <c r="CO344" s="238" t="s">
        <v>100</v>
      </c>
      <c r="CP344" s="238"/>
      <c r="CQ344" s="238"/>
      <c r="CR344" s="238" t="s">
        <v>103</v>
      </c>
      <c r="CS344" s="238"/>
      <c r="CT344" s="238"/>
      <c r="CU344" s="238"/>
      <c r="CV344" s="238"/>
      <c r="CW344" s="238"/>
      <c r="CX344" s="238"/>
      <c r="CY344" s="243" t="str">
        <f t="shared" si="38"/>
        <v>Mejora Normativa
Participación ciudadana en la gestión pública</v>
      </c>
      <c r="CZ344" s="238" t="s">
        <v>3249</v>
      </c>
      <c r="DA344" s="238" t="s">
        <v>3249</v>
      </c>
      <c r="DB344" s="248">
        <v>45938</v>
      </c>
      <c r="DC344" s="248">
        <v>45938</v>
      </c>
      <c r="DD344" s="238" t="s">
        <v>4844</v>
      </c>
      <c r="DE344" s="238" t="s">
        <v>4845</v>
      </c>
      <c r="DF344" s="238"/>
      <c r="DG344" s="238"/>
      <c r="DH344" s="238"/>
      <c r="DI344" s="238"/>
      <c r="DJ344" s="238"/>
      <c r="DK344" s="238"/>
      <c r="DL344" s="238"/>
      <c r="DM344" s="238"/>
      <c r="DN344" s="238"/>
      <c r="DO344" s="238"/>
      <c r="DP344" s="238"/>
      <c r="DQ344" s="238"/>
      <c r="DR344" s="238"/>
      <c r="DS344" s="238"/>
      <c r="DT344" s="238"/>
      <c r="DU344" s="6"/>
    </row>
    <row r="345" spans="2:125" s="9" customFormat="1" ht="84" customHeight="1">
      <c r="B345" s="6"/>
      <c r="C345" s="237" t="s">
        <v>1593</v>
      </c>
      <c r="D345" s="238" t="s">
        <v>1594</v>
      </c>
      <c r="E345" s="239" t="str">
        <f t="shared" si="39"/>
        <v>URF2025_324__PD_Concentración de riesgos y grandes exposiciones de los Fondos de Garantías</v>
      </c>
      <c r="F345" s="238" t="s">
        <v>1595</v>
      </c>
      <c r="G345" s="238" t="s">
        <v>1596</v>
      </c>
      <c r="H345" s="238" t="s">
        <v>1597</v>
      </c>
      <c r="I345" s="238" t="s">
        <v>1527</v>
      </c>
      <c r="J345" s="238" t="s">
        <v>1554</v>
      </c>
      <c r="K345" s="238" t="s">
        <v>1598</v>
      </c>
      <c r="L345" s="240">
        <v>45658</v>
      </c>
      <c r="M345" s="240">
        <v>45747</v>
      </c>
      <c r="N345" s="241">
        <f t="shared" si="34"/>
        <v>89</v>
      </c>
      <c r="O345" s="242" t="s">
        <v>1554</v>
      </c>
      <c r="P345" s="238"/>
      <c r="Q345" s="238" t="s">
        <v>123</v>
      </c>
      <c r="R345" s="238" t="s">
        <v>1599</v>
      </c>
      <c r="S345" s="238" t="s">
        <v>1532</v>
      </c>
      <c r="T345" s="238" t="s">
        <v>1600</v>
      </c>
      <c r="U345" s="238" t="s">
        <v>33</v>
      </c>
      <c r="V345" s="238"/>
      <c r="W345" s="238" t="s">
        <v>63</v>
      </c>
      <c r="X345" s="238"/>
      <c r="Y345" s="243" t="str">
        <f t="shared" si="35"/>
        <v xml:space="preserve">Talento Humano 
Tecnológicos </v>
      </c>
      <c r="Z345" s="238"/>
      <c r="AA345" s="238"/>
      <c r="AB345" s="238"/>
      <c r="AC345" s="244"/>
      <c r="AD345" s="245"/>
      <c r="AE345" s="238"/>
      <c r="AF345" s="238"/>
      <c r="AG345" s="244"/>
      <c r="AH345" s="245"/>
      <c r="AI345" s="238"/>
      <c r="AJ345" s="238"/>
      <c r="AK345" s="244"/>
      <c r="AL345" s="245"/>
      <c r="AM345" s="238"/>
      <c r="AN345" s="238"/>
      <c r="AO345" s="244"/>
      <c r="AP345" s="245"/>
      <c r="AQ345" s="238"/>
      <c r="AR345" s="238"/>
      <c r="AS345" s="244"/>
      <c r="AT345" s="245"/>
      <c r="AU345" s="238"/>
      <c r="AV345" s="238"/>
      <c r="AW345" s="244"/>
      <c r="AX345" s="238"/>
      <c r="AY345" s="238"/>
      <c r="AZ345" s="238"/>
      <c r="BA345" s="238"/>
      <c r="BB345" s="238"/>
      <c r="BC345" s="238"/>
      <c r="BD345" s="238"/>
      <c r="BE345" s="238"/>
      <c r="BF345" s="238"/>
      <c r="BG345" s="238"/>
      <c r="BH345" s="238" t="s">
        <v>28</v>
      </c>
      <c r="BI345" s="238" t="s">
        <v>127</v>
      </c>
      <c r="BJ345" s="238" t="s">
        <v>642</v>
      </c>
      <c r="BK345" s="238"/>
      <c r="BL345" s="238"/>
      <c r="BM345" s="238" t="s">
        <v>1534</v>
      </c>
      <c r="BN345" s="238" t="s">
        <v>30</v>
      </c>
      <c r="BO345" s="238" t="s">
        <v>389</v>
      </c>
      <c r="BP345" s="238" t="s">
        <v>31</v>
      </c>
      <c r="BQ345" s="238" t="s">
        <v>643</v>
      </c>
      <c r="BR345" s="238"/>
      <c r="BS345" s="238"/>
      <c r="BT345" s="238"/>
      <c r="BU345" s="238"/>
      <c r="BV345" s="238" t="s">
        <v>88</v>
      </c>
      <c r="BW345" s="243" t="str">
        <f t="shared" si="36"/>
        <v>Programas de transparencia y ética pública 
Agenda regulatoria
Estrategia de participación ciudadana 
Estrategia de rendición de cuentas 
Operación del Sistema de Gestión Institucional_SGI</v>
      </c>
      <c r="BX345" s="238"/>
      <c r="BY345" s="238"/>
      <c r="BZ345" s="238" t="s">
        <v>35</v>
      </c>
      <c r="CA345" s="238"/>
      <c r="CB345" s="238"/>
      <c r="CC345" s="238"/>
      <c r="CD345" s="238"/>
      <c r="CE345" s="243" t="str">
        <f t="shared" si="37"/>
        <v xml:space="preserve">Gestión con valores para resultados </v>
      </c>
      <c r="CF345" s="238"/>
      <c r="CG345" s="238"/>
      <c r="CH345" s="238"/>
      <c r="CI345" s="238"/>
      <c r="CJ345" s="238"/>
      <c r="CK345" s="238"/>
      <c r="CL345" s="238"/>
      <c r="CM345" s="238"/>
      <c r="CN345" s="238"/>
      <c r="CO345" s="238" t="s">
        <v>100</v>
      </c>
      <c r="CP345" s="238"/>
      <c r="CQ345" s="238"/>
      <c r="CR345" s="238" t="s">
        <v>103</v>
      </c>
      <c r="CS345" s="238"/>
      <c r="CT345" s="238"/>
      <c r="CU345" s="238"/>
      <c r="CV345" s="238"/>
      <c r="CW345" s="238"/>
      <c r="CX345" s="238"/>
      <c r="CY345" s="243" t="str">
        <f t="shared" si="38"/>
        <v>Mejora Normativa
Participación ciudadana en la gestión pública</v>
      </c>
      <c r="CZ345" s="238" t="s">
        <v>110</v>
      </c>
      <c r="DA345" s="238"/>
      <c r="DB345" s="238"/>
      <c r="DC345" s="238"/>
      <c r="DD345" s="238"/>
      <c r="DE345" s="238"/>
      <c r="DF345" s="238"/>
      <c r="DG345" s="238"/>
      <c r="DH345" s="238"/>
      <c r="DI345" s="238"/>
      <c r="DJ345" s="238"/>
      <c r="DK345" s="238"/>
      <c r="DL345" s="238"/>
      <c r="DM345" s="238"/>
      <c r="DN345" s="238"/>
      <c r="DO345" s="238"/>
      <c r="DP345" s="238"/>
      <c r="DQ345" s="238"/>
      <c r="DR345" s="238"/>
      <c r="DS345" s="238"/>
      <c r="DT345" s="238"/>
      <c r="DU345" s="6"/>
    </row>
    <row r="346" spans="2:125" s="9" customFormat="1" ht="84" hidden="1" customHeight="1">
      <c r="B346" s="6"/>
      <c r="C346" s="237" t="s">
        <v>1601</v>
      </c>
      <c r="D346" s="238" t="s">
        <v>1602</v>
      </c>
      <c r="E346" s="239" t="str">
        <f t="shared" si="39"/>
        <v>URF2025_325__PD_Centros de servicios compartidos (solidario)</v>
      </c>
      <c r="F346" s="238" t="s">
        <v>1603</v>
      </c>
      <c r="G346" s="238" t="s">
        <v>1596</v>
      </c>
      <c r="H346" s="238" t="s">
        <v>1603</v>
      </c>
      <c r="I346" s="238" t="s">
        <v>1527</v>
      </c>
      <c r="J346" s="238" t="s">
        <v>1561</v>
      </c>
      <c r="K346" s="238" t="s">
        <v>1552</v>
      </c>
      <c r="L346" s="240">
        <v>45931</v>
      </c>
      <c r="M346" s="240">
        <v>46022</v>
      </c>
      <c r="N346" s="241">
        <f t="shared" si="34"/>
        <v>91</v>
      </c>
      <c r="O346" s="242" t="s">
        <v>1554</v>
      </c>
      <c r="P346" s="238"/>
      <c r="Q346" s="238" t="s">
        <v>123</v>
      </c>
      <c r="R346" s="238" t="s">
        <v>1599</v>
      </c>
      <c r="S346" s="238" t="s">
        <v>1532</v>
      </c>
      <c r="T346" s="238" t="s">
        <v>1600</v>
      </c>
      <c r="U346" s="238" t="s">
        <v>33</v>
      </c>
      <c r="V346" s="238"/>
      <c r="W346" s="238" t="s">
        <v>63</v>
      </c>
      <c r="X346" s="238"/>
      <c r="Y346" s="243" t="str">
        <f t="shared" si="35"/>
        <v xml:space="preserve">Talento Humano 
Tecnológicos </v>
      </c>
      <c r="Z346" s="238"/>
      <c r="AA346" s="238"/>
      <c r="AB346" s="238"/>
      <c r="AC346" s="244"/>
      <c r="AD346" s="245"/>
      <c r="AE346" s="238"/>
      <c r="AF346" s="238"/>
      <c r="AG346" s="244"/>
      <c r="AH346" s="245"/>
      <c r="AI346" s="238"/>
      <c r="AJ346" s="238"/>
      <c r="AK346" s="244"/>
      <c r="AL346" s="245"/>
      <c r="AM346" s="238"/>
      <c r="AN346" s="238"/>
      <c r="AO346" s="244"/>
      <c r="AP346" s="245"/>
      <c r="AQ346" s="238"/>
      <c r="AR346" s="238"/>
      <c r="AS346" s="244"/>
      <c r="AT346" s="245"/>
      <c r="AU346" s="238"/>
      <c r="AV346" s="238"/>
      <c r="AW346" s="244"/>
      <c r="AX346" s="238"/>
      <c r="AY346" s="238"/>
      <c r="AZ346" s="238"/>
      <c r="BA346" s="238"/>
      <c r="BB346" s="238"/>
      <c r="BC346" s="238"/>
      <c r="BD346" s="238"/>
      <c r="BE346" s="238"/>
      <c r="BF346" s="238"/>
      <c r="BG346" s="238"/>
      <c r="BH346" s="238" t="s">
        <v>28</v>
      </c>
      <c r="BI346" s="238" t="s">
        <v>127</v>
      </c>
      <c r="BJ346" s="238" t="s">
        <v>642</v>
      </c>
      <c r="BK346" s="238"/>
      <c r="BL346" s="238"/>
      <c r="BM346" s="238" t="s">
        <v>1534</v>
      </c>
      <c r="BN346" s="238" t="s">
        <v>30</v>
      </c>
      <c r="BO346" s="238" t="s">
        <v>389</v>
      </c>
      <c r="BP346" s="238" t="s">
        <v>31</v>
      </c>
      <c r="BQ346" s="238" t="s">
        <v>643</v>
      </c>
      <c r="BR346" s="238"/>
      <c r="BS346" s="238"/>
      <c r="BT346" s="238"/>
      <c r="BU346" s="238"/>
      <c r="BV346" s="238" t="s">
        <v>88</v>
      </c>
      <c r="BW346" s="243" t="str">
        <f t="shared" si="36"/>
        <v>Programas de transparencia y ética pública 
Agenda regulatoria
Estrategia de participación ciudadana 
Estrategia de rendición de cuentas 
Operación del Sistema de Gestión Institucional_SGI</v>
      </c>
      <c r="BX346" s="238"/>
      <c r="BY346" s="238"/>
      <c r="BZ346" s="238" t="s">
        <v>35</v>
      </c>
      <c r="CA346" s="238"/>
      <c r="CB346" s="238"/>
      <c r="CC346" s="238"/>
      <c r="CD346" s="238"/>
      <c r="CE346" s="243" t="str">
        <f t="shared" si="37"/>
        <v xml:space="preserve">Gestión con valores para resultados </v>
      </c>
      <c r="CF346" s="238"/>
      <c r="CG346" s="238"/>
      <c r="CH346" s="238"/>
      <c r="CI346" s="238"/>
      <c r="CJ346" s="238"/>
      <c r="CK346" s="238"/>
      <c r="CL346" s="238"/>
      <c r="CM346" s="238"/>
      <c r="CN346" s="238"/>
      <c r="CO346" s="238" t="s">
        <v>100</v>
      </c>
      <c r="CP346" s="238"/>
      <c r="CQ346" s="238"/>
      <c r="CR346" s="238" t="s">
        <v>103</v>
      </c>
      <c r="CS346" s="238"/>
      <c r="CT346" s="238"/>
      <c r="CU346" s="238"/>
      <c r="CV346" s="238"/>
      <c r="CW346" s="238"/>
      <c r="CX346" s="238"/>
      <c r="CY346" s="243" t="str">
        <f t="shared" si="38"/>
        <v>Mejora Normativa
Participación ciudadana en la gestión pública</v>
      </c>
      <c r="CZ346" s="238" t="s">
        <v>3249</v>
      </c>
      <c r="DA346" s="238" t="s">
        <v>932</v>
      </c>
      <c r="DB346" s="248">
        <v>45771</v>
      </c>
      <c r="DC346" s="248">
        <v>45771</v>
      </c>
      <c r="DD346" s="238" t="s">
        <v>4642</v>
      </c>
      <c r="DE346" s="238" t="s">
        <v>4644</v>
      </c>
      <c r="DF346" s="238" t="s">
        <v>932</v>
      </c>
      <c r="DG346" s="248">
        <v>45853</v>
      </c>
      <c r="DH346" s="248">
        <v>45853</v>
      </c>
      <c r="DI346" s="238" t="s">
        <v>4755</v>
      </c>
      <c r="DJ346" s="238" t="s">
        <v>4765</v>
      </c>
      <c r="DK346" s="238" t="s">
        <v>3249</v>
      </c>
      <c r="DL346" s="248">
        <v>45938</v>
      </c>
      <c r="DM346" s="248">
        <v>45938</v>
      </c>
      <c r="DN346" s="238" t="s">
        <v>4844</v>
      </c>
      <c r="DO346" s="238" t="s">
        <v>4845</v>
      </c>
      <c r="DP346" s="238"/>
      <c r="DQ346" s="238"/>
      <c r="DR346" s="238"/>
      <c r="DS346" s="238"/>
      <c r="DT346" s="238"/>
      <c r="DU346" s="6"/>
    </row>
    <row r="347" spans="2:125" s="9" customFormat="1" ht="84" hidden="1" customHeight="1">
      <c r="B347" s="6"/>
      <c r="C347" s="237" t="s">
        <v>1604</v>
      </c>
      <c r="D347" s="238" t="s">
        <v>1605</v>
      </c>
      <c r="E347" s="239" t="str">
        <f t="shared" si="39"/>
        <v>URF2025_326__ET_Riesgos cambio climático</v>
      </c>
      <c r="F347" s="238" t="s">
        <v>1606</v>
      </c>
      <c r="G347" s="238" t="s">
        <v>1607</v>
      </c>
      <c r="H347" s="238" t="s">
        <v>1608</v>
      </c>
      <c r="I347" s="238" t="s">
        <v>1527</v>
      </c>
      <c r="J347" s="238" t="s">
        <v>1554</v>
      </c>
      <c r="K347" s="238" t="s">
        <v>1609</v>
      </c>
      <c r="L347" s="240">
        <v>45931</v>
      </c>
      <c r="M347" s="240">
        <v>46022</v>
      </c>
      <c r="N347" s="241">
        <f t="shared" si="34"/>
        <v>91</v>
      </c>
      <c r="O347" s="242" t="s">
        <v>1554</v>
      </c>
      <c r="P347" s="238"/>
      <c r="Q347" s="238" t="s">
        <v>273</v>
      </c>
      <c r="R347" s="238" t="s">
        <v>1610</v>
      </c>
      <c r="S347" s="238" t="s">
        <v>1532</v>
      </c>
      <c r="T347" s="238" t="s">
        <v>1600</v>
      </c>
      <c r="U347" s="238" t="s">
        <v>33</v>
      </c>
      <c r="V347" s="238"/>
      <c r="W347" s="238" t="s">
        <v>63</v>
      </c>
      <c r="X347" s="238"/>
      <c r="Y347" s="243" t="str">
        <f t="shared" si="35"/>
        <v xml:space="preserve">Talento Humano 
Tecnológicos </v>
      </c>
      <c r="Z347" s="238"/>
      <c r="AA347" s="238"/>
      <c r="AB347" s="238"/>
      <c r="AC347" s="244"/>
      <c r="AD347" s="245"/>
      <c r="AE347" s="238"/>
      <c r="AF347" s="238"/>
      <c r="AG347" s="244"/>
      <c r="AH347" s="245"/>
      <c r="AI347" s="238"/>
      <c r="AJ347" s="238"/>
      <c r="AK347" s="244"/>
      <c r="AL347" s="245"/>
      <c r="AM347" s="238"/>
      <c r="AN347" s="238"/>
      <c r="AO347" s="244"/>
      <c r="AP347" s="245"/>
      <c r="AQ347" s="238"/>
      <c r="AR347" s="238"/>
      <c r="AS347" s="244"/>
      <c r="AT347" s="245"/>
      <c r="AU347" s="238"/>
      <c r="AV347" s="238"/>
      <c r="AW347" s="244"/>
      <c r="AX347" s="238"/>
      <c r="AY347" s="238"/>
      <c r="AZ347" s="238"/>
      <c r="BA347" s="238"/>
      <c r="BB347" s="238"/>
      <c r="BC347" s="238"/>
      <c r="BD347" s="238"/>
      <c r="BE347" s="238"/>
      <c r="BF347" s="238"/>
      <c r="BG347" s="238"/>
      <c r="BH347" s="238" t="s">
        <v>28</v>
      </c>
      <c r="BI347" s="238" t="s">
        <v>127</v>
      </c>
      <c r="BJ347" s="238" t="s">
        <v>642</v>
      </c>
      <c r="BK347" s="238"/>
      <c r="BL347" s="238"/>
      <c r="BM347" s="238" t="s">
        <v>1534</v>
      </c>
      <c r="BN347" s="238" t="s">
        <v>30</v>
      </c>
      <c r="BO347" s="238" t="s">
        <v>389</v>
      </c>
      <c r="BP347" s="238" t="s">
        <v>31</v>
      </c>
      <c r="BQ347" s="238" t="s">
        <v>643</v>
      </c>
      <c r="BR347" s="238"/>
      <c r="BS347" s="238"/>
      <c r="BT347" s="238"/>
      <c r="BU347" s="238"/>
      <c r="BV347" s="238" t="s">
        <v>88</v>
      </c>
      <c r="BW347" s="243" t="str">
        <f t="shared" si="36"/>
        <v>Programas de transparencia y ética pública 
Agenda regulatoria
Estrategia de participación ciudadana 
Estrategia de rendición de cuentas 
Operación del Sistema de Gestión Institucional_SGI</v>
      </c>
      <c r="BX347" s="238"/>
      <c r="BY347" s="238"/>
      <c r="BZ347" s="238" t="s">
        <v>35</v>
      </c>
      <c r="CA347" s="238"/>
      <c r="CB347" s="238"/>
      <c r="CC347" s="238"/>
      <c r="CD347" s="238"/>
      <c r="CE347" s="243" t="str">
        <f t="shared" si="37"/>
        <v xml:space="preserve">Gestión con valores para resultados </v>
      </c>
      <c r="CF347" s="238"/>
      <c r="CG347" s="238"/>
      <c r="CH347" s="238"/>
      <c r="CI347" s="238"/>
      <c r="CJ347" s="238"/>
      <c r="CK347" s="238"/>
      <c r="CL347" s="238"/>
      <c r="CM347" s="238"/>
      <c r="CN347" s="238"/>
      <c r="CO347" s="238" t="s">
        <v>100</v>
      </c>
      <c r="CP347" s="238"/>
      <c r="CQ347" s="238"/>
      <c r="CR347" s="238" t="s">
        <v>103</v>
      </c>
      <c r="CS347" s="238"/>
      <c r="CT347" s="238"/>
      <c r="CU347" s="238"/>
      <c r="CV347" s="238"/>
      <c r="CW347" s="238"/>
      <c r="CX347" s="238"/>
      <c r="CY347" s="243" t="str">
        <f t="shared" si="38"/>
        <v>Mejora Normativa
Participación ciudadana en la gestión pública</v>
      </c>
      <c r="CZ347" s="238" t="s">
        <v>3249</v>
      </c>
      <c r="DA347" s="238" t="s">
        <v>932</v>
      </c>
      <c r="DB347" s="248">
        <v>45771</v>
      </c>
      <c r="DC347" s="248">
        <v>45771</v>
      </c>
      <c r="DD347" s="238" t="s">
        <v>4642</v>
      </c>
      <c r="DE347" s="238" t="s">
        <v>4646</v>
      </c>
      <c r="DF347" s="238" t="s">
        <v>3249</v>
      </c>
      <c r="DG347" s="248">
        <v>45938</v>
      </c>
      <c r="DH347" s="248">
        <v>45938</v>
      </c>
      <c r="DI347" s="238" t="s">
        <v>4844</v>
      </c>
      <c r="DJ347" s="238" t="s">
        <v>4845</v>
      </c>
      <c r="DK347" s="238"/>
      <c r="DL347" s="238"/>
      <c r="DM347" s="238"/>
      <c r="DN347" s="238"/>
      <c r="DO347" s="238"/>
      <c r="DP347" s="238"/>
      <c r="DQ347" s="238"/>
      <c r="DR347" s="238"/>
      <c r="DS347" s="238"/>
      <c r="DT347" s="238"/>
      <c r="DU347" s="6"/>
    </row>
    <row r="348" spans="2:125" s="9" customFormat="1" ht="84" hidden="1" customHeight="1">
      <c r="B348" s="6"/>
      <c r="C348" s="237" t="s">
        <v>1611</v>
      </c>
      <c r="D348" s="238" t="s">
        <v>1612</v>
      </c>
      <c r="E348" s="239" t="str">
        <f t="shared" si="39"/>
        <v>URF2025_327__PD_Actualización prudencial cooperativas de ahorro y crédito</v>
      </c>
      <c r="F348" s="238" t="s">
        <v>1613</v>
      </c>
      <c r="G348" s="238" t="s">
        <v>1596</v>
      </c>
      <c r="H348" s="238" t="s">
        <v>1614</v>
      </c>
      <c r="I348" s="238" t="s">
        <v>1527</v>
      </c>
      <c r="J348" s="238" t="s">
        <v>1561</v>
      </c>
      <c r="K348" s="238" t="s">
        <v>1609</v>
      </c>
      <c r="L348" s="240">
        <v>45931</v>
      </c>
      <c r="M348" s="240">
        <v>46022</v>
      </c>
      <c r="N348" s="241">
        <f t="shared" si="34"/>
        <v>91</v>
      </c>
      <c r="O348" s="242" t="s">
        <v>1554</v>
      </c>
      <c r="P348" s="238"/>
      <c r="Q348" s="238" t="s">
        <v>123</v>
      </c>
      <c r="R348" s="238" t="s">
        <v>1599</v>
      </c>
      <c r="S348" s="238" t="s">
        <v>1532</v>
      </c>
      <c r="T348" s="238" t="s">
        <v>1600</v>
      </c>
      <c r="U348" s="238" t="s">
        <v>33</v>
      </c>
      <c r="V348" s="238"/>
      <c r="W348" s="238" t="s">
        <v>63</v>
      </c>
      <c r="X348" s="238"/>
      <c r="Y348" s="243" t="str">
        <f t="shared" si="35"/>
        <v xml:space="preserve">Talento Humano 
Tecnológicos </v>
      </c>
      <c r="Z348" s="238"/>
      <c r="AA348" s="238"/>
      <c r="AB348" s="238"/>
      <c r="AC348" s="244"/>
      <c r="AD348" s="245"/>
      <c r="AE348" s="238"/>
      <c r="AF348" s="238"/>
      <c r="AG348" s="244"/>
      <c r="AH348" s="245"/>
      <c r="AI348" s="238"/>
      <c r="AJ348" s="238"/>
      <c r="AK348" s="244"/>
      <c r="AL348" s="245"/>
      <c r="AM348" s="238"/>
      <c r="AN348" s="238"/>
      <c r="AO348" s="244"/>
      <c r="AP348" s="245"/>
      <c r="AQ348" s="238"/>
      <c r="AR348" s="238"/>
      <c r="AS348" s="244"/>
      <c r="AT348" s="245"/>
      <c r="AU348" s="238"/>
      <c r="AV348" s="238"/>
      <c r="AW348" s="244"/>
      <c r="AX348" s="238"/>
      <c r="AY348" s="238"/>
      <c r="AZ348" s="238"/>
      <c r="BA348" s="238"/>
      <c r="BB348" s="238"/>
      <c r="BC348" s="238"/>
      <c r="BD348" s="238"/>
      <c r="BE348" s="238"/>
      <c r="BF348" s="238"/>
      <c r="BG348" s="238"/>
      <c r="BH348" s="238" t="s">
        <v>28</v>
      </c>
      <c r="BI348" s="238" t="s">
        <v>127</v>
      </c>
      <c r="BJ348" s="238" t="s">
        <v>642</v>
      </c>
      <c r="BK348" s="238"/>
      <c r="BL348" s="238"/>
      <c r="BM348" s="238" t="s">
        <v>1534</v>
      </c>
      <c r="BN348" s="238" t="s">
        <v>30</v>
      </c>
      <c r="BO348" s="238" t="s">
        <v>389</v>
      </c>
      <c r="BP348" s="238" t="s">
        <v>31</v>
      </c>
      <c r="BQ348" s="238" t="s">
        <v>643</v>
      </c>
      <c r="BR348" s="238"/>
      <c r="BS348" s="238"/>
      <c r="BT348" s="238"/>
      <c r="BU348" s="238"/>
      <c r="BV348" s="238" t="s">
        <v>88</v>
      </c>
      <c r="BW348" s="243" t="str">
        <f t="shared" si="36"/>
        <v>Programas de transparencia y ética pública 
Agenda regulatoria
Estrategia de participación ciudadana 
Estrategia de rendición de cuentas 
Operación del Sistema de Gestión Institucional_SGI</v>
      </c>
      <c r="BX348" s="238"/>
      <c r="BY348" s="238"/>
      <c r="BZ348" s="238" t="s">
        <v>35</v>
      </c>
      <c r="CA348" s="238"/>
      <c r="CB348" s="238"/>
      <c r="CC348" s="238"/>
      <c r="CD348" s="238"/>
      <c r="CE348" s="243" t="str">
        <f t="shared" si="37"/>
        <v xml:space="preserve">Gestión con valores para resultados </v>
      </c>
      <c r="CF348" s="238"/>
      <c r="CG348" s="238"/>
      <c r="CH348" s="238"/>
      <c r="CI348" s="238"/>
      <c r="CJ348" s="238"/>
      <c r="CK348" s="238"/>
      <c r="CL348" s="238"/>
      <c r="CM348" s="238"/>
      <c r="CN348" s="238"/>
      <c r="CO348" s="238" t="s">
        <v>100</v>
      </c>
      <c r="CP348" s="238"/>
      <c r="CQ348" s="238"/>
      <c r="CR348" s="238" t="s">
        <v>103</v>
      </c>
      <c r="CS348" s="238"/>
      <c r="CT348" s="238"/>
      <c r="CU348" s="238"/>
      <c r="CV348" s="238"/>
      <c r="CW348" s="238"/>
      <c r="CX348" s="238"/>
      <c r="CY348" s="243" t="str">
        <f t="shared" si="38"/>
        <v>Mejora Normativa
Participación ciudadana en la gestión pública</v>
      </c>
      <c r="CZ348" s="238" t="s">
        <v>3249</v>
      </c>
      <c r="DA348" s="238" t="s">
        <v>932</v>
      </c>
      <c r="DB348" s="248">
        <v>45771</v>
      </c>
      <c r="DC348" s="248">
        <v>45771</v>
      </c>
      <c r="DD348" s="238" t="s">
        <v>4642</v>
      </c>
      <c r="DE348" s="238" t="s">
        <v>4647</v>
      </c>
      <c r="DF348" s="238" t="s">
        <v>3249</v>
      </c>
      <c r="DG348" s="248">
        <v>45938</v>
      </c>
      <c r="DH348" s="248">
        <v>45938</v>
      </c>
      <c r="DI348" s="238" t="s">
        <v>4844</v>
      </c>
      <c r="DJ348" s="238" t="s">
        <v>4845</v>
      </c>
      <c r="DK348" s="238"/>
      <c r="DL348" s="238"/>
      <c r="DM348" s="238"/>
      <c r="DN348" s="238"/>
      <c r="DO348" s="238"/>
      <c r="DP348" s="238"/>
      <c r="DQ348" s="238"/>
      <c r="DR348" s="238"/>
      <c r="DS348" s="238"/>
      <c r="DT348" s="238"/>
      <c r="DU348" s="6"/>
    </row>
    <row r="349" spans="2:125" s="9" customFormat="1" ht="84" customHeight="1">
      <c r="B349" s="6"/>
      <c r="C349" s="237" t="s">
        <v>1615</v>
      </c>
      <c r="D349" s="238" t="s">
        <v>1616</v>
      </c>
      <c r="E349" s="239" t="str">
        <f t="shared" si="39"/>
        <v>URF2025_328__ET_Cobertura y liquidez (solidario)​</v>
      </c>
      <c r="F349" s="238" t="s">
        <v>1617</v>
      </c>
      <c r="G349" s="238" t="s">
        <v>1607</v>
      </c>
      <c r="H349" s="238" t="s">
        <v>1618</v>
      </c>
      <c r="I349" s="238" t="s">
        <v>1527</v>
      </c>
      <c r="J349" s="238" t="s">
        <v>1561</v>
      </c>
      <c r="K349" s="238" t="s">
        <v>1609</v>
      </c>
      <c r="L349" s="240">
        <v>45839</v>
      </c>
      <c r="M349" s="240">
        <v>45930</v>
      </c>
      <c r="N349" s="241">
        <f t="shared" si="34"/>
        <v>91</v>
      </c>
      <c r="O349" s="242" t="s">
        <v>1554</v>
      </c>
      <c r="P349" s="238"/>
      <c r="Q349" s="238" t="s">
        <v>273</v>
      </c>
      <c r="R349" s="238" t="s">
        <v>1610</v>
      </c>
      <c r="S349" s="238" t="s">
        <v>1532</v>
      </c>
      <c r="T349" s="238" t="s">
        <v>1600</v>
      </c>
      <c r="U349" s="238" t="s">
        <v>33</v>
      </c>
      <c r="V349" s="238"/>
      <c r="W349" s="238" t="s">
        <v>63</v>
      </c>
      <c r="X349" s="238"/>
      <c r="Y349" s="243" t="str">
        <f t="shared" si="35"/>
        <v xml:space="preserve">Talento Humano 
Tecnológicos </v>
      </c>
      <c r="Z349" s="238"/>
      <c r="AA349" s="238"/>
      <c r="AB349" s="238"/>
      <c r="AC349" s="244"/>
      <c r="AD349" s="245"/>
      <c r="AE349" s="238"/>
      <c r="AF349" s="238"/>
      <c r="AG349" s="244"/>
      <c r="AH349" s="245"/>
      <c r="AI349" s="238"/>
      <c r="AJ349" s="238"/>
      <c r="AK349" s="244"/>
      <c r="AL349" s="245"/>
      <c r="AM349" s="238"/>
      <c r="AN349" s="238"/>
      <c r="AO349" s="244"/>
      <c r="AP349" s="245"/>
      <c r="AQ349" s="238"/>
      <c r="AR349" s="238"/>
      <c r="AS349" s="244"/>
      <c r="AT349" s="245"/>
      <c r="AU349" s="238"/>
      <c r="AV349" s="238"/>
      <c r="AW349" s="244"/>
      <c r="AX349" s="238"/>
      <c r="AY349" s="238"/>
      <c r="AZ349" s="238"/>
      <c r="BA349" s="238"/>
      <c r="BB349" s="238"/>
      <c r="BC349" s="238"/>
      <c r="BD349" s="238"/>
      <c r="BE349" s="238"/>
      <c r="BF349" s="238"/>
      <c r="BG349" s="238"/>
      <c r="BH349" s="238" t="s">
        <v>28</v>
      </c>
      <c r="BI349" s="238" t="s">
        <v>127</v>
      </c>
      <c r="BJ349" s="238" t="s">
        <v>642</v>
      </c>
      <c r="BK349" s="238"/>
      <c r="BL349" s="238"/>
      <c r="BM349" s="238" t="s">
        <v>1534</v>
      </c>
      <c r="BN349" s="238" t="s">
        <v>30</v>
      </c>
      <c r="BO349" s="238" t="s">
        <v>389</v>
      </c>
      <c r="BP349" s="238" t="s">
        <v>31</v>
      </c>
      <c r="BQ349" s="238" t="s">
        <v>643</v>
      </c>
      <c r="BR349" s="238"/>
      <c r="BS349" s="238"/>
      <c r="BT349" s="238"/>
      <c r="BU349" s="238"/>
      <c r="BV349" s="238" t="s">
        <v>88</v>
      </c>
      <c r="BW349" s="243" t="str">
        <f t="shared" si="36"/>
        <v>Programas de transparencia y ética pública 
Agenda regulatoria
Estrategia de participación ciudadana 
Estrategia de rendición de cuentas 
Operación del Sistema de Gestión Institucional_SGI</v>
      </c>
      <c r="BX349" s="238"/>
      <c r="BY349" s="238"/>
      <c r="BZ349" s="238" t="s">
        <v>35</v>
      </c>
      <c r="CA349" s="238"/>
      <c r="CB349" s="238"/>
      <c r="CC349" s="238"/>
      <c r="CD349" s="238"/>
      <c r="CE349" s="243" t="str">
        <f t="shared" si="37"/>
        <v xml:space="preserve">Gestión con valores para resultados </v>
      </c>
      <c r="CF349" s="238"/>
      <c r="CG349" s="238"/>
      <c r="CH349" s="238"/>
      <c r="CI349" s="238"/>
      <c r="CJ349" s="238"/>
      <c r="CK349" s="238"/>
      <c r="CL349" s="238"/>
      <c r="CM349" s="238"/>
      <c r="CN349" s="238"/>
      <c r="CO349" s="238" t="s">
        <v>100</v>
      </c>
      <c r="CP349" s="238"/>
      <c r="CQ349" s="238"/>
      <c r="CR349" s="238" t="s">
        <v>103</v>
      </c>
      <c r="CS349" s="238"/>
      <c r="CT349" s="238"/>
      <c r="CU349" s="238"/>
      <c r="CV349" s="238"/>
      <c r="CW349" s="238"/>
      <c r="CX349" s="238"/>
      <c r="CY349" s="243" t="str">
        <f t="shared" si="38"/>
        <v>Mejora Normativa
Participación ciudadana en la gestión pública</v>
      </c>
      <c r="CZ349" s="238" t="s">
        <v>932</v>
      </c>
      <c r="DA349" s="238" t="s">
        <v>932</v>
      </c>
      <c r="DB349" s="248">
        <v>45859</v>
      </c>
      <c r="DC349" s="248">
        <v>45859</v>
      </c>
      <c r="DD349" s="238" t="s">
        <v>4770</v>
      </c>
      <c r="DE349" s="238" t="s">
        <v>4771</v>
      </c>
      <c r="DF349" s="238" t="s">
        <v>932</v>
      </c>
      <c r="DG349" s="248">
        <v>45938</v>
      </c>
      <c r="DH349" s="248">
        <v>45938</v>
      </c>
      <c r="DI349" s="238" t="s">
        <v>4844</v>
      </c>
      <c r="DJ349" s="238" t="s">
        <v>4846</v>
      </c>
      <c r="DK349" s="238" t="s">
        <v>932</v>
      </c>
      <c r="DL349" s="248">
        <v>45938</v>
      </c>
      <c r="DM349" s="248">
        <v>45938</v>
      </c>
      <c r="DN349" s="238" t="s">
        <v>4844</v>
      </c>
      <c r="DO349" s="238" t="s">
        <v>4847</v>
      </c>
      <c r="DP349" s="238"/>
      <c r="DQ349" s="238"/>
      <c r="DR349" s="238"/>
      <c r="DS349" s="238"/>
      <c r="DT349" s="238"/>
      <c r="DU349" s="6"/>
    </row>
    <row r="350" spans="2:125" s="9" customFormat="1" ht="84" hidden="1" customHeight="1">
      <c r="B350" s="6"/>
      <c r="C350" s="237" t="s">
        <v>1619</v>
      </c>
      <c r="D350" s="238" t="s">
        <v>1620</v>
      </c>
      <c r="E350" s="239" t="str">
        <f t="shared" si="39"/>
        <v>URF2025_329__PD_Pilar cuantitativo Solvencia II aseguradoras</v>
      </c>
      <c r="F350" s="238" t="s">
        <v>1621</v>
      </c>
      <c r="G350" s="238" t="s">
        <v>1596</v>
      </c>
      <c r="H350" s="238" t="s">
        <v>1622</v>
      </c>
      <c r="I350" s="238" t="s">
        <v>1527</v>
      </c>
      <c r="J350" s="238" t="s">
        <v>1552</v>
      </c>
      <c r="K350" s="238" t="s">
        <v>1553</v>
      </c>
      <c r="L350" s="240">
        <v>45748</v>
      </c>
      <c r="M350" s="240">
        <v>45838</v>
      </c>
      <c r="N350" s="241">
        <f t="shared" si="34"/>
        <v>90</v>
      </c>
      <c r="O350" s="242" t="s">
        <v>1554</v>
      </c>
      <c r="P350" s="238"/>
      <c r="Q350" s="238" t="s">
        <v>123</v>
      </c>
      <c r="R350" s="238" t="s">
        <v>1599</v>
      </c>
      <c r="S350" s="238" t="s">
        <v>1532</v>
      </c>
      <c r="T350" s="238" t="s">
        <v>1600</v>
      </c>
      <c r="U350" s="238" t="s">
        <v>33</v>
      </c>
      <c r="V350" s="238"/>
      <c r="W350" s="238" t="s">
        <v>63</v>
      </c>
      <c r="X350" s="238"/>
      <c r="Y350" s="243" t="str">
        <f t="shared" si="35"/>
        <v xml:space="preserve">Talento Humano 
Tecnológicos </v>
      </c>
      <c r="Z350" s="238"/>
      <c r="AA350" s="238"/>
      <c r="AB350" s="238"/>
      <c r="AC350" s="244"/>
      <c r="AD350" s="245"/>
      <c r="AE350" s="238"/>
      <c r="AF350" s="238"/>
      <c r="AG350" s="244"/>
      <c r="AH350" s="245"/>
      <c r="AI350" s="238"/>
      <c r="AJ350" s="238"/>
      <c r="AK350" s="244"/>
      <c r="AL350" s="245"/>
      <c r="AM350" s="238"/>
      <c r="AN350" s="238"/>
      <c r="AO350" s="244"/>
      <c r="AP350" s="245"/>
      <c r="AQ350" s="238"/>
      <c r="AR350" s="238"/>
      <c r="AS350" s="244"/>
      <c r="AT350" s="245"/>
      <c r="AU350" s="238"/>
      <c r="AV350" s="238"/>
      <c r="AW350" s="244"/>
      <c r="AX350" s="238"/>
      <c r="AY350" s="238"/>
      <c r="AZ350" s="238"/>
      <c r="BA350" s="238"/>
      <c r="BB350" s="238"/>
      <c r="BC350" s="238"/>
      <c r="BD350" s="238"/>
      <c r="BE350" s="238"/>
      <c r="BF350" s="238"/>
      <c r="BG350" s="238"/>
      <c r="BH350" s="238" t="s">
        <v>28</v>
      </c>
      <c r="BI350" s="238" t="s">
        <v>127</v>
      </c>
      <c r="BJ350" s="238" t="s">
        <v>642</v>
      </c>
      <c r="BK350" s="238"/>
      <c r="BL350" s="238"/>
      <c r="BM350" s="238" t="s">
        <v>1534</v>
      </c>
      <c r="BN350" s="238" t="s">
        <v>30</v>
      </c>
      <c r="BO350" s="238" t="s">
        <v>389</v>
      </c>
      <c r="BP350" s="238" t="s">
        <v>31</v>
      </c>
      <c r="BQ350" s="238" t="s">
        <v>643</v>
      </c>
      <c r="BR350" s="238"/>
      <c r="BS350" s="238"/>
      <c r="BT350" s="238"/>
      <c r="BU350" s="238"/>
      <c r="BV350" s="238" t="s">
        <v>88</v>
      </c>
      <c r="BW350" s="243" t="str">
        <f t="shared" si="36"/>
        <v>Programas de transparencia y ética pública 
Agenda regulatoria
Estrategia de participación ciudadana 
Estrategia de rendición de cuentas 
Operación del Sistema de Gestión Institucional_SGI</v>
      </c>
      <c r="BX350" s="238"/>
      <c r="BY350" s="238"/>
      <c r="BZ350" s="238" t="s">
        <v>35</v>
      </c>
      <c r="CA350" s="238"/>
      <c r="CB350" s="238"/>
      <c r="CC350" s="238"/>
      <c r="CD350" s="238"/>
      <c r="CE350" s="243" t="str">
        <f t="shared" si="37"/>
        <v xml:space="preserve">Gestión con valores para resultados </v>
      </c>
      <c r="CF350" s="238"/>
      <c r="CG350" s="238"/>
      <c r="CH350" s="238"/>
      <c r="CI350" s="238"/>
      <c r="CJ350" s="238"/>
      <c r="CK350" s="238"/>
      <c r="CL350" s="238"/>
      <c r="CM350" s="238"/>
      <c r="CN350" s="238"/>
      <c r="CO350" s="238" t="s">
        <v>100</v>
      </c>
      <c r="CP350" s="238"/>
      <c r="CQ350" s="238"/>
      <c r="CR350" s="238" t="s">
        <v>103</v>
      </c>
      <c r="CS350" s="238"/>
      <c r="CT350" s="238"/>
      <c r="CU350" s="238"/>
      <c r="CV350" s="238"/>
      <c r="CW350" s="238"/>
      <c r="CX350" s="238"/>
      <c r="CY350" s="243" t="str">
        <f t="shared" si="38"/>
        <v>Mejora Normativa
Participación ciudadana en la gestión pública</v>
      </c>
      <c r="CZ350" s="238" t="s">
        <v>3249</v>
      </c>
      <c r="DA350" s="238" t="s">
        <v>3249</v>
      </c>
      <c r="DB350" s="248">
        <v>45771</v>
      </c>
      <c r="DC350" s="248">
        <v>45771</v>
      </c>
      <c r="DD350" s="238" t="s">
        <v>4642</v>
      </c>
      <c r="DE350" s="238" t="s">
        <v>4649</v>
      </c>
      <c r="DF350" s="238"/>
      <c r="DG350" s="238"/>
      <c r="DH350" s="238"/>
      <c r="DI350" s="238"/>
      <c r="DJ350" s="238"/>
      <c r="DK350" s="238"/>
      <c r="DL350" s="238"/>
      <c r="DM350" s="238"/>
      <c r="DN350" s="238"/>
      <c r="DO350" s="238"/>
      <c r="DP350" s="238"/>
      <c r="DQ350" s="238"/>
      <c r="DR350" s="238"/>
      <c r="DS350" s="238"/>
      <c r="DT350" s="238"/>
      <c r="DU350" s="6"/>
    </row>
    <row r="351" spans="2:125" s="9" customFormat="1" ht="84" hidden="1" customHeight="1">
      <c r="B351" s="6"/>
      <c r="C351" s="237" t="s">
        <v>1623</v>
      </c>
      <c r="D351" s="238" t="s">
        <v>1624</v>
      </c>
      <c r="E351" s="239" t="str">
        <f t="shared" si="39"/>
        <v>URF2025_330__PD_Actualización prudencial fondos de empleados</v>
      </c>
      <c r="F351" s="238" t="s">
        <v>1625</v>
      </c>
      <c r="G351" s="238" t="s">
        <v>1596</v>
      </c>
      <c r="H351" s="238" t="s">
        <v>1626</v>
      </c>
      <c r="I351" s="238" t="s">
        <v>1527</v>
      </c>
      <c r="J351" s="238" t="s">
        <v>1561</v>
      </c>
      <c r="K351" s="238" t="s">
        <v>1609</v>
      </c>
      <c r="L351" s="240">
        <v>45931</v>
      </c>
      <c r="M351" s="240">
        <v>46022</v>
      </c>
      <c r="N351" s="241">
        <f t="shared" si="34"/>
        <v>91</v>
      </c>
      <c r="O351" s="242" t="s">
        <v>1554</v>
      </c>
      <c r="P351" s="238"/>
      <c r="Q351" s="238" t="s">
        <v>123</v>
      </c>
      <c r="R351" s="238" t="s">
        <v>1599</v>
      </c>
      <c r="S351" s="238" t="s">
        <v>1532</v>
      </c>
      <c r="T351" s="238" t="s">
        <v>1600</v>
      </c>
      <c r="U351" s="238" t="s">
        <v>33</v>
      </c>
      <c r="V351" s="238"/>
      <c r="W351" s="238" t="s">
        <v>63</v>
      </c>
      <c r="X351" s="238"/>
      <c r="Y351" s="243" t="str">
        <f t="shared" si="35"/>
        <v xml:space="preserve">Talento Humano 
Tecnológicos </v>
      </c>
      <c r="Z351" s="238"/>
      <c r="AA351" s="238"/>
      <c r="AB351" s="238"/>
      <c r="AC351" s="244"/>
      <c r="AD351" s="245"/>
      <c r="AE351" s="238"/>
      <c r="AF351" s="238"/>
      <c r="AG351" s="244"/>
      <c r="AH351" s="245"/>
      <c r="AI351" s="238"/>
      <c r="AJ351" s="238"/>
      <c r="AK351" s="244"/>
      <c r="AL351" s="245"/>
      <c r="AM351" s="238"/>
      <c r="AN351" s="238"/>
      <c r="AO351" s="244"/>
      <c r="AP351" s="245"/>
      <c r="AQ351" s="238"/>
      <c r="AR351" s="238"/>
      <c r="AS351" s="244"/>
      <c r="AT351" s="245"/>
      <c r="AU351" s="238"/>
      <c r="AV351" s="238"/>
      <c r="AW351" s="244"/>
      <c r="AX351" s="238"/>
      <c r="AY351" s="238"/>
      <c r="AZ351" s="238"/>
      <c r="BA351" s="238"/>
      <c r="BB351" s="238"/>
      <c r="BC351" s="238"/>
      <c r="BD351" s="238"/>
      <c r="BE351" s="238"/>
      <c r="BF351" s="238"/>
      <c r="BG351" s="238"/>
      <c r="BH351" s="238" t="s">
        <v>28</v>
      </c>
      <c r="BI351" s="238" t="s">
        <v>127</v>
      </c>
      <c r="BJ351" s="238" t="s">
        <v>642</v>
      </c>
      <c r="BK351" s="238"/>
      <c r="BL351" s="238"/>
      <c r="BM351" s="238" t="s">
        <v>1534</v>
      </c>
      <c r="BN351" s="238" t="s">
        <v>30</v>
      </c>
      <c r="BO351" s="238" t="s">
        <v>389</v>
      </c>
      <c r="BP351" s="238" t="s">
        <v>31</v>
      </c>
      <c r="BQ351" s="238" t="s">
        <v>643</v>
      </c>
      <c r="BR351" s="238"/>
      <c r="BS351" s="238"/>
      <c r="BT351" s="238"/>
      <c r="BU351" s="238"/>
      <c r="BV351" s="238" t="s">
        <v>88</v>
      </c>
      <c r="BW351" s="243" t="str">
        <f t="shared" si="36"/>
        <v>Programas de transparencia y ética pública 
Agenda regulatoria
Estrategia de participación ciudadana 
Estrategia de rendición de cuentas 
Operación del Sistema de Gestión Institucional_SGI</v>
      </c>
      <c r="BX351" s="238"/>
      <c r="BY351" s="238"/>
      <c r="BZ351" s="238" t="s">
        <v>35</v>
      </c>
      <c r="CA351" s="238"/>
      <c r="CB351" s="238"/>
      <c r="CC351" s="238"/>
      <c r="CD351" s="238"/>
      <c r="CE351" s="243" t="str">
        <f t="shared" si="37"/>
        <v xml:space="preserve">Gestión con valores para resultados </v>
      </c>
      <c r="CF351" s="238"/>
      <c r="CG351" s="238"/>
      <c r="CH351" s="238"/>
      <c r="CI351" s="238"/>
      <c r="CJ351" s="238"/>
      <c r="CK351" s="238"/>
      <c r="CL351" s="238"/>
      <c r="CM351" s="238"/>
      <c r="CN351" s="238"/>
      <c r="CO351" s="238" t="s">
        <v>100</v>
      </c>
      <c r="CP351" s="238"/>
      <c r="CQ351" s="238"/>
      <c r="CR351" s="238" t="s">
        <v>103</v>
      </c>
      <c r="CS351" s="238"/>
      <c r="CT351" s="238"/>
      <c r="CU351" s="238"/>
      <c r="CV351" s="238"/>
      <c r="CW351" s="238"/>
      <c r="CX351" s="238"/>
      <c r="CY351" s="243" t="str">
        <f t="shared" si="38"/>
        <v>Mejora Normativa
Participación ciudadana en la gestión pública</v>
      </c>
      <c r="CZ351" s="238" t="s">
        <v>3249</v>
      </c>
      <c r="DA351" s="238" t="s">
        <v>3249</v>
      </c>
      <c r="DB351" s="248">
        <v>45938</v>
      </c>
      <c r="DC351" s="248">
        <v>45938</v>
      </c>
      <c r="DD351" s="238" t="s">
        <v>4844</v>
      </c>
      <c r="DE351" s="238" t="s">
        <v>4845</v>
      </c>
      <c r="DF351" s="238"/>
      <c r="DG351" s="238"/>
      <c r="DH351" s="238"/>
      <c r="DI351" s="238"/>
      <c r="DJ351" s="238"/>
      <c r="DK351" s="238"/>
      <c r="DL351" s="238"/>
      <c r="DM351" s="238"/>
      <c r="DN351" s="238"/>
      <c r="DO351" s="238"/>
      <c r="DP351" s="238"/>
      <c r="DQ351" s="238"/>
      <c r="DR351" s="238"/>
      <c r="DS351" s="238"/>
      <c r="DT351" s="238"/>
      <c r="DU351" s="6"/>
    </row>
    <row r="352" spans="2:125" s="9" customFormat="1" ht="84" hidden="1" customHeight="1">
      <c r="B352" s="6"/>
      <c r="C352" s="237" t="s">
        <v>1627</v>
      </c>
      <c r="D352" s="238" t="s">
        <v>1628</v>
      </c>
      <c r="E352" s="239" t="str">
        <f t="shared" si="39"/>
        <v>URF2025_331__PD_Pilar gobierno corporativo Solvencia II aseguradoras</v>
      </c>
      <c r="F352" s="238" t="s">
        <v>1621</v>
      </c>
      <c r="G352" s="238" t="s">
        <v>1596</v>
      </c>
      <c r="H352" s="238" t="s">
        <v>1629</v>
      </c>
      <c r="I352" s="238" t="s">
        <v>1527</v>
      </c>
      <c r="J352" s="238" t="s">
        <v>1552</v>
      </c>
      <c r="K352" s="238" t="s">
        <v>1553</v>
      </c>
      <c r="L352" s="240">
        <v>45839</v>
      </c>
      <c r="M352" s="240">
        <v>45930</v>
      </c>
      <c r="N352" s="241">
        <f t="shared" si="34"/>
        <v>91</v>
      </c>
      <c r="O352" s="242" t="s">
        <v>1554</v>
      </c>
      <c r="P352" s="238"/>
      <c r="Q352" s="238" t="s">
        <v>123</v>
      </c>
      <c r="R352" s="238" t="s">
        <v>1599</v>
      </c>
      <c r="S352" s="238" t="s">
        <v>1532</v>
      </c>
      <c r="T352" s="238" t="s">
        <v>1600</v>
      </c>
      <c r="U352" s="238" t="s">
        <v>33</v>
      </c>
      <c r="V352" s="238"/>
      <c r="W352" s="238" t="s">
        <v>63</v>
      </c>
      <c r="X352" s="238"/>
      <c r="Y352" s="243" t="str">
        <f t="shared" si="35"/>
        <v xml:space="preserve">Talento Humano 
Tecnológicos </v>
      </c>
      <c r="Z352" s="238"/>
      <c r="AA352" s="238"/>
      <c r="AB352" s="238"/>
      <c r="AC352" s="244"/>
      <c r="AD352" s="245"/>
      <c r="AE352" s="238"/>
      <c r="AF352" s="238"/>
      <c r="AG352" s="244"/>
      <c r="AH352" s="245"/>
      <c r="AI352" s="238"/>
      <c r="AJ352" s="238"/>
      <c r="AK352" s="244"/>
      <c r="AL352" s="245"/>
      <c r="AM352" s="238"/>
      <c r="AN352" s="238"/>
      <c r="AO352" s="244"/>
      <c r="AP352" s="245"/>
      <c r="AQ352" s="238"/>
      <c r="AR352" s="238"/>
      <c r="AS352" s="244"/>
      <c r="AT352" s="245"/>
      <c r="AU352" s="238"/>
      <c r="AV352" s="238"/>
      <c r="AW352" s="244"/>
      <c r="AX352" s="238"/>
      <c r="AY352" s="238"/>
      <c r="AZ352" s="238"/>
      <c r="BA352" s="238"/>
      <c r="BB352" s="238"/>
      <c r="BC352" s="238"/>
      <c r="BD352" s="238"/>
      <c r="BE352" s="238"/>
      <c r="BF352" s="238"/>
      <c r="BG352" s="238"/>
      <c r="BH352" s="238" t="s">
        <v>28</v>
      </c>
      <c r="BI352" s="238" t="s">
        <v>127</v>
      </c>
      <c r="BJ352" s="238" t="s">
        <v>642</v>
      </c>
      <c r="BK352" s="238"/>
      <c r="BL352" s="238"/>
      <c r="BM352" s="238" t="s">
        <v>1534</v>
      </c>
      <c r="BN352" s="238" t="s">
        <v>30</v>
      </c>
      <c r="BO352" s="238" t="s">
        <v>389</v>
      </c>
      <c r="BP352" s="238" t="s">
        <v>31</v>
      </c>
      <c r="BQ352" s="238" t="s">
        <v>643</v>
      </c>
      <c r="BR352" s="238"/>
      <c r="BS352" s="238"/>
      <c r="BT352" s="238"/>
      <c r="BU352" s="238"/>
      <c r="BV352" s="238" t="s">
        <v>88</v>
      </c>
      <c r="BW352" s="243" t="str">
        <f t="shared" si="36"/>
        <v>Programas de transparencia y ética pública 
Agenda regulatoria
Estrategia de participación ciudadana 
Estrategia de rendición de cuentas 
Operación del Sistema de Gestión Institucional_SGI</v>
      </c>
      <c r="BX352" s="238"/>
      <c r="BY352" s="238"/>
      <c r="BZ352" s="238" t="s">
        <v>35</v>
      </c>
      <c r="CA352" s="238"/>
      <c r="CB352" s="238"/>
      <c r="CC352" s="238"/>
      <c r="CD352" s="238"/>
      <c r="CE352" s="243" t="str">
        <f t="shared" si="37"/>
        <v xml:space="preserve">Gestión con valores para resultados </v>
      </c>
      <c r="CF352" s="238"/>
      <c r="CG352" s="238"/>
      <c r="CH352" s="238"/>
      <c r="CI352" s="238"/>
      <c r="CJ352" s="238"/>
      <c r="CK352" s="238"/>
      <c r="CL352" s="238"/>
      <c r="CM352" s="238"/>
      <c r="CN352" s="238"/>
      <c r="CO352" s="238" t="s">
        <v>100</v>
      </c>
      <c r="CP352" s="238"/>
      <c r="CQ352" s="238"/>
      <c r="CR352" s="238" t="s">
        <v>103</v>
      </c>
      <c r="CS352" s="238"/>
      <c r="CT352" s="238"/>
      <c r="CU352" s="238"/>
      <c r="CV352" s="238"/>
      <c r="CW352" s="238"/>
      <c r="CX352" s="238"/>
      <c r="CY352" s="243" t="str">
        <f t="shared" si="38"/>
        <v>Mejora Normativa
Participación ciudadana en la gestión pública</v>
      </c>
      <c r="CZ352" s="238" t="s">
        <v>3249</v>
      </c>
      <c r="DA352" s="238" t="s">
        <v>3249</v>
      </c>
      <c r="DB352" s="248">
        <v>45771</v>
      </c>
      <c r="DC352" s="248">
        <v>45771</v>
      </c>
      <c r="DD352" s="238" t="s">
        <v>4642</v>
      </c>
      <c r="DE352" s="238" t="s">
        <v>4648</v>
      </c>
      <c r="DF352" s="238"/>
      <c r="DG352" s="238"/>
      <c r="DH352" s="238"/>
      <c r="DI352" s="238"/>
      <c r="DJ352" s="238"/>
      <c r="DK352" s="238"/>
      <c r="DL352" s="238"/>
      <c r="DM352" s="238"/>
      <c r="DN352" s="238"/>
      <c r="DO352" s="238"/>
      <c r="DP352" s="238"/>
      <c r="DQ352" s="238"/>
      <c r="DR352" s="238"/>
      <c r="DS352" s="238"/>
      <c r="DT352" s="238"/>
      <c r="DU352" s="6"/>
    </row>
    <row r="353" spans="2:125" s="9" customFormat="1" ht="84" hidden="1" customHeight="1">
      <c r="B353" s="6"/>
      <c r="C353" s="237" t="s">
        <v>1630</v>
      </c>
      <c r="D353" s="238" t="s">
        <v>1631</v>
      </c>
      <c r="E353" s="239" t="str">
        <f t="shared" si="39"/>
        <v>URF2025_332__PD_Régimen de inversión aseguradoras</v>
      </c>
      <c r="F353" s="238" t="s">
        <v>1632</v>
      </c>
      <c r="G353" s="238" t="s">
        <v>1596</v>
      </c>
      <c r="H353" s="238" t="s">
        <v>1633</v>
      </c>
      <c r="I353" s="238" t="s">
        <v>1527</v>
      </c>
      <c r="J353" s="238" t="s">
        <v>1552</v>
      </c>
      <c r="K353" s="238" t="s">
        <v>1553</v>
      </c>
      <c r="L353" s="240">
        <v>45839</v>
      </c>
      <c r="M353" s="240">
        <v>45930</v>
      </c>
      <c r="N353" s="241">
        <f t="shared" ref="N353:N416" si="40">IF(M353-L353&gt;124,"El tiempo de ejecución de la actividad no puede superar 124 días",M353-L353)</f>
        <v>91</v>
      </c>
      <c r="O353" s="242" t="s">
        <v>1554</v>
      </c>
      <c r="P353" s="238"/>
      <c r="Q353" s="238" t="s">
        <v>123</v>
      </c>
      <c r="R353" s="238" t="s">
        <v>1599</v>
      </c>
      <c r="S353" s="238" t="s">
        <v>1532</v>
      </c>
      <c r="T353" s="238" t="s">
        <v>1600</v>
      </c>
      <c r="U353" s="238" t="s">
        <v>33</v>
      </c>
      <c r="V353" s="238"/>
      <c r="W353" s="238" t="s">
        <v>63</v>
      </c>
      <c r="X353" s="238"/>
      <c r="Y353" s="243" t="str">
        <f t="shared" si="35"/>
        <v xml:space="preserve">Talento Humano 
Tecnológicos </v>
      </c>
      <c r="Z353" s="238"/>
      <c r="AA353" s="238"/>
      <c r="AB353" s="238"/>
      <c r="AC353" s="244"/>
      <c r="AD353" s="245"/>
      <c r="AE353" s="238"/>
      <c r="AF353" s="238"/>
      <c r="AG353" s="244"/>
      <c r="AH353" s="245"/>
      <c r="AI353" s="238"/>
      <c r="AJ353" s="238"/>
      <c r="AK353" s="244"/>
      <c r="AL353" s="245"/>
      <c r="AM353" s="238"/>
      <c r="AN353" s="238"/>
      <c r="AO353" s="244"/>
      <c r="AP353" s="245"/>
      <c r="AQ353" s="238"/>
      <c r="AR353" s="238"/>
      <c r="AS353" s="244"/>
      <c r="AT353" s="245"/>
      <c r="AU353" s="238"/>
      <c r="AV353" s="238"/>
      <c r="AW353" s="244"/>
      <c r="AX353" s="238"/>
      <c r="AY353" s="238"/>
      <c r="AZ353" s="238"/>
      <c r="BA353" s="238"/>
      <c r="BB353" s="238"/>
      <c r="BC353" s="238"/>
      <c r="BD353" s="238"/>
      <c r="BE353" s="238"/>
      <c r="BF353" s="238"/>
      <c r="BG353" s="238"/>
      <c r="BH353" s="238" t="s">
        <v>28</v>
      </c>
      <c r="BI353" s="238" t="s">
        <v>127</v>
      </c>
      <c r="BJ353" s="238" t="s">
        <v>642</v>
      </c>
      <c r="BK353" s="238"/>
      <c r="BL353" s="238"/>
      <c r="BM353" s="238" t="s">
        <v>1534</v>
      </c>
      <c r="BN353" s="238" t="s">
        <v>30</v>
      </c>
      <c r="BO353" s="238" t="s">
        <v>389</v>
      </c>
      <c r="BP353" s="238" t="s">
        <v>31</v>
      </c>
      <c r="BQ353" s="238" t="s">
        <v>643</v>
      </c>
      <c r="BR353" s="238"/>
      <c r="BS353" s="238"/>
      <c r="BT353" s="238"/>
      <c r="BU353" s="238"/>
      <c r="BV353" s="238" t="s">
        <v>88</v>
      </c>
      <c r="BW353" s="243" t="str">
        <f t="shared" si="36"/>
        <v>Programas de transparencia y ética pública 
Agenda regulatoria
Estrategia de participación ciudadana 
Estrategia de rendición de cuentas 
Operación del Sistema de Gestión Institucional_SGI</v>
      </c>
      <c r="BX353" s="238"/>
      <c r="BY353" s="238"/>
      <c r="BZ353" s="238" t="s">
        <v>35</v>
      </c>
      <c r="CA353" s="238"/>
      <c r="CB353" s="238"/>
      <c r="CC353" s="238"/>
      <c r="CD353" s="238"/>
      <c r="CE353" s="243" t="str">
        <f t="shared" si="37"/>
        <v xml:space="preserve">Gestión con valores para resultados </v>
      </c>
      <c r="CF353" s="238"/>
      <c r="CG353" s="238"/>
      <c r="CH353" s="238"/>
      <c r="CI353" s="238"/>
      <c r="CJ353" s="238"/>
      <c r="CK353" s="238"/>
      <c r="CL353" s="238"/>
      <c r="CM353" s="238"/>
      <c r="CN353" s="238"/>
      <c r="CO353" s="238" t="s">
        <v>100</v>
      </c>
      <c r="CP353" s="238"/>
      <c r="CQ353" s="238"/>
      <c r="CR353" s="238" t="s">
        <v>103</v>
      </c>
      <c r="CS353" s="238"/>
      <c r="CT353" s="238"/>
      <c r="CU353" s="238"/>
      <c r="CV353" s="238"/>
      <c r="CW353" s="238"/>
      <c r="CX353" s="238"/>
      <c r="CY353" s="243" t="str">
        <f t="shared" si="38"/>
        <v>Mejora Normativa
Participación ciudadana en la gestión pública</v>
      </c>
      <c r="CZ353" s="238" t="s">
        <v>3249</v>
      </c>
      <c r="DA353" s="238" t="s">
        <v>3249</v>
      </c>
      <c r="DB353" s="248">
        <v>45771</v>
      </c>
      <c r="DC353" s="248">
        <v>45771</v>
      </c>
      <c r="DD353" s="238" t="s">
        <v>4642</v>
      </c>
      <c r="DE353" s="238" t="s">
        <v>4649</v>
      </c>
      <c r="DF353" s="238"/>
      <c r="DG353" s="238"/>
      <c r="DH353" s="238"/>
      <c r="DI353" s="238"/>
      <c r="DJ353" s="238"/>
      <c r="DK353" s="238"/>
      <c r="DL353" s="238"/>
      <c r="DM353" s="238"/>
      <c r="DN353" s="238"/>
      <c r="DO353" s="238"/>
      <c r="DP353" s="238"/>
      <c r="DQ353" s="238"/>
      <c r="DR353" s="238"/>
      <c r="DS353" s="238"/>
      <c r="DT353" s="238"/>
      <c r="DU353" s="6"/>
    </row>
    <row r="354" spans="2:125" s="9" customFormat="1" ht="84" hidden="1" customHeight="1">
      <c r="B354" s="6"/>
      <c r="C354" s="237" t="s">
        <v>1634</v>
      </c>
      <c r="D354" s="238" t="s">
        <v>1635</v>
      </c>
      <c r="E354" s="239" t="str">
        <f t="shared" si="39"/>
        <v>URF2025_333__ET_Evaluación Decreto 962 de 2018 (buen gobierno solidario)</v>
      </c>
      <c r="F354" s="238" t="s">
        <v>1636</v>
      </c>
      <c r="G354" s="238" t="s">
        <v>1607</v>
      </c>
      <c r="H354" s="238" t="s">
        <v>1637</v>
      </c>
      <c r="I354" s="238" t="s">
        <v>1527</v>
      </c>
      <c r="J354" s="238" t="s">
        <v>1561</v>
      </c>
      <c r="K354" s="238" t="s">
        <v>1609</v>
      </c>
      <c r="L354" s="240">
        <v>45931</v>
      </c>
      <c r="M354" s="240">
        <v>46022</v>
      </c>
      <c r="N354" s="241">
        <f t="shared" si="40"/>
        <v>91</v>
      </c>
      <c r="O354" s="242" t="s">
        <v>1554</v>
      </c>
      <c r="P354" s="238"/>
      <c r="Q354" s="238" t="s">
        <v>123</v>
      </c>
      <c r="R354" s="238" t="s">
        <v>1638</v>
      </c>
      <c r="S354" s="238" t="s">
        <v>1532</v>
      </c>
      <c r="T354" s="238" t="s">
        <v>1600</v>
      </c>
      <c r="U354" s="238" t="s">
        <v>33</v>
      </c>
      <c r="V354" s="238"/>
      <c r="W354" s="238" t="s">
        <v>63</v>
      </c>
      <c r="X354" s="238"/>
      <c r="Y354" s="243" t="str">
        <f t="shared" si="35"/>
        <v xml:space="preserve">Talento Humano 
Tecnológicos </v>
      </c>
      <c r="Z354" s="238"/>
      <c r="AA354" s="238"/>
      <c r="AB354" s="238"/>
      <c r="AC354" s="244"/>
      <c r="AD354" s="245"/>
      <c r="AE354" s="238"/>
      <c r="AF354" s="238"/>
      <c r="AG354" s="244"/>
      <c r="AH354" s="245"/>
      <c r="AI354" s="238"/>
      <c r="AJ354" s="238"/>
      <c r="AK354" s="244"/>
      <c r="AL354" s="245"/>
      <c r="AM354" s="238"/>
      <c r="AN354" s="238"/>
      <c r="AO354" s="244"/>
      <c r="AP354" s="245"/>
      <c r="AQ354" s="238"/>
      <c r="AR354" s="238"/>
      <c r="AS354" s="244"/>
      <c r="AT354" s="245"/>
      <c r="AU354" s="238"/>
      <c r="AV354" s="238"/>
      <c r="AW354" s="244"/>
      <c r="AX354" s="238"/>
      <c r="AY354" s="238"/>
      <c r="AZ354" s="238"/>
      <c r="BA354" s="238"/>
      <c r="BB354" s="238"/>
      <c r="BC354" s="238"/>
      <c r="BD354" s="238"/>
      <c r="BE354" s="238"/>
      <c r="BF354" s="238"/>
      <c r="BG354" s="238"/>
      <c r="BH354" s="238" t="s">
        <v>28</v>
      </c>
      <c r="BI354" s="238" t="s">
        <v>127</v>
      </c>
      <c r="BJ354" s="238" t="s">
        <v>642</v>
      </c>
      <c r="BK354" s="238"/>
      <c r="BL354" s="238"/>
      <c r="BM354" s="238" t="s">
        <v>1534</v>
      </c>
      <c r="BN354" s="238" t="s">
        <v>30</v>
      </c>
      <c r="BO354" s="238" t="s">
        <v>389</v>
      </c>
      <c r="BP354" s="238" t="s">
        <v>31</v>
      </c>
      <c r="BQ354" s="238" t="s">
        <v>643</v>
      </c>
      <c r="BR354" s="238"/>
      <c r="BS354" s="238"/>
      <c r="BT354" s="238"/>
      <c r="BU354" s="238"/>
      <c r="BV354" s="238" t="s">
        <v>88</v>
      </c>
      <c r="BW354" s="243" t="str">
        <f t="shared" si="36"/>
        <v>Programas de transparencia y ética pública 
Agenda regulatoria
Estrategia de participación ciudadana 
Estrategia de rendición de cuentas 
Operación del Sistema de Gestión Institucional_SGI</v>
      </c>
      <c r="BX354" s="238"/>
      <c r="BY354" s="238"/>
      <c r="BZ354" s="238" t="s">
        <v>35</v>
      </c>
      <c r="CA354" s="238"/>
      <c r="CB354" s="238"/>
      <c r="CC354" s="238"/>
      <c r="CD354" s="238"/>
      <c r="CE354" s="243" t="str">
        <f t="shared" si="37"/>
        <v xml:space="preserve">Gestión con valores para resultados </v>
      </c>
      <c r="CF354" s="238"/>
      <c r="CG354" s="238"/>
      <c r="CH354" s="238"/>
      <c r="CI354" s="238"/>
      <c r="CJ354" s="238"/>
      <c r="CK354" s="238"/>
      <c r="CL354" s="238"/>
      <c r="CM354" s="238"/>
      <c r="CN354" s="238"/>
      <c r="CO354" s="238" t="s">
        <v>100</v>
      </c>
      <c r="CP354" s="238"/>
      <c r="CQ354" s="238"/>
      <c r="CR354" s="238" t="s">
        <v>103</v>
      </c>
      <c r="CS354" s="238"/>
      <c r="CT354" s="238"/>
      <c r="CU354" s="238"/>
      <c r="CV354" s="238"/>
      <c r="CW354" s="238"/>
      <c r="CX354" s="238"/>
      <c r="CY354" s="243" t="str">
        <f t="shared" si="38"/>
        <v>Mejora Normativa
Participación ciudadana en la gestión pública</v>
      </c>
      <c r="CZ354" s="238" t="s">
        <v>3249</v>
      </c>
      <c r="DA354" s="238" t="s">
        <v>3249</v>
      </c>
      <c r="DB354" s="248">
        <v>45938</v>
      </c>
      <c r="DC354" s="248">
        <v>45938</v>
      </c>
      <c r="DD354" s="238" t="s">
        <v>4844</v>
      </c>
      <c r="DE354" s="238" t="s">
        <v>4845</v>
      </c>
      <c r="DF354" s="238"/>
      <c r="DG354" s="238"/>
      <c r="DH354" s="238"/>
      <c r="DI354" s="238"/>
      <c r="DJ354" s="238"/>
      <c r="DK354" s="238"/>
      <c r="DL354" s="238"/>
      <c r="DM354" s="238"/>
      <c r="DN354" s="238"/>
      <c r="DO354" s="238"/>
      <c r="DP354" s="238"/>
      <c r="DQ354" s="238"/>
      <c r="DR354" s="238"/>
      <c r="DS354" s="238"/>
      <c r="DT354" s="238"/>
      <c r="DU354" s="6"/>
    </row>
    <row r="355" spans="2:125" s="9" customFormat="1" ht="84" hidden="1" customHeight="1">
      <c r="B355" s="6"/>
      <c r="C355" s="237" t="s">
        <v>1639</v>
      </c>
      <c r="D355" s="238" t="s">
        <v>1640</v>
      </c>
      <c r="E355" s="239" t="str">
        <f t="shared" si="39"/>
        <v>URF2025_334__PD_Actualización prudencial Fondos mutuos de inversión​</v>
      </c>
      <c r="F355" s="238" t="s">
        <v>1641</v>
      </c>
      <c r="G355" s="238" t="s">
        <v>1596</v>
      </c>
      <c r="H355" s="238" t="s">
        <v>1642</v>
      </c>
      <c r="I355" s="238" t="s">
        <v>1527</v>
      </c>
      <c r="J355" s="238" t="s">
        <v>1561</v>
      </c>
      <c r="K355" s="238" t="s">
        <v>1609</v>
      </c>
      <c r="L355" s="240">
        <v>45931</v>
      </c>
      <c r="M355" s="240">
        <v>46022</v>
      </c>
      <c r="N355" s="241">
        <f t="shared" si="40"/>
        <v>91</v>
      </c>
      <c r="O355" s="242" t="s">
        <v>1554</v>
      </c>
      <c r="P355" s="238"/>
      <c r="Q355" s="238" t="s">
        <v>123</v>
      </c>
      <c r="R355" s="238" t="s">
        <v>1599</v>
      </c>
      <c r="S355" s="238" t="s">
        <v>1532</v>
      </c>
      <c r="T355" s="238" t="s">
        <v>1600</v>
      </c>
      <c r="U355" s="238" t="s">
        <v>33</v>
      </c>
      <c r="V355" s="238"/>
      <c r="W355" s="238" t="s">
        <v>63</v>
      </c>
      <c r="X355" s="238"/>
      <c r="Y355" s="243" t="str">
        <f t="shared" si="35"/>
        <v xml:space="preserve">Talento Humano 
Tecnológicos </v>
      </c>
      <c r="Z355" s="238"/>
      <c r="AA355" s="238"/>
      <c r="AB355" s="238"/>
      <c r="AC355" s="244"/>
      <c r="AD355" s="245"/>
      <c r="AE355" s="238"/>
      <c r="AF355" s="238"/>
      <c r="AG355" s="244"/>
      <c r="AH355" s="245"/>
      <c r="AI355" s="238"/>
      <c r="AJ355" s="238"/>
      <c r="AK355" s="244"/>
      <c r="AL355" s="245"/>
      <c r="AM355" s="238"/>
      <c r="AN355" s="238"/>
      <c r="AO355" s="244"/>
      <c r="AP355" s="245"/>
      <c r="AQ355" s="238"/>
      <c r="AR355" s="238"/>
      <c r="AS355" s="244"/>
      <c r="AT355" s="245"/>
      <c r="AU355" s="238"/>
      <c r="AV355" s="238"/>
      <c r="AW355" s="244"/>
      <c r="AX355" s="238"/>
      <c r="AY355" s="238"/>
      <c r="AZ355" s="238"/>
      <c r="BA355" s="238"/>
      <c r="BB355" s="238"/>
      <c r="BC355" s="238"/>
      <c r="BD355" s="238"/>
      <c r="BE355" s="238"/>
      <c r="BF355" s="238"/>
      <c r="BG355" s="238"/>
      <c r="BH355" s="238" t="s">
        <v>28</v>
      </c>
      <c r="BI355" s="238" t="s">
        <v>127</v>
      </c>
      <c r="BJ355" s="238" t="s">
        <v>642</v>
      </c>
      <c r="BK355" s="238"/>
      <c r="BL355" s="238"/>
      <c r="BM355" s="238" t="s">
        <v>1534</v>
      </c>
      <c r="BN355" s="238" t="s">
        <v>30</v>
      </c>
      <c r="BO355" s="238" t="s">
        <v>389</v>
      </c>
      <c r="BP355" s="238" t="s">
        <v>31</v>
      </c>
      <c r="BQ355" s="238" t="s">
        <v>643</v>
      </c>
      <c r="BR355" s="238"/>
      <c r="BS355" s="238"/>
      <c r="BT355" s="238"/>
      <c r="BU355" s="238"/>
      <c r="BV355" s="238" t="s">
        <v>88</v>
      </c>
      <c r="BW355" s="243" t="str">
        <f t="shared" si="36"/>
        <v>Programas de transparencia y ética pública 
Agenda regulatoria
Estrategia de participación ciudadana 
Estrategia de rendición de cuentas 
Operación del Sistema de Gestión Institucional_SGI</v>
      </c>
      <c r="BX355" s="238"/>
      <c r="BY355" s="238"/>
      <c r="BZ355" s="238" t="s">
        <v>35</v>
      </c>
      <c r="CA355" s="238"/>
      <c r="CB355" s="238"/>
      <c r="CC355" s="238"/>
      <c r="CD355" s="238"/>
      <c r="CE355" s="243" t="str">
        <f t="shared" si="37"/>
        <v xml:space="preserve">Gestión con valores para resultados </v>
      </c>
      <c r="CF355" s="238"/>
      <c r="CG355" s="238"/>
      <c r="CH355" s="238"/>
      <c r="CI355" s="238"/>
      <c r="CJ355" s="238"/>
      <c r="CK355" s="238"/>
      <c r="CL355" s="238"/>
      <c r="CM355" s="238"/>
      <c r="CN355" s="238"/>
      <c r="CO355" s="238" t="s">
        <v>100</v>
      </c>
      <c r="CP355" s="238"/>
      <c r="CQ355" s="238"/>
      <c r="CR355" s="238" t="s">
        <v>103</v>
      </c>
      <c r="CS355" s="238"/>
      <c r="CT355" s="238"/>
      <c r="CU355" s="238"/>
      <c r="CV355" s="238"/>
      <c r="CW355" s="238"/>
      <c r="CX355" s="238"/>
      <c r="CY355" s="243" t="str">
        <f t="shared" si="38"/>
        <v>Mejora Normativa
Participación ciudadana en la gestión pública</v>
      </c>
      <c r="CZ355" s="238" t="s">
        <v>3249</v>
      </c>
      <c r="DA355" s="238" t="s">
        <v>3249</v>
      </c>
      <c r="DB355" s="248">
        <v>45938</v>
      </c>
      <c r="DC355" s="248">
        <v>45938</v>
      </c>
      <c r="DD355" s="238" t="s">
        <v>4844</v>
      </c>
      <c r="DE355" s="238" t="s">
        <v>4845</v>
      </c>
      <c r="DF355" s="238"/>
      <c r="DG355" s="238"/>
      <c r="DH355" s="238"/>
      <c r="DI355" s="238"/>
      <c r="DJ355" s="238"/>
      <c r="DK355" s="238"/>
      <c r="DL355" s="238"/>
      <c r="DM355" s="238"/>
      <c r="DN355" s="238"/>
      <c r="DO355" s="238"/>
      <c r="DP355" s="238"/>
      <c r="DQ355" s="238"/>
      <c r="DR355" s="238"/>
      <c r="DS355" s="238"/>
      <c r="DT355" s="238"/>
      <c r="DU355" s="6"/>
    </row>
    <row r="356" spans="2:125" s="9" customFormat="1" ht="84" hidden="1" customHeight="1">
      <c r="B356" s="6"/>
      <c r="C356" s="237" t="s">
        <v>1643</v>
      </c>
      <c r="D356" s="238" t="s">
        <v>1644</v>
      </c>
      <c r="E356" s="239" t="str">
        <f t="shared" si="39"/>
        <v>URF2025_335__PD_Mecanismos de resolución (establecimientos de crédito y solidario)​</v>
      </c>
      <c r="F356" s="238" t="s">
        <v>1645</v>
      </c>
      <c r="G356" s="238" t="s">
        <v>1596</v>
      </c>
      <c r="H356" s="238" t="s">
        <v>1645</v>
      </c>
      <c r="I356" s="238" t="s">
        <v>1527</v>
      </c>
      <c r="J356" s="238" t="s">
        <v>1561</v>
      </c>
      <c r="K356" s="238" t="s">
        <v>1609</v>
      </c>
      <c r="L356" s="240">
        <v>45931</v>
      </c>
      <c r="M356" s="240">
        <v>46022</v>
      </c>
      <c r="N356" s="241">
        <f t="shared" si="40"/>
        <v>91</v>
      </c>
      <c r="O356" s="242" t="s">
        <v>1554</v>
      </c>
      <c r="P356" s="238"/>
      <c r="Q356" s="238" t="s">
        <v>123</v>
      </c>
      <c r="R356" s="238" t="s">
        <v>1599</v>
      </c>
      <c r="S356" s="238" t="s">
        <v>1532</v>
      </c>
      <c r="T356" s="238" t="s">
        <v>1600</v>
      </c>
      <c r="U356" s="238" t="s">
        <v>33</v>
      </c>
      <c r="V356" s="238"/>
      <c r="W356" s="238" t="s">
        <v>63</v>
      </c>
      <c r="X356" s="238"/>
      <c r="Y356" s="243" t="str">
        <f t="shared" si="35"/>
        <v xml:space="preserve">Talento Humano 
Tecnológicos </v>
      </c>
      <c r="Z356" s="238"/>
      <c r="AA356" s="238"/>
      <c r="AB356" s="238"/>
      <c r="AC356" s="244"/>
      <c r="AD356" s="245"/>
      <c r="AE356" s="238"/>
      <c r="AF356" s="238"/>
      <c r="AG356" s="244"/>
      <c r="AH356" s="245"/>
      <c r="AI356" s="238"/>
      <c r="AJ356" s="238"/>
      <c r="AK356" s="244"/>
      <c r="AL356" s="245"/>
      <c r="AM356" s="238"/>
      <c r="AN356" s="238"/>
      <c r="AO356" s="244"/>
      <c r="AP356" s="245"/>
      <c r="AQ356" s="238"/>
      <c r="AR356" s="238"/>
      <c r="AS356" s="244"/>
      <c r="AT356" s="245"/>
      <c r="AU356" s="238"/>
      <c r="AV356" s="238"/>
      <c r="AW356" s="244"/>
      <c r="AX356" s="238"/>
      <c r="AY356" s="238"/>
      <c r="AZ356" s="238"/>
      <c r="BA356" s="238"/>
      <c r="BB356" s="238"/>
      <c r="BC356" s="238"/>
      <c r="BD356" s="238"/>
      <c r="BE356" s="238"/>
      <c r="BF356" s="238"/>
      <c r="BG356" s="238"/>
      <c r="BH356" s="238" t="s">
        <v>28</v>
      </c>
      <c r="BI356" s="238" t="s">
        <v>127</v>
      </c>
      <c r="BJ356" s="238" t="s">
        <v>642</v>
      </c>
      <c r="BK356" s="238"/>
      <c r="BL356" s="238"/>
      <c r="BM356" s="238" t="s">
        <v>1534</v>
      </c>
      <c r="BN356" s="238" t="s">
        <v>30</v>
      </c>
      <c r="BO356" s="238" t="s">
        <v>389</v>
      </c>
      <c r="BP356" s="238" t="s">
        <v>31</v>
      </c>
      <c r="BQ356" s="238" t="s">
        <v>643</v>
      </c>
      <c r="BR356" s="238"/>
      <c r="BS356" s="238"/>
      <c r="BT356" s="238"/>
      <c r="BU356" s="238"/>
      <c r="BV356" s="238" t="s">
        <v>88</v>
      </c>
      <c r="BW356" s="243" t="str">
        <f t="shared" si="36"/>
        <v>Programas de transparencia y ética pública 
Agenda regulatoria
Estrategia de participación ciudadana 
Estrategia de rendición de cuentas 
Operación del Sistema de Gestión Institucional_SGI</v>
      </c>
      <c r="BX356" s="238"/>
      <c r="BY356" s="238"/>
      <c r="BZ356" s="238" t="s">
        <v>35</v>
      </c>
      <c r="CA356" s="238"/>
      <c r="CB356" s="238"/>
      <c r="CC356" s="238"/>
      <c r="CD356" s="238"/>
      <c r="CE356" s="243" t="str">
        <f t="shared" si="37"/>
        <v xml:space="preserve">Gestión con valores para resultados </v>
      </c>
      <c r="CF356" s="238"/>
      <c r="CG356" s="238"/>
      <c r="CH356" s="238"/>
      <c r="CI356" s="238"/>
      <c r="CJ356" s="238"/>
      <c r="CK356" s="238"/>
      <c r="CL356" s="238"/>
      <c r="CM356" s="238"/>
      <c r="CN356" s="238"/>
      <c r="CO356" s="238" t="s">
        <v>100</v>
      </c>
      <c r="CP356" s="238"/>
      <c r="CQ356" s="238"/>
      <c r="CR356" s="238" t="s">
        <v>103</v>
      </c>
      <c r="CS356" s="238"/>
      <c r="CT356" s="238"/>
      <c r="CU356" s="238"/>
      <c r="CV356" s="238"/>
      <c r="CW356" s="238"/>
      <c r="CX356" s="238"/>
      <c r="CY356" s="243" t="str">
        <f t="shared" si="38"/>
        <v>Mejora Normativa
Participación ciudadana en la gestión pública</v>
      </c>
      <c r="CZ356" s="238" t="s">
        <v>3249</v>
      </c>
      <c r="DA356" s="238" t="s">
        <v>3249</v>
      </c>
      <c r="DB356" s="248">
        <v>45938</v>
      </c>
      <c r="DC356" s="248">
        <v>45938</v>
      </c>
      <c r="DD356" s="238" t="s">
        <v>4844</v>
      </c>
      <c r="DE356" s="238" t="s">
        <v>4845</v>
      </c>
      <c r="DF356" s="238"/>
      <c r="DG356" s="238"/>
      <c r="DH356" s="238"/>
      <c r="DI356" s="238"/>
      <c r="DJ356" s="238"/>
      <c r="DK356" s="238"/>
      <c r="DL356" s="238"/>
      <c r="DM356" s="238"/>
      <c r="DN356" s="238"/>
      <c r="DO356" s="238"/>
      <c r="DP356" s="238"/>
      <c r="DQ356" s="238"/>
      <c r="DR356" s="238"/>
      <c r="DS356" s="238"/>
      <c r="DT356" s="238"/>
      <c r="DU356" s="6"/>
    </row>
    <row r="357" spans="2:125" s="9" customFormat="1" ht="84" customHeight="1">
      <c r="B357" s="6"/>
      <c r="C357" s="237" t="s">
        <v>1646</v>
      </c>
      <c r="D357" s="238" t="s">
        <v>1647</v>
      </c>
      <c r="E357" s="239" t="str">
        <f t="shared" si="39"/>
        <v>URF2025_336__Seguimiento a necesidades regulatorias para el adecuado​ funcionamiento del sistema de protección social integral para la​ vejez, invalidez y muerte de origen común​_Primer semestre</v>
      </c>
      <c r="F357" s="238" t="s">
        <v>1648</v>
      </c>
      <c r="G357" s="238" t="s">
        <v>1596</v>
      </c>
      <c r="H357" s="238" t="s">
        <v>1648</v>
      </c>
      <c r="I357" s="238" t="s">
        <v>1527</v>
      </c>
      <c r="J357" s="238" t="s">
        <v>1598</v>
      </c>
      <c r="K357" s="238" t="s">
        <v>1552</v>
      </c>
      <c r="L357" s="240">
        <v>45748</v>
      </c>
      <c r="M357" s="240">
        <v>45838</v>
      </c>
      <c r="N357" s="241">
        <f t="shared" si="40"/>
        <v>90</v>
      </c>
      <c r="O357" s="242" t="s">
        <v>1554</v>
      </c>
      <c r="P357" s="238"/>
      <c r="Q357" s="238" t="s">
        <v>123</v>
      </c>
      <c r="R357" s="238" t="s">
        <v>1599</v>
      </c>
      <c r="S357" s="238" t="s">
        <v>1532</v>
      </c>
      <c r="T357" s="238" t="s">
        <v>1649</v>
      </c>
      <c r="U357" s="238" t="s">
        <v>33</v>
      </c>
      <c r="V357" s="238"/>
      <c r="W357" s="238" t="s">
        <v>63</v>
      </c>
      <c r="X357" s="238"/>
      <c r="Y357" s="243" t="str">
        <f t="shared" si="35"/>
        <v xml:space="preserve">Talento Humano 
Tecnológicos </v>
      </c>
      <c r="Z357" s="238"/>
      <c r="AA357" s="238"/>
      <c r="AB357" s="238"/>
      <c r="AC357" s="244"/>
      <c r="AD357" s="245"/>
      <c r="AE357" s="238"/>
      <c r="AF357" s="238"/>
      <c r="AG357" s="244"/>
      <c r="AH357" s="245"/>
      <c r="AI357" s="238"/>
      <c r="AJ357" s="238"/>
      <c r="AK357" s="244"/>
      <c r="AL357" s="245"/>
      <c r="AM357" s="238"/>
      <c r="AN357" s="238"/>
      <c r="AO357" s="244"/>
      <c r="AP357" s="245"/>
      <c r="AQ357" s="238"/>
      <c r="AR357" s="238"/>
      <c r="AS357" s="244"/>
      <c r="AT357" s="245"/>
      <c r="AU357" s="238"/>
      <c r="AV357" s="238"/>
      <c r="AW357" s="244"/>
      <c r="AX357" s="238"/>
      <c r="AY357" s="238"/>
      <c r="AZ357" s="238"/>
      <c r="BA357" s="238"/>
      <c r="BB357" s="238"/>
      <c r="BC357" s="238"/>
      <c r="BD357" s="238"/>
      <c r="BE357" s="238"/>
      <c r="BF357" s="238"/>
      <c r="BG357" s="238"/>
      <c r="BH357" s="238" t="s">
        <v>28</v>
      </c>
      <c r="BI357" s="238" t="s">
        <v>127</v>
      </c>
      <c r="BJ357" s="238" t="s">
        <v>642</v>
      </c>
      <c r="BK357" s="238"/>
      <c r="BL357" s="238"/>
      <c r="BM357" s="238" t="s">
        <v>1534</v>
      </c>
      <c r="BN357" s="238" t="s">
        <v>30</v>
      </c>
      <c r="BO357" s="238" t="s">
        <v>389</v>
      </c>
      <c r="BP357" s="238" t="s">
        <v>31</v>
      </c>
      <c r="BQ357" s="238" t="s">
        <v>643</v>
      </c>
      <c r="BR357" s="238"/>
      <c r="BS357" s="238"/>
      <c r="BT357" s="238"/>
      <c r="BU357" s="238"/>
      <c r="BV357" s="238" t="s">
        <v>88</v>
      </c>
      <c r="BW357" s="243" t="str">
        <f t="shared" si="36"/>
        <v>Programas de transparencia y ética pública 
Agenda regulatoria
Estrategia de participación ciudadana 
Estrategia de rendición de cuentas 
Operación del Sistema de Gestión Institucional_SGI</v>
      </c>
      <c r="BX357" s="238"/>
      <c r="BY357" s="238"/>
      <c r="BZ357" s="238" t="s">
        <v>35</v>
      </c>
      <c r="CA357" s="238"/>
      <c r="CB357" s="238"/>
      <c r="CC357" s="238"/>
      <c r="CD357" s="238"/>
      <c r="CE357" s="243" t="str">
        <f t="shared" si="37"/>
        <v xml:space="preserve">Gestión con valores para resultados </v>
      </c>
      <c r="CF357" s="238"/>
      <c r="CG357" s="238"/>
      <c r="CH357" s="238"/>
      <c r="CI357" s="238"/>
      <c r="CJ357" s="238"/>
      <c r="CK357" s="238"/>
      <c r="CL357" s="238"/>
      <c r="CM357" s="238"/>
      <c r="CN357" s="238"/>
      <c r="CO357" s="238" t="s">
        <v>100</v>
      </c>
      <c r="CP357" s="238"/>
      <c r="CQ357" s="238"/>
      <c r="CR357" s="238" t="s">
        <v>103</v>
      </c>
      <c r="CS357" s="238"/>
      <c r="CT357" s="238"/>
      <c r="CU357" s="238"/>
      <c r="CV357" s="238"/>
      <c r="CW357" s="238"/>
      <c r="CX357" s="238"/>
      <c r="CY357" s="243" t="str">
        <f t="shared" si="38"/>
        <v>Mejora Normativa
Participación ciudadana en la gestión pública</v>
      </c>
      <c r="CZ357" s="238" t="s">
        <v>110</v>
      </c>
      <c r="DA357" s="238"/>
      <c r="DB357" s="238"/>
      <c r="DC357" s="238"/>
      <c r="DD357" s="238"/>
      <c r="DE357" s="238"/>
      <c r="DF357" s="238"/>
      <c r="DG357" s="238"/>
      <c r="DH357" s="238"/>
      <c r="DI357" s="238"/>
      <c r="DJ357" s="238"/>
      <c r="DK357" s="238"/>
      <c r="DL357" s="238"/>
      <c r="DM357" s="238"/>
      <c r="DN357" s="238"/>
      <c r="DO357" s="238"/>
      <c r="DP357" s="238"/>
      <c r="DQ357" s="238"/>
      <c r="DR357" s="238"/>
      <c r="DS357" s="238"/>
      <c r="DT357" s="238"/>
      <c r="DU357" s="6"/>
    </row>
    <row r="358" spans="2:125" s="9" customFormat="1" ht="84" hidden="1" customHeight="1">
      <c r="B358" s="6"/>
      <c r="C358" s="237" t="s">
        <v>1650</v>
      </c>
      <c r="D358" s="238" t="s">
        <v>1651</v>
      </c>
      <c r="E358" s="239" t="str">
        <f t="shared" si="39"/>
        <v>URF2025_337__Seguimiento a necesidades regulatorias para el adecuado​ funcionamiento del sistema de protección social integral para la​ vejez, invalidez y muerte de origen común​_Segundo semestre</v>
      </c>
      <c r="F358" s="238" t="s">
        <v>1648</v>
      </c>
      <c r="G358" s="238" t="s">
        <v>1596</v>
      </c>
      <c r="H358" s="238" t="s">
        <v>1648</v>
      </c>
      <c r="I358" s="238" t="s">
        <v>1527</v>
      </c>
      <c r="J358" s="238" t="s">
        <v>1598</v>
      </c>
      <c r="K358" s="238" t="s">
        <v>1552</v>
      </c>
      <c r="L358" s="240">
        <v>45931</v>
      </c>
      <c r="M358" s="240">
        <v>46022</v>
      </c>
      <c r="N358" s="241">
        <f t="shared" si="40"/>
        <v>91</v>
      </c>
      <c r="O358" s="242" t="s">
        <v>1554</v>
      </c>
      <c r="P358" s="238"/>
      <c r="Q358" s="238" t="s">
        <v>123</v>
      </c>
      <c r="R358" s="238" t="s">
        <v>1599</v>
      </c>
      <c r="S358" s="238" t="s">
        <v>1532</v>
      </c>
      <c r="T358" s="238" t="s">
        <v>1649</v>
      </c>
      <c r="U358" s="238" t="s">
        <v>33</v>
      </c>
      <c r="V358" s="238"/>
      <c r="W358" s="238" t="s">
        <v>63</v>
      </c>
      <c r="X358" s="238"/>
      <c r="Y358" s="243" t="str">
        <f t="shared" si="35"/>
        <v xml:space="preserve">Talento Humano 
Tecnológicos </v>
      </c>
      <c r="Z358" s="238"/>
      <c r="AA358" s="238"/>
      <c r="AB358" s="238"/>
      <c r="AC358" s="244"/>
      <c r="AD358" s="245"/>
      <c r="AE358" s="238"/>
      <c r="AF358" s="238"/>
      <c r="AG358" s="244"/>
      <c r="AH358" s="245"/>
      <c r="AI358" s="238"/>
      <c r="AJ358" s="238"/>
      <c r="AK358" s="244"/>
      <c r="AL358" s="245"/>
      <c r="AM358" s="238"/>
      <c r="AN358" s="238"/>
      <c r="AO358" s="244"/>
      <c r="AP358" s="245"/>
      <c r="AQ358" s="238"/>
      <c r="AR358" s="238"/>
      <c r="AS358" s="244"/>
      <c r="AT358" s="245"/>
      <c r="AU358" s="238"/>
      <c r="AV358" s="238"/>
      <c r="AW358" s="244"/>
      <c r="AX358" s="238"/>
      <c r="AY358" s="238"/>
      <c r="AZ358" s="238"/>
      <c r="BA358" s="238"/>
      <c r="BB358" s="238"/>
      <c r="BC358" s="238"/>
      <c r="BD358" s="238"/>
      <c r="BE358" s="238"/>
      <c r="BF358" s="238"/>
      <c r="BG358" s="238"/>
      <c r="BH358" s="238" t="s">
        <v>28</v>
      </c>
      <c r="BI358" s="238" t="s">
        <v>127</v>
      </c>
      <c r="BJ358" s="238" t="s">
        <v>642</v>
      </c>
      <c r="BK358" s="238"/>
      <c r="BL358" s="238"/>
      <c r="BM358" s="238" t="s">
        <v>1534</v>
      </c>
      <c r="BN358" s="238" t="s">
        <v>30</v>
      </c>
      <c r="BO358" s="238" t="s">
        <v>389</v>
      </c>
      <c r="BP358" s="238" t="s">
        <v>31</v>
      </c>
      <c r="BQ358" s="238" t="s">
        <v>643</v>
      </c>
      <c r="BR358" s="238"/>
      <c r="BS358" s="238"/>
      <c r="BT358" s="238"/>
      <c r="BU358" s="238"/>
      <c r="BV358" s="238" t="s">
        <v>88</v>
      </c>
      <c r="BW358" s="243" t="str">
        <f t="shared" si="36"/>
        <v>Programas de transparencia y ética pública 
Agenda regulatoria
Estrategia de participación ciudadana 
Estrategia de rendición de cuentas 
Operación del Sistema de Gestión Institucional_SGI</v>
      </c>
      <c r="BX358" s="238"/>
      <c r="BY358" s="238"/>
      <c r="BZ358" s="238" t="s">
        <v>35</v>
      </c>
      <c r="CA358" s="238"/>
      <c r="CB358" s="238"/>
      <c r="CC358" s="238"/>
      <c r="CD358" s="238"/>
      <c r="CE358" s="243" t="str">
        <f t="shared" si="37"/>
        <v xml:space="preserve">Gestión con valores para resultados </v>
      </c>
      <c r="CF358" s="238"/>
      <c r="CG358" s="238"/>
      <c r="CH358" s="238"/>
      <c r="CI358" s="238"/>
      <c r="CJ358" s="238"/>
      <c r="CK358" s="238"/>
      <c r="CL358" s="238"/>
      <c r="CM358" s="238"/>
      <c r="CN358" s="238"/>
      <c r="CO358" s="238" t="s">
        <v>100</v>
      </c>
      <c r="CP358" s="238"/>
      <c r="CQ358" s="238"/>
      <c r="CR358" s="238" t="s">
        <v>103</v>
      </c>
      <c r="CS358" s="238"/>
      <c r="CT358" s="238"/>
      <c r="CU358" s="238"/>
      <c r="CV358" s="238"/>
      <c r="CW358" s="238"/>
      <c r="CX358" s="238"/>
      <c r="CY358" s="243" t="str">
        <f t="shared" si="38"/>
        <v>Mejora Normativa
Participación ciudadana en la gestión pública</v>
      </c>
      <c r="CZ358" s="238" t="s">
        <v>3249</v>
      </c>
      <c r="DA358" s="238" t="s">
        <v>3249</v>
      </c>
      <c r="DB358" s="248">
        <v>45938</v>
      </c>
      <c r="DC358" s="248">
        <v>45938</v>
      </c>
      <c r="DD358" s="238" t="s">
        <v>4844</v>
      </c>
      <c r="DE358" s="238" t="s">
        <v>4845</v>
      </c>
      <c r="DF358" s="238"/>
      <c r="DG358" s="238"/>
      <c r="DH358" s="238"/>
      <c r="DI358" s="238"/>
      <c r="DJ358" s="238"/>
      <c r="DK358" s="238"/>
      <c r="DL358" s="238"/>
      <c r="DM358" s="238"/>
      <c r="DN358" s="238"/>
      <c r="DO358" s="238"/>
      <c r="DP358" s="238"/>
      <c r="DQ358" s="238"/>
      <c r="DR358" s="238"/>
      <c r="DS358" s="238"/>
      <c r="DT358" s="238"/>
      <c r="DU358" s="6"/>
    </row>
    <row r="359" spans="2:125" s="9" customFormat="1" ht="84" hidden="1" customHeight="1">
      <c r="B359" s="6"/>
      <c r="C359" s="237" t="s">
        <v>1652</v>
      </c>
      <c r="D359" s="238" t="s">
        <v>1653</v>
      </c>
      <c r="E359" s="239" t="str">
        <f t="shared" si="39"/>
        <v>URF2025_338__Transversal_Generar cronograma de necesidades de comunicación para el primer cuatrimestre_AD</v>
      </c>
      <c r="F359" s="238" t="s">
        <v>1654</v>
      </c>
      <c r="G359" s="238" t="s">
        <v>1655</v>
      </c>
      <c r="H359" s="238" t="s">
        <v>1656</v>
      </c>
      <c r="I359" s="238" t="s">
        <v>1657</v>
      </c>
      <c r="J359" s="238" t="s">
        <v>1658</v>
      </c>
      <c r="K359" s="238"/>
      <c r="L359" s="240">
        <v>45672</v>
      </c>
      <c r="M359" s="240">
        <v>45687</v>
      </c>
      <c r="N359" s="241">
        <f t="shared" si="40"/>
        <v>15</v>
      </c>
      <c r="O359" s="242" t="s">
        <v>121</v>
      </c>
      <c r="P359" s="238"/>
      <c r="Q359" s="238" t="s">
        <v>123</v>
      </c>
      <c r="R359" s="238" t="s">
        <v>1659</v>
      </c>
      <c r="S359" s="238" t="s">
        <v>125</v>
      </c>
      <c r="T359" s="238" t="s">
        <v>126</v>
      </c>
      <c r="U359" s="238" t="s">
        <v>33</v>
      </c>
      <c r="V359" s="238"/>
      <c r="W359" s="238" t="s">
        <v>63</v>
      </c>
      <c r="X359" s="238"/>
      <c r="Y359" s="243" t="str">
        <f t="shared" si="35"/>
        <v xml:space="preserve">Talento Humano 
Tecnológicos </v>
      </c>
      <c r="Z359" s="238"/>
      <c r="AA359" s="238"/>
      <c r="AB359" s="238"/>
      <c r="AC359" s="244"/>
      <c r="AD359" s="245"/>
      <c r="AE359" s="238"/>
      <c r="AF359" s="238"/>
      <c r="AG359" s="244"/>
      <c r="AH359" s="245"/>
      <c r="AI359" s="238"/>
      <c r="AJ359" s="238"/>
      <c r="AK359" s="244"/>
      <c r="AL359" s="245"/>
      <c r="AM359" s="238"/>
      <c r="AN359" s="238"/>
      <c r="AO359" s="244"/>
      <c r="AP359" s="245"/>
      <c r="AQ359" s="238"/>
      <c r="AR359" s="238"/>
      <c r="AS359" s="244"/>
      <c r="AT359" s="245"/>
      <c r="AU359" s="238"/>
      <c r="AV359" s="238"/>
      <c r="AW359" s="244"/>
      <c r="AX359" s="238"/>
      <c r="AY359" s="238"/>
      <c r="AZ359" s="238"/>
      <c r="BA359" s="238"/>
      <c r="BB359" s="238"/>
      <c r="BC359" s="238"/>
      <c r="BD359" s="238"/>
      <c r="BE359" s="238"/>
      <c r="BF359" s="238"/>
      <c r="BG359" s="238"/>
      <c r="BH359" s="238" t="s">
        <v>28</v>
      </c>
      <c r="BI359" s="238" t="s">
        <v>149</v>
      </c>
      <c r="BJ359" s="238" t="s">
        <v>306</v>
      </c>
      <c r="BK359" s="238"/>
      <c r="BL359" s="238"/>
      <c r="BM359" s="238"/>
      <c r="BN359" s="238"/>
      <c r="BO359" s="238"/>
      <c r="BP359" s="238"/>
      <c r="BQ359" s="238"/>
      <c r="BR359" s="238"/>
      <c r="BS359" s="238"/>
      <c r="BT359" s="238"/>
      <c r="BU359" s="238"/>
      <c r="BV359" s="238" t="s">
        <v>88</v>
      </c>
      <c r="BW359" s="243" t="str">
        <f t="shared" si="36"/>
        <v>Programas de transparencia y ética pública 
Operación del Sistema de Gestión Institucional_SGI</v>
      </c>
      <c r="BX359" s="238"/>
      <c r="BY359" s="238"/>
      <c r="BZ359" s="238" t="s">
        <v>35</v>
      </c>
      <c r="CA359" s="238"/>
      <c r="CB359" s="238" t="s">
        <v>37</v>
      </c>
      <c r="CC359" s="238"/>
      <c r="CD359" s="238"/>
      <c r="CE359" s="243" t="str">
        <f t="shared" si="37"/>
        <v xml:space="preserve">Gestión con valores para resultados 
Información y comunicación </v>
      </c>
      <c r="CF359" s="238"/>
      <c r="CG359" s="238"/>
      <c r="CH359" s="238"/>
      <c r="CI359" s="238"/>
      <c r="CJ359" s="238"/>
      <c r="CK359" s="238" t="s">
        <v>96</v>
      </c>
      <c r="CL359" s="238"/>
      <c r="CM359" s="238"/>
      <c r="CN359" s="238"/>
      <c r="CO359" s="238"/>
      <c r="CP359" s="238"/>
      <c r="CQ359" s="238"/>
      <c r="CR359" s="238"/>
      <c r="CS359" s="238"/>
      <c r="CT359" s="238" t="s">
        <v>105</v>
      </c>
      <c r="CU359" s="238"/>
      <c r="CV359" s="238"/>
      <c r="CW359" s="238"/>
      <c r="CX359" s="238"/>
      <c r="CY359" s="243" t="str">
        <f t="shared" si="38"/>
        <v>Fortalecimiento organizacional y simplificación de procesos
Transparencia, acceso a la información pública y lucha contra la corrupción</v>
      </c>
      <c r="CZ359" s="238" t="s">
        <v>3249</v>
      </c>
      <c r="DA359" s="238" t="s">
        <v>3249</v>
      </c>
      <c r="DB359" s="248">
        <v>45771</v>
      </c>
      <c r="DC359" s="248">
        <v>45771</v>
      </c>
      <c r="DD359" s="238" t="s">
        <v>4656</v>
      </c>
      <c r="DE359" s="238" t="s">
        <v>4657</v>
      </c>
      <c r="DF359" s="238"/>
      <c r="DG359" s="238"/>
      <c r="DH359" s="238"/>
      <c r="DI359" s="238"/>
      <c r="DJ359" s="238"/>
      <c r="DK359" s="238"/>
      <c r="DL359" s="238"/>
      <c r="DM359" s="238"/>
      <c r="DN359" s="238"/>
      <c r="DO359" s="238"/>
      <c r="DP359" s="238"/>
      <c r="DQ359" s="238"/>
      <c r="DR359" s="238"/>
      <c r="DS359" s="238"/>
      <c r="DT359" s="238"/>
      <c r="DU359" s="6"/>
    </row>
    <row r="360" spans="2:125" s="9" customFormat="1" ht="84" customHeight="1">
      <c r="B360" s="6"/>
      <c r="C360" s="237" t="s">
        <v>1660</v>
      </c>
      <c r="D360" s="238" t="s">
        <v>1661</v>
      </c>
      <c r="E360" s="239" t="str">
        <f t="shared" si="39"/>
        <v>URF2025_339__Transversal_Generar cronograma de necesidades de comunicación para el segundo cuatrimestre_AD</v>
      </c>
      <c r="F360" s="238" t="s">
        <v>1654</v>
      </c>
      <c r="G360" s="238" t="s">
        <v>1655</v>
      </c>
      <c r="H360" s="238" t="s">
        <v>1656</v>
      </c>
      <c r="I360" s="238" t="s">
        <v>1657</v>
      </c>
      <c r="J360" s="238" t="s">
        <v>1658</v>
      </c>
      <c r="K360" s="238"/>
      <c r="L360" s="240">
        <v>45748</v>
      </c>
      <c r="M360" s="240">
        <v>45770</v>
      </c>
      <c r="N360" s="241">
        <f t="shared" si="40"/>
        <v>22</v>
      </c>
      <c r="O360" s="242" t="s">
        <v>121</v>
      </c>
      <c r="P360" s="238"/>
      <c r="Q360" s="238" t="s">
        <v>123</v>
      </c>
      <c r="R360" s="238" t="s">
        <v>1659</v>
      </c>
      <c r="S360" s="238" t="s">
        <v>125</v>
      </c>
      <c r="T360" s="238" t="s">
        <v>126</v>
      </c>
      <c r="U360" s="238" t="s">
        <v>33</v>
      </c>
      <c r="V360" s="238"/>
      <c r="W360" s="238" t="s">
        <v>63</v>
      </c>
      <c r="X360" s="238"/>
      <c r="Y360" s="243" t="str">
        <f t="shared" si="35"/>
        <v xml:space="preserve">Talento Humano 
Tecnológicos </v>
      </c>
      <c r="Z360" s="238"/>
      <c r="AA360" s="238"/>
      <c r="AB360" s="238"/>
      <c r="AC360" s="244"/>
      <c r="AD360" s="245"/>
      <c r="AE360" s="238"/>
      <c r="AF360" s="238"/>
      <c r="AG360" s="244"/>
      <c r="AH360" s="245"/>
      <c r="AI360" s="238"/>
      <c r="AJ360" s="238"/>
      <c r="AK360" s="244"/>
      <c r="AL360" s="245"/>
      <c r="AM360" s="238"/>
      <c r="AN360" s="238"/>
      <c r="AO360" s="244"/>
      <c r="AP360" s="245"/>
      <c r="AQ360" s="238"/>
      <c r="AR360" s="238"/>
      <c r="AS360" s="244"/>
      <c r="AT360" s="245"/>
      <c r="AU360" s="238"/>
      <c r="AV360" s="238"/>
      <c r="AW360" s="244"/>
      <c r="AX360" s="238"/>
      <c r="AY360" s="238"/>
      <c r="AZ360" s="238"/>
      <c r="BA360" s="238"/>
      <c r="BB360" s="238"/>
      <c r="BC360" s="238"/>
      <c r="BD360" s="238"/>
      <c r="BE360" s="238"/>
      <c r="BF360" s="238"/>
      <c r="BG360" s="238"/>
      <c r="BH360" s="238" t="s">
        <v>28</v>
      </c>
      <c r="BI360" s="238" t="s">
        <v>149</v>
      </c>
      <c r="BJ360" s="238" t="s">
        <v>306</v>
      </c>
      <c r="BK360" s="238"/>
      <c r="BL360" s="238"/>
      <c r="BM360" s="238"/>
      <c r="BN360" s="238"/>
      <c r="BO360" s="238"/>
      <c r="BP360" s="238"/>
      <c r="BQ360" s="238"/>
      <c r="BR360" s="238"/>
      <c r="BS360" s="238"/>
      <c r="BT360" s="238"/>
      <c r="BU360" s="238"/>
      <c r="BV360" s="238" t="s">
        <v>88</v>
      </c>
      <c r="BW360" s="243" t="str">
        <f t="shared" si="36"/>
        <v>Programas de transparencia y ética pública 
Operación del Sistema de Gestión Institucional_SGI</v>
      </c>
      <c r="BX360" s="238"/>
      <c r="BY360" s="238"/>
      <c r="BZ360" s="238" t="s">
        <v>35</v>
      </c>
      <c r="CA360" s="238"/>
      <c r="CB360" s="238" t="s">
        <v>37</v>
      </c>
      <c r="CC360" s="238"/>
      <c r="CD360" s="238"/>
      <c r="CE360" s="243" t="str">
        <f t="shared" si="37"/>
        <v xml:space="preserve">Gestión con valores para resultados 
Información y comunicación </v>
      </c>
      <c r="CF360" s="238"/>
      <c r="CG360" s="238"/>
      <c r="CH360" s="238"/>
      <c r="CI360" s="238"/>
      <c r="CJ360" s="238"/>
      <c r="CK360" s="238" t="s">
        <v>96</v>
      </c>
      <c r="CL360" s="238"/>
      <c r="CM360" s="238"/>
      <c r="CN360" s="238"/>
      <c r="CO360" s="238"/>
      <c r="CP360" s="238"/>
      <c r="CQ360" s="238"/>
      <c r="CR360" s="238"/>
      <c r="CS360" s="238"/>
      <c r="CT360" s="238" t="s">
        <v>105</v>
      </c>
      <c r="CU360" s="238"/>
      <c r="CV360" s="238"/>
      <c r="CW360" s="238"/>
      <c r="CX360" s="238"/>
      <c r="CY360" s="243" t="str">
        <f t="shared" si="38"/>
        <v>Fortalecimiento organizacional y simplificación de procesos
Transparencia, acceso a la información pública y lucha contra la corrupción</v>
      </c>
      <c r="CZ360" s="238" t="s">
        <v>110</v>
      </c>
      <c r="DA360" s="238"/>
      <c r="DB360" s="238"/>
      <c r="DC360" s="238"/>
      <c r="DD360" s="238"/>
      <c r="DE360" s="238"/>
      <c r="DF360" s="238"/>
      <c r="DG360" s="238"/>
      <c r="DH360" s="238"/>
      <c r="DI360" s="238"/>
      <c r="DJ360" s="238"/>
      <c r="DK360" s="238"/>
      <c r="DL360" s="238"/>
      <c r="DM360" s="238"/>
      <c r="DN360" s="238"/>
      <c r="DO360" s="238"/>
      <c r="DP360" s="238"/>
      <c r="DQ360" s="238"/>
      <c r="DR360" s="238"/>
      <c r="DS360" s="238"/>
      <c r="DT360" s="238"/>
      <c r="DU360" s="6"/>
    </row>
    <row r="361" spans="2:125" s="9" customFormat="1" ht="84" customHeight="1">
      <c r="B361" s="6"/>
      <c r="C361" s="237" t="s">
        <v>1662</v>
      </c>
      <c r="D361" s="238" t="s">
        <v>1663</v>
      </c>
      <c r="E361" s="239" t="str">
        <f t="shared" si="39"/>
        <v>URF2025_340__Transversal_Generar cronograma de necesidades de comunicación para el tercer cuatrimestre_AD</v>
      </c>
      <c r="F361" s="238" t="s">
        <v>1654</v>
      </c>
      <c r="G361" s="238" t="s">
        <v>1655</v>
      </c>
      <c r="H361" s="238" t="s">
        <v>1656</v>
      </c>
      <c r="I361" s="238" t="s">
        <v>1657</v>
      </c>
      <c r="J361" s="238" t="s">
        <v>1658</v>
      </c>
      <c r="K361" s="238"/>
      <c r="L361" s="240">
        <v>45870</v>
      </c>
      <c r="M361" s="240">
        <v>45884</v>
      </c>
      <c r="N361" s="241">
        <f t="shared" si="40"/>
        <v>14</v>
      </c>
      <c r="O361" s="242" t="s">
        <v>121</v>
      </c>
      <c r="P361" s="238"/>
      <c r="Q361" s="238" t="s">
        <v>123</v>
      </c>
      <c r="R361" s="238" t="s">
        <v>1659</v>
      </c>
      <c r="S361" s="238" t="s">
        <v>125</v>
      </c>
      <c r="T361" s="238" t="s">
        <v>126</v>
      </c>
      <c r="U361" s="238" t="s">
        <v>33</v>
      </c>
      <c r="V361" s="238"/>
      <c r="W361" s="238" t="s">
        <v>63</v>
      </c>
      <c r="X361" s="238"/>
      <c r="Y361" s="243" t="str">
        <f t="shared" si="35"/>
        <v xml:space="preserve">Talento Humano 
Tecnológicos </v>
      </c>
      <c r="Z361" s="238"/>
      <c r="AA361" s="238"/>
      <c r="AB361" s="238"/>
      <c r="AC361" s="244"/>
      <c r="AD361" s="245"/>
      <c r="AE361" s="238"/>
      <c r="AF361" s="238"/>
      <c r="AG361" s="244"/>
      <c r="AH361" s="245"/>
      <c r="AI361" s="238"/>
      <c r="AJ361" s="238"/>
      <c r="AK361" s="244"/>
      <c r="AL361" s="245"/>
      <c r="AM361" s="238"/>
      <c r="AN361" s="238"/>
      <c r="AO361" s="244"/>
      <c r="AP361" s="245"/>
      <c r="AQ361" s="238"/>
      <c r="AR361" s="238"/>
      <c r="AS361" s="244"/>
      <c r="AT361" s="245"/>
      <c r="AU361" s="238"/>
      <c r="AV361" s="238"/>
      <c r="AW361" s="244"/>
      <c r="AX361" s="238"/>
      <c r="AY361" s="238"/>
      <c r="AZ361" s="238"/>
      <c r="BA361" s="238"/>
      <c r="BB361" s="238"/>
      <c r="BC361" s="238"/>
      <c r="BD361" s="238"/>
      <c r="BE361" s="238"/>
      <c r="BF361" s="238"/>
      <c r="BG361" s="238"/>
      <c r="BH361" s="238" t="s">
        <v>28</v>
      </c>
      <c r="BI361" s="238" t="s">
        <v>149</v>
      </c>
      <c r="BJ361" s="238" t="s">
        <v>306</v>
      </c>
      <c r="BK361" s="238"/>
      <c r="BL361" s="238"/>
      <c r="BM361" s="238"/>
      <c r="BN361" s="238"/>
      <c r="BO361" s="238"/>
      <c r="BP361" s="238"/>
      <c r="BQ361" s="238"/>
      <c r="BR361" s="238"/>
      <c r="BS361" s="238"/>
      <c r="BT361" s="238"/>
      <c r="BU361" s="238"/>
      <c r="BV361" s="238" t="s">
        <v>88</v>
      </c>
      <c r="BW361" s="243" t="str">
        <f t="shared" si="36"/>
        <v>Programas de transparencia y ética pública 
Operación del Sistema de Gestión Institucional_SGI</v>
      </c>
      <c r="BX361" s="238"/>
      <c r="BY361" s="238"/>
      <c r="BZ361" s="238" t="s">
        <v>35</v>
      </c>
      <c r="CA361" s="238"/>
      <c r="CB361" s="238" t="s">
        <v>37</v>
      </c>
      <c r="CC361" s="238"/>
      <c r="CD361" s="238"/>
      <c r="CE361" s="243" t="str">
        <f t="shared" si="37"/>
        <v xml:space="preserve">Gestión con valores para resultados 
Información y comunicación </v>
      </c>
      <c r="CF361" s="238"/>
      <c r="CG361" s="238"/>
      <c r="CH361" s="238"/>
      <c r="CI361" s="238"/>
      <c r="CJ361" s="238"/>
      <c r="CK361" s="238" t="s">
        <v>96</v>
      </c>
      <c r="CL361" s="238"/>
      <c r="CM361" s="238"/>
      <c r="CN361" s="238"/>
      <c r="CO361" s="238"/>
      <c r="CP361" s="238"/>
      <c r="CQ361" s="238"/>
      <c r="CR361" s="238"/>
      <c r="CS361" s="238"/>
      <c r="CT361" s="238" t="s">
        <v>105</v>
      </c>
      <c r="CU361" s="238"/>
      <c r="CV361" s="238"/>
      <c r="CW361" s="238"/>
      <c r="CX361" s="238"/>
      <c r="CY361" s="243" t="str">
        <f t="shared" si="38"/>
        <v>Fortalecimiento organizacional y simplificación de procesos
Transparencia, acceso a la información pública y lucha contra la corrupción</v>
      </c>
      <c r="CZ361" s="238" t="s">
        <v>110</v>
      </c>
      <c r="DA361" s="238"/>
      <c r="DB361" s="238"/>
      <c r="DC361" s="238"/>
      <c r="DD361" s="238"/>
      <c r="DE361" s="238"/>
      <c r="DF361" s="238"/>
      <c r="DG361" s="238"/>
      <c r="DH361" s="238"/>
      <c r="DI361" s="238"/>
      <c r="DJ361" s="238"/>
      <c r="DK361" s="238"/>
      <c r="DL361" s="238"/>
      <c r="DM361" s="238"/>
      <c r="DN361" s="238"/>
      <c r="DO361" s="238"/>
      <c r="DP361" s="238"/>
      <c r="DQ361" s="238"/>
      <c r="DR361" s="238"/>
      <c r="DS361" s="238"/>
      <c r="DT361" s="238"/>
      <c r="DU361" s="6"/>
    </row>
    <row r="362" spans="2:125" s="9" customFormat="1" ht="84" customHeight="1">
      <c r="B362" s="6"/>
      <c r="C362" s="237" t="s">
        <v>1664</v>
      </c>
      <c r="D362" s="238" t="s">
        <v>1665</v>
      </c>
      <c r="E362" s="239" t="str">
        <f t="shared" si="39"/>
        <v>URF2025_341__Transversal_Generar cronograma de necesidades de comunicación para el primer cuatrimestre_DP</v>
      </c>
      <c r="F362" s="238" t="s">
        <v>1654</v>
      </c>
      <c r="G362" s="238" t="s">
        <v>1655</v>
      </c>
      <c r="H362" s="238" t="s">
        <v>1656</v>
      </c>
      <c r="I362" s="238" t="s">
        <v>195</v>
      </c>
      <c r="J362" s="238" t="s">
        <v>122</v>
      </c>
      <c r="K362" s="238"/>
      <c r="L362" s="240">
        <v>45672</v>
      </c>
      <c r="M362" s="240">
        <v>45687</v>
      </c>
      <c r="N362" s="241">
        <f t="shared" si="40"/>
        <v>15</v>
      </c>
      <c r="O362" s="242" t="s">
        <v>121</v>
      </c>
      <c r="P362" s="238"/>
      <c r="Q362" s="238" t="s">
        <v>123</v>
      </c>
      <c r="R362" s="238" t="s">
        <v>1659</v>
      </c>
      <c r="S362" s="238" t="s">
        <v>125</v>
      </c>
      <c r="T362" s="238" t="s">
        <v>126</v>
      </c>
      <c r="U362" s="238" t="s">
        <v>33</v>
      </c>
      <c r="V362" s="238"/>
      <c r="W362" s="238" t="s">
        <v>63</v>
      </c>
      <c r="X362" s="238"/>
      <c r="Y362" s="243" t="str">
        <f t="shared" si="35"/>
        <v xml:space="preserve">Talento Humano 
Tecnológicos </v>
      </c>
      <c r="Z362" s="238"/>
      <c r="AA362" s="238"/>
      <c r="AB362" s="238"/>
      <c r="AC362" s="244"/>
      <c r="AD362" s="245"/>
      <c r="AE362" s="238"/>
      <c r="AF362" s="238"/>
      <c r="AG362" s="244"/>
      <c r="AH362" s="245"/>
      <c r="AI362" s="238"/>
      <c r="AJ362" s="238"/>
      <c r="AK362" s="244"/>
      <c r="AL362" s="245"/>
      <c r="AM362" s="238"/>
      <c r="AN362" s="238"/>
      <c r="AO362" s="244"/>
      <c r="AP362" s="245"/>
      <c r="AQ362" s="238"/>
      <c r="AR362" s="238"/>
      <c r="AS362" s="244"/>
      <c r="AT362" s="245"/>
      <c r="AU362" s="238"/>
      <c r="AV362" s="238"/>
      <c r="AW362" s="244"/>
      <c r="AX362" s="238"/>
      <c r="AY362" s="238"/>
      <c r="AZ362" s="238"/>
      <c r="BA362" s="238"/>
      <c r="BB362" s="238"/>
      <c r="BC362" s="238"/>
      <c r="BD362" s="238"/>
      <c r="BE362" s="238"/>
      <c r="BF362" s="238"/>
      <c r="BG362" s="238"/>
      <c r="BH362" s="238" t="s">
        <v>28</v>
      </c>
      <c r="BI362" s="238" t="s">
        <v>149</v>
      </c>
      <c r="BJ362" s="238" t="s">
        <v>306</v>
      </c>
      <c r="BK362" s="238"/>
      <c r="BL362" s="238"/>
      <c r="BM362" s="238"/>
      <c r="BN362" s="238"/>
      <c r="BO362" s="238"/>
      <c r="BP362" s="238"/>
      <c r="BQ362" s="238"/>
      <c r="BR362" s="238"/>
      <c r="BS362" s="238"/>
      <c r="BT362" s="238"/>
      <c r="BU362" s="238"/>
      <c r="BV362" s="238" t="s">
        <v>88</v>
      </c>
      <c r="BW362" s="243" t="str">
        <f t="shared" si="36"/>
        <v>Programas de transparencia y ética pública 
Operación del Sistema de Gestión Institucional_SGI</v>
      </c>
      <c r="BX362" s="238"/>
      <c r="BY362" s="238"/>
      <c r="BZ362" s="238" t="s">
        <v>35</v>
      </c>
      <c r="CA362" s="238"/>
      <c r="CB362" s="238" t="s">
        <v>37</v>
      </c>
      <c r="CC362" s="238"/>
      <c r="CD362" s="238"/>
      <c r="CE362" s="243" t="str">
        <f t="shared" si="37"/>
        <v xml:space="preserve">Gestión con valores para resultados 
Información y comunicación </v>
      </c>
      <c r="CF362" s="238"/>
      <c r="CG362" s="238"/>
      <c r="CH362" s="238"/>
      <c r="CI362" s="238"/>
      <c r="CJ362" s="238"/>
      <c r="CK362" s="238" t="s">
        <v>96</v>
      </c>
      <c r="CL362" s="238"/>
      <c r="CM362" s="238"/>
      <c r="CN362" s="238"/>
      <c r="CO362" s="238"/>
      <c r="CP362" s="238"/>
      <c r="CQ362" s="238"/>
      <c r="CR362" s="238"/>
      <c r="CS362" s="238"/>
      <c r="CT362" s="238" t="s">
        <v>105</v>
      </c>
      <c r="CU362" s="238"/>
      <c r="CV362" s="238"/>
      <c r="CW362" s="238"/>
      <c r="CX362" s="238"/>
      <c r="CY362" s="243" t="str">
        <f t="shared" si="38"/>
        <v>Fortalecimiento organizacional y simplificación de procesos
Transparencia, acceso a la información pública y lucha contra la corrupción</v>
      </c>
      <c r="CZ362" s="238" t="s">
        <v>110</v>
      </c>
      <c r="DA362" s="238"/>
      <c r="DB362" s="238"/>
      <c r="DC362" s="238"/>
      <c r="DD362" s="238"/>
      <c r="DE362" s="238"/>
      <c r="DF362" s="238"/>
      <c r="DG362" s="238"/>
      <c r="DH362" s="238"/>
      <c r="DI362" s="238"/>
      <c r="DJ362" s="238"/>
      <c r="DK362" s="238"/>
      <c r="DL362" s="238"/>
      <c r="DM362" s="238"/>
      <c r="DN362" s="238"/>
      <c r="DO362" s="238"/>
      <c r="DP362" s="238"/>
      <c r="DQ362" s="238"/>
      <c r="DR362" s="238"/>
      <c r="DS362" s="238"/>
      <c r="DT362" s="238"/>
      <c r="DU362" s="6"/>
    </row>
    <row r="363" spans="2:125" s="9" customFormat="1" ht="84" customHeight="1">
      <c r="B363" s="6"/>
      <c r="C363" s="237" t="s">
        <v>1666</v>
      </c>
      <c r="D363" s="238" t="s">
        <v>1667</v>
      </c>
      <c r="E363" s="239" t="str">
        <f t="shared" si="39"/>
        <v>URF2025_342__Transversal_Generar cronograma de necesidades de comunicación para el segundo cuatrimestre_DP</v>
      </c>
      <c r="F363" s="238" t="s">
        <v>1654</v>
      </c>
      <c r="G363" s="238" t="s">
        <v>1655</v>
      </c>
      <c r="H363" s="238" t="s">
        <v>1656</v>
      </c>
      <c r="I363" s="238" t="s">
        <v>195</v>
      </c>
      <c r="J363" s="238" t="s">
        <v>196</v>
      </c>
      <c r="K363" s="238"/>
      <c r="L363" s="240">
        <v>45748</v>
      </c>
      <c r="M363" s="240">
        <v>45772</v>
      </c>
      <c r="N363" s="241">
        <f t="shared" si="40"/>
        <v>24</v>
      </c>
      <c r="O363" s="242" t="s">
        <v>121</v>
      </c>
      <c r="P363" s="238"/>
      <c r="Q363" s="238" t="s">
        <v>123</v>
      </c>
      <c r="R363" s="238" t="s">
        <v>1659</v>
      </c>
      <c r="S363" s="238" t="s">
        <v>125</v>
      </c>
      <c r="T363" s="238" t="s">
        <v>126</v>
      </c>
      <c r="U363" s="238" t="s">
        <v>33</v>
      </c>
      <c r="V363" s="238"/>
      <c r="W363" s="238" t="s">
        <v>63</v>
      </c>
      <c r="X363" s="238"/>
      <c r="Y363" s="243" t="str">
        <f t="shared" si="35"/>
        <v xml:space="preserve">Talento Humano 
Tecnológicos </v>
      </c>
      <c r="Z363" s="238"/>
      <c r="AA363" s="238"/>
      <c r="AB363" s="238"/>
      <c r="AC363" s="244"/>
      <c r="AD363" s="245"/>
      <c r="AE363" s="238"/>
      <c r="AF363" s="238"/>
      <c r="AG363" s="244"/>
      <c r="AH363" s="245"/>
      <c r="AI363" s="238"/>
      <c r="AJ363" s="238"/>
      <c r="AK363" s="244"/>
      <c r="AL363" s="245"/>
      <c r="AM363" s="238"/>
      <c r="AN363" s="238"/>
      <c r="AO363" s="244"/>
      <c r="AP363" s="245"/>
      <c r="AQ363" s="238"/>
      <c r="AR363" s="238"/>
      <c r="AS363" s="244"/>
      <c r="AT363" s="245"/>
      <c r="AU363" s="238"/>
      <c r="AV363" s="238"/>
      <c r="AW363" s="244"/>
      <c r="AX363" s="238"/>
      <c r="AY363" s="238"/>
      <c r="AZ363" s="238"/>
      <c r="BA363" s="238"/>
      <c r="BB363" s="238"/>
      <c r="BC363" s="238"/>
      <c r="BD363" s="238"/>
      <c r="BE363" s="238"/>
      <c r="BF363" s="238"/>
      <c r="BG363" s="238"/>
      <c r="BH363" s="238" t="s">
        <v>28</v>
      </c>
      <c r="BI363" s="238" t="s">
        <v>149</v>
      </c>
      <c r="BJ363" s="238" t="s">
        <v>306</v>
      </c>
      <c r="BK363" s="238"/>
      <c r="BL363" s="238"/>
      <c r="BM363" s="238"/>
      <c r="BN363" s="238"/>
      <c r="BO363" s="238"/>
      <c r="BP363" s="238"/>
      <c r="BQ363" s="238"/>
      <c r="BR363" s="238"/>
      <c r="BS363" s="238"/>
      <c r="BT363" s="238"/>
      <c r="BU363" s="238"/>
      <c r="BV363" s="238" t="s">
        <v>88</v>
      </c>
      <c r="BW363" s="243" t="str">
        <f t="shared" si="36"/>
        <v>Programas de transparencia y ética pública 
Operación del Sistema de Gestión Institucional_SGI</v>
      </c>
      <c r="BX363" s="238"/>
      <c r="BY363" s="238"/>
      <c r="BZ363" s="238" t="s">
        <v>35</v>
      </c>
      <c r="CA363" s="238"/>
      <c r="CB363" s="238" t="s">
        <v>37</v>
      </c>
      <c r="CC363" s="238"/>
      <c r="CD363" s="238"/>
      <c r="CE363" s="243" t="str">
        <f t="shared" si="37"/>
        <v xml:space="preserve">Gestión con valores para resultados 
Información y comunicación </v>
      </c>
      <c r="CF363" s="238"/>
      <c r="CG363" s="238"/>
      <c r="CH363" s="238"/>
      <c r="CI363" s="238"/>
      <c r="CJ363" s="238"/>
      <c r="CK363" s="238" t="s">
        <v>96</v>
      </c>
      <c r="CL363" s="238"/>
      <c r="CM363" s="238"/>
      <c r="CN363" s="238"/>
      <c r="CO363" s="238"/>
      <c r="CP363" s="238"/>
      <c r="CQ363" s="238"/>
      <c r="CR363" s="238"/>
      <c r="CS363" s="238"/>
      <c r="CT363" s="238" t="s">
        <v>105</v>
      </c>
      <c r="CU363" s="238"/>
      <c r="CV363" s="238"/>
      <c r="CW363" s="238"/>
      <c r="CX363" s="238"/>
      <c r="CY363" s="243" t="str">
        <f t="shared" si="38"/>
        <v>Fortalecimiento organizacional y simplificación de procesos
Transparencia, acceso a la información pública y lucha contra la corrupción</v>
      </c>
      <c r="CZ363" s="238" t="s">
        <v>932</v>
      </c>
      <c r="DA363" s="238" t="s">
        <v>932</v>
      </c>
      <c r="DB363" s="248">
        <v>45771</v>
      </c>
      <c r="DC363" s="248">
        <v>45771</v>
      </c>
      <c r="DD363" s="238" t="s">
        <v>4640</v>
      </c>
      <c r="DE363" s="238" t="s">
        <v>4641</v>
      </c>
      <c r="DF363" s="238"/>
      <c r="DG363" s="238"/>
      <c r="DH363" s="238"/>
      <c r="DI363" s="238"/>
      <c r="DJ363" s="238"/>
      <c r="DK363" s="238"/>
      <c r="DL363" s="238"/>
      <c r="DM363" s="238"/>
      <c r="DN363" s="238"/>
      <c r="DO363" s="238"/>
      <c r="DP363" s="238"/>
      <c r="DQ363" s="238"/>
      <c r="DR363" s="238"/>
      <c r="DS363" s="238"/>
      <c r="DT363" s="238"/>
      <c r="DU363" s="6"/>
    </row>
    <row r="364" spans="2:125" s="9" customFormat="1" ht="84" customHeight="1">
      <c r="B364" s="6"/>
      <c r="C364" s="237" t="s">
        <v>1668</v>
      </c>
      <c r="D364" s="238" t="s">
        <v>1669</v>
      </c>
      <c r="E364" s="239" t="str">
        <f t="shared" si="39"/>
        <v>URF2025_343__Transversal_Generar cronograma de necesidades de comunicación para el tercer cuatrimestre_DP</v>
      </c>
      <c r="F364" s="238" t="s">
        <v>1654</v>
      </c>
      <c r="G364" s="238" t="s">
        <v>1655</v>
      </c>
      <c r="H364" s="238" t="s">
        <v>1656</v>
      </c>
      <c r="I364" s="238" t="s">
        <v>195</v>
      </c>
      <c r="J364" s="238" t="s">
        <v>122</v>
      </c>
      <c r="K364" s="238"/>
      <c r="L364" s="240">
        <v>45870</v>
      </c>
      <c r="M364" s="240">
        <v>45884</v>
      </c>
      <c r="N364" s="241">
        <f t="shared" si="40"/>
        <v>14</v>
      </c>
      <c r="O364" s="242" t="s">
        <v>121</v>
      </c>
      <c r="P364" s="238"/>
      <c r="Q364" s="238" t="s">
        <v>123</v>
      </c>
      <c r="R364" s="238" t="s">
        <v>1659</v>
      </c>
      <c r="S364" s="238" t="s">
        <v>125</v>
      </c>
      <c r="T364" s="238" t="s">
        <v>126</v>
      </c>
      <c r="U364" s="238" t="s">
        <v>33</v>
      </c>
      <c r="V364" s="238"/>
      <c r="W364" s="238" t="s">
        <v>63</v>
      </c>
      <c r="X364" s="238"/>
      <c r="Y364" s="243" t="str">
        <f t="shared" si="35"/>
        <v xml:space="preserve">Talento Humano 
Tecnológicos </v>
      </c>
      <c r="Z364" s="238"/>
      <c r="AA364" s="238"/>
      <c r="AB364" s="238"/>
      <c r="AC364" s="244"/>
      <c r="AD364" s="245"/>
      <c r="AE364" s="238"/>
      <c r="AF364" s="238"/>
      <c r="AG364" s="244"/>
      <c r="AH364" s="245"/>
      <c r="AI364" s="238"/>
      <c r="AJ364" s="238"/>
      <c r="AK364" s="244"/>
      <c r="AL364" s="245"/>
      <c r="AM364" s="238"/>
      <c r="AN364" s="238"/>
      <c r="AO364" s="244"/>
      <c r="AP364" s="245"/>
      <c r="AQ364" s="238"/>
      <c r="AR364" s="238"/>
      <c r="AS364" s="244"/>
      <c r="AT364" s="245"/>
      <c r="AU364" s="238"/>
      <c r="AV364" s="238"/>
      <c r="AW364" s="244"/>
      <c r="AX364" s="238"/>
      <c r="AY364" s="238"/>
      <c r="AZ364" s="238"/>
      <c r="BA364" s="238"/>
      <c r="BB364" s="238"/>
      <c r="BC364" s="238"/>
      <c r="BD364" s="238"/>
      <c r="BE364" s="238"/>
      <c r="BF364" s="238"/>
      <c r="BG364" s="238"/>
      <c r="BH364" s="238" t="s">
        <v>28</v>
      </c>
      <c r="BI364" s="238" t="s">
        <v>149</v>
      </c>
      <c r="BJ364" s="238" t="s">
        <v>306</v>
      </c>
      <c r="BK364" s="238"/>
      <c r="BL364" s="238"/>
      <c r="BM364" s="238"/>
      <c r="BN364" s="238"/>
      <c r="BO364" s="238"/>
      <c r="BP364" s="238"/>
      <c r="BQ364" s="238"/>
      <c r="BR364" s="238"/>
      <c r="BS364" s="238"/>
      <c r="BT364" s="238"/>
      <c r="BU364" s="238"/>
      <c r="BV364" s="238" t="s">
        <v>88</v>
      </c>
      <c r="BW364" s="243" t="str">
        <f t="shared" si="36"/>
        <v>Programas de transparencia y ética pública 
Operación del Sistema de Gestión Institucional_SGI</v>
      </c>
      <c r="BX364" s="238"/>
      <c r="BY364" s="238"/>
      <c r="BZ364" s="238" t="s">
        <v>35</v>
      </c>
      <c r="CA364" s="238"/>
      <c r="CB364" s="238" t="s">
        <v>37</v>
      </c>
      <c r="CC364" s="238"/>
      <c r="CD364" s="238"/>
      <c r="CE364" s="243" t="str">
        <f t="shared" si="37"/>
        <v xml:space="preserve">Gestión con valores para resultados 
Información y comunicación </v>
      </c>
      <c r="CF364" s="238"/>
      <c r="CG364" s="238"/>
      <c r="CH364" s="238"/>
      <c r="CI364" s="238"/>
      <c r="CJ364" s="238"/>
      <c r="CK364" s="238" t="s">
        <v>96</v>
      </c>
      <c r="CL364" s="238"/>
      <c r="CM364" s="238"/>
      <c r="CN364" s="238"/>
      <c r="CO364" s="238"/>
      <c r="CP364" s="238"/>
      <c r="CQ364" s="238"/>
      <c r="CR364" s="238"/>
      <c r="CS364" s="238"/>
      <c r="CT364" s="238" t="s">
        <v>105</v>
      </c>
      <c r="CU364" s="238"/>
      <c r="CV364" s="238"/>
      <c r="CW364" s="238"/>
      <c r="CX364" s="238"/>
      <c r="CY364" s="243" t="str">
        <f t="shared" si="38"/>
        <v>Fortalecimiento organizacional y simplificación de procesos
Transparencia, acceso a la información pública y lucha contra la corrupción</v>
      </c>
      <c r="CZ364" s="238" t="s">
        <v>110</v>
      </c>
      <c r="DA364" s="238"/>
      <c r="DB364" s="238"/>
      <c r="DC364" s="238"/>
      <c r="DD364" s="238"/>
      <c r="DE364" s="238"/>
      <c r="DF364" s="238"/>
      <c r="DG364" s="238"/>
      <c r="DH364" s="238"/>
      <c r="DI364" s="238"/>
      <c r="DJ364" s="238"/>
      <c r="DK364" s="238"/>
      <c r="DL364" s="238"/>
      <c r="DM364" s="238"/>
      <c r="DN364" s="238"/>
      <c r="DO364" s="238"/>
      <c r="DP364" s="238"/>
      <c r="DQ364" s="238"/>
      <c r="DR364" s="238"/>
      <c r="DS364" s="238"/>
      <c r="DT364" s="238"/>
      <c r="DU364" s="6"/>
    </row>
    <row r="365" spans="2:125" s="9" customFormat="1" ht="84" customHeight="1">
      <c r="B365" s="6"/>
      <c r="C365" s="237" t="s">
        <v>1670</v>
      </c>
      <c r="D365" s="238" t="s">
        <v>1671</v>
      </c>
      <c r="E365" s="239" t="str">
        <f t="shared" si="39"/>
        <v>URF2025_344__Transversal_Generar cronograma de necesidades de comunicación para el primer cuatrimestre_GH</v>
      </c>
      <c r="F365" s="238" t="s">
        <v>1654</v>
      </c>
      <c r="G365" s="238" t="s">
        <v>1655</v>
      </c>
      <c r="H365" s="238" t="s">
        <v>1656</v>
      </c>
      <c r="I365" s="238" t="s">
        <v>434</v>
      </c>
      <c r="J365" s="238" t="s">
        <v>435</v>
      </c>
      <c r="K365" s="238"/>
      <c r="L365" s="240">
        <v>45672</v>
      </c>
      <c r="M365" s="240">
        <v>45687</v>
      </c>
      <c r="N365" s="241">
        <f t="shared" si="40"/>
        <v>15</v>
      </c>
      <c r="O365" s="242" t="s">
        <v>121</v>
      </c>
      <c r="P365" s="238"/>
      <c r="Q365" s="238" t="s">
        <v>123</v>
      </c>
      <c r="R365" s="238" t="s">
        <v>1659</v>
      </c>
      <c r="S365" s="238" t="s">
        <v>125</v>
      </c>
      <c r="T365" s="238" t="s">
        <v>126</v>
      </c>
      <c r="U365" s="238" t="s">
        <v>33</v>
      </c>
      <c r="V365" s="238"/>
      <c r="W365" s="238" t="s">
        <v>63</v>
      </c>
      <c r="X365" s="238"/>
      <c r="Y365" s="243" t="str">
        <f t="shared" si="35"/>
        <v xml:space="preserve">Talento Humano 
Tecnológicos </v>
      </c>
      <c r="Z365" s="238"/>
      <c r="AA365" s="238"/>
      <c r="AB365" s="238"/>
      <c r="AC365" s="244"/>
      <c r="AD365" s="245"/>
      <c r="AE365" s="238"/>
      <c r="AF365" s="238"/>
      <c r="AG365" s="244"/>
      <c r="AH365" s="245"/>
      <c r="AI365" s="238"/>
      <c r="AJ365" s="238"/>
      <c r="AK365" s="244"/>
      <c r="AL365" s="245"/>
      <c r="AM365" s="238"/>
      <c r="AN365" s="238"/>
      <c r="AO365" s="244"/>
      <c r="AP365" s="245"/>
      <c r="AQ365" s="238"/>
      <c r="AR365" s="238"/>
      <c r="AS365" s="244"/>
      <c r="AT365" s="245"/>
      <c r="AU365" s="238"/>
      <c r="AV365" s="238"/>
      <c r="AW365" s="244"/>
      <c r="AX365" s="238"/>
      <c r="AY365" s="238"/>
      <c r="AZ365" s="238"/>
      <c r="BA365" s="238"/>
      <c r="BB365" s="238"/>
      <c r="BC365" s="238"/>
      <c r="BD365" s="238"/>
      <c r="BE365" s="238"/>
      <c r="BF365" s="238"/>
      <c r="BG365" s="238"/>
      <c r="BH365" s="238" t="s">
        <v>28</v>
      </c>
      <c r="BI365" s="238" t="s">
        <v>149</v>
      </c>
      <c r="BJ365" s="238" t="s">
        <v>306</v>
      </c>
      <c r="BK365" s="238"/>
      <c r="BL365" s="238"/>
      <c r="BM365" s="238"/>
      <c r="BN365" s="238"/>
      <c r="BO365" s="238"/>
      <c r="BP365" s="238"/>
      <c r="BQ365" s="238"/>
      <c r="BR365" s="238"/>
      <c r="BS365" s="238"/>
      <c r="BT365" s="238"/>
      <c r="BU365" s="238"/>
      <c r="BV365" s="238" t="s">
        <v>88</v>
      </c>
      <c r="BW365" s="243" t="str">
        <f t="shared" si="36"/>
        <v>Programas de transparencia y ética pública 
Operación del Sistema de Gestión Institucional_SGI</v>
      </c>
      <c r="BX365" s="238"/>
      <c r="BY365" s="238"/>
      <c r="BZ365" s="238" t="s">
        <v>35</v>
      </c>
      <c r="CA365" s="238"/>
      <c r="CB365" s="238" t="s">
        <v>37</v>
      </c>
      <c r="CC365" s="238"/>
      <c r="CD365" s="238"/>
      <c r="CE365" s="243" t="str">
        <f t="shared" si="37"/>
        <v xml:space="preserve">Gestión con valores para resultados 
Información y comunicación </v>
      </c>
      <c r="CF365" s="238"/>
      <c r="CG365" s="238"/>
      <c r="CH365" s="238"/>
      <c r="CI365" s="238"/>
      <c r="CJ365" s="238"/>
      <c r="CK365" s="238" t="s">
        <v>96</v>
      </c>
      <c r="CL365" s="238"/>
      <c r="CM365" s="238"/>
      <c r="CN365" s="238"/>
      <c r="CO365" s="238"/>
      <c r="CP365" s="238"/>
      <c r="CQ365" s="238"/>
      <c r="CR365" s="238"/>
      <c r="CS365" s="238"/>
      <c r="CT365" s="238" t="s">
        <v>105</v>
      </c>
      <c r="CU365" s="238"/>
      <c r="CV365" s="238"/>
      <c r="CW365" s="238"/>
      <c r="CX365" s="238"/>
      <c r="CY365" s="243" t="str">
        <f t="shared" si="38"/>
        <v>Fortalecimiento organizacional y simplificación de procesos
Transparencia, acceso a la información pública y lucha contra la corrupción</v>
      </c>
      <c r="CZ365" s="238" t="s">
        <v>110</v>
      </c>
      <c r="DA365" s="238"/>
      <c r="DB365" s="238"/>
      <c r="DC365" s="238"/>
      <c r="DD365" s="238"/>
      <c r="DE365" s="238"/>
      <c r="DF365" s="238"/>
      <c r="DG365" s="238"/>
      <c r="DH365" s="238"/>
      <c r="DI365" s="238"/>
      <c r="DJ365" s="238"/>
      <c r="DK365" s="238"/>
      <c r="DL365" s="238"/>
      <c r="DM365" s="238"/>
      <c r="DN365" s="238"/>
      <c r="DO365" s="238"/>
      <c r="DP365" s="238"/>
      <c r="DQ365" s="238"/>
      <c r="DR365" s="238"/>
      <c r="DS365" s="238"/>
      <c r="DT365" s="238"/>
      <c r="DU365" s="6"/>
    </row>
    <row r="366" spans="2:125" s="9" customFormat="1" ht="84" customHeight="1">
      <c r="B366" s="6"/>
      <c r="C366" s="237" t="s">
        <v>1672</v>
      </c>
      <c r="D366" s="238" t="s">
        <v>1673</v>
      </c>
      <c r="E366" s="239" t="str">
        <f t="shared" si="39"/>
        <v>URF2025_345__Transversal_Generar cronograma de necesidades de comunicación para el segundo cuatrimestre_GH</v>
      </c>
      <c r="F366" s="238" t="s">
        <v>1654</v>
      </c>
      <c r="G366" s="238" t="s">
        <v>1655</v>
      </c>
      <c r="H366" s="238" t="s">
        <v>1656</v>
      </c>
      <c r="I366" s="238" t="s">
        <v>434</v>
      </c>
      <c r="J366" s="238" t="s">
        <v>435</v>
      </c>
      <c r="K366" s="238"/>
      <c r="L366" s="240">
        <v>45748</v>
      </c>
      <c r="M366" s="240">
        <v>45770</v>
      </c>
      <c r="N366" s="241">
        <f t="shared" si="40"/>
        <v>22</v>
      </c>
      <c r="O366" s="242" t="s">
        <v>121</v>
      </c>
      <c r="P366" s="238"/>
      <c r="Q366" s="238" t="s">
        <v>123</v>
      </c>
      <c r="R366" s="238" t="s">
        <v>1659</v>
      </c>
      <c r="S366" s="238" t="s">
        <v>125</v>
      </c>
      <c r="T366" s="238" t="s">
        <v>126</v>
      </c>
      <c r="U366" s="238" t="s">
        <v>33</v>
      </c>
      <c r="V366" s="238"/>
      <c r="W366" s="238" t="s">
        <v>63</v>
      </c>
      <c r="X366" s="238"/>
      <c r="Y366" s="243" t="str">
        <f t="shared" si="35"/>
        <v xml:space="preserve">Talento Humano 
Tecnológicos </v>
      </c>
      <c r="Z366" s="238"/>
      <c r="AA366" s="238"/>
      <c r="AB366" s="238"/>
      <c r="AC366" s="244"/>
      <c r="AD366" s="245"/>
      <c r="AE366" s="238"/>
      <c r="AF366" s="238"/>
      <c r="AG366" s="244"/>
      <c r="AH366" s="245"/>
      <c r="AI366" s="238"/>
      <c r="AJ366" s="238"/>
      <c r="AK366" s="244"/>
      <c r="AL366" s="245"/>
      <c r="AM366" s="238"/>
      <c r="AN366" s="238"/>
      <c r="AO366" s="244"/>
      <c r="AP366" s="245"/>
      <c r="AQ366" s="238"/>
      <c r="AR366" s="238"/>
      <c r="AS366" s="244"/>
      <c r="AT366" s="245"/>
      <c r="AU366" s="238"/>
      <c r="AV366" s="238"/>
      <c r="AW366" s="244"/>
      <c r="AX366" s="238"/>
      <c r="AY366" s="238"/>
      <c r="AZ366" s="238"/>
      <c r="BA366" s="238"/>
      <c r="BB366" s="238"/>
      <c r="BC366" s="238"/>
      <c r="BD366" s="238"/>
      <c r="BE366" s="238"/>
      <c r="BF366" s="238"/>
      <c r="BG366" s="238"/>
      <c r="BH366" s="238" t="s">
        <v>28</v>
      </c>
      <c r="BI366" s="238" t="s">
        <v>149</v>
      </c>
      <c r="BJ366" s="238" t="s">
        <v>306</v>
      </c>
      <c r="BK366" s="238"/>
      <c r="BL366" s="238"/>
      <c r="BM366" s="238"/>
      <c r="BN366" s="238"/>
      <c r="BO366" s="238"/>
      <c r="BP366" s="238"/>
      <c r="BQ366" s="238"/>
      <c r="BR366" s="238"/>
      <c r="BS366" s="238"/>
      <c r="BT366" s="238"/>
      <c r="BU366" s="238"/>
      <c r="BV366" s="238" t="s">
        <v>88</v>
      </c>
      <c r="BW366" s="243" t="str">
        <f t="shared" si="36"/>
        <v>Programas de transparencia y ética pública 
Operación del Sistema de Gestión Institucional_SGI</v>
      </c>
      <c r="BX366" s="238"/>
      <c r="BY366" s="238"/>
      <c r="BZ366" s="238" t="s">
        <v>35</v>
      </c>
      <c r="CA366" s="238"/>
      <c r="CB366" s="238" t="s">
        <v>37</v>
      </c>
      <c r="CC366" s="238"/>
      <c r="CD366" s="238"/>
      <c r="CE366" s="243" t="str">
        <f t="shared" si="37"/>
        <v xml:space="preserve">Gestión con valores para resultados 
Información y comunicación </v>
      </c>
      <c r="CF366" s="238"/>
      <c r="CG366" s="238"/>
      <c r="CH366" s="238"/>
      <c r="CI366" s="238"/>
      <c r="CJ366" s="238"/>
      <c r="CK366" s="238" t="s">
        <v>96</v>
      </c>
      <c r="CL366" s="238"/>
      <c r="CM366" s="238"/>
      <c r="CN366" s="238"/>
      <c r="CO366" s="238"/>
      <c r="CP366" s="238"/>
      <c r="CQ366" s="238"/>
      <c r="CR366" s="238"/>
      <c r="CS366" s="238"/>
      <c r="CT366" s="238" t="s">
        <v>105</v>
      </c>
      <c r="CU366" s="238"/>
      <c r="CV366" s="238"/>
      <c r="CW366" s="238"/>
      <c r="CX366" s="238"/>
      <c r="CY366" s="243" t="str">
        <f t="shared" si="38"/>
        <v>Fortalecimiento organizacional y simplificación de procesos
Transparencia, acceso a la información pública y lucha contra la corrupción</v>
      </c>
      <c r="CZ366" s="238" t="s">
        <v>110</v>
      </c>
      <c r="DA366" s="238"/>
      <c r="DB366" s="238"/>
      <c r="DC366" s="238"/>
      <c r="DD366" s="238"/>
      <c r="DE366" s="238"/>
      <c r="DF366" s="238"/>
      <c r="DG366" s="238"/>
      <c r="DH366" s="238"/>
      <c r="DI366" s="238"/>
      <c r="DJ366" s="238"/>
      <c r="DK366" s="238"/>
      <c r="DL366" s="238"/>
      <c r="DM366" s="238"/>
      <c r="DN366" s="238"/>
      <c r="DO366" s="238"/>
      <c r="DP366" s="238"/>
      <c r="DQ366" s="238"/>
      <c r="DR366" s="238"/>
      <c r="DS366" s="238"/>
      <c r="DT366" s="238"/>
      <c r="DU366" s="6"/>
    </row>
    <row r="367" spans="2:125" s="9" customFormat="1" ht="84" customHeight="1">
      <c r="B367" s="6"/>
      <c r="C367" s="237" t="s">
        <v>1674</v>
      </c>
      <c r="D367" s="238" t="s">
        <v>1675</v>
      </c>
      <c r="E367" s="239" t="str">
        <f t="shared" si="39"/>
        <v>URF2025_346__Transversal_Generar cronograma de necesidades de comunicación para el tercer cuatrimestre_GH</v>
      </c>
      <c r="F367" s="238" t="s">
        <v>1654</v>
      </c>
      <c r="G367" s="238" t="s">
        <v>1655</v>
      </c>
      <c r="H367" s="238" t="s">
        <v>1656</v>
      </c>
      <c r="I367" s="238" t="s">
        <v>434</v>
      </c>
      <c r="J367" s="238" t="s">
        <v>435</v>
      </c>
      <c r="K367" s="238"/>
      <c r="L367" s="240">
        <v>45870</v>
      </c>
      <c r="M367" s="240">
        <v>45884</v>
      </c>
      <c r="N367" s="241">
        <f t="shared" si="40"/>
        <v>14</v>
      </c>
      <c r="O367" s="242" t="s">
        <v>121</v>
      </c>
      <c r="P367" s="238"/>
      <c r="Q367" s="238" t="s">
        <v>123</v>
      </c>
      <c r="R367" s="238" t="s">
        <v>1659</v>
      </c>
      <c r="S367" s="238" t="s">
        <v>125</v>
      </c>
      <c r="T367" s="238" t="s">
        <v>126</v>
      </c>
      <c r="U367" s="238" t="s">
        <v>33</v>
      </c>
      <c r="V367" s="238"/>
      <c r="W367" s="238" t="s">
        <v>63</v>
      </c>
      <c r="X367" s="238"/>
      <c r="Y367" s="243" t="str">
        <f t="shared" si="35"/>
        <v xml:space="preserve">Talento Humano 
Tecnológicos </v>
      </c>
      <c r="Z367" s="238"/>
      <c r="AA367" s="238"/>
      <c r="AB367" s="238"/>
      <c r="AC367" s="244"/>
      <c r="AD367" s="245"/>
      <c r="AE367" s="238"/>
      <c r="AF367" s="238"/>
      <c r="AG367" s="244"/>
      <c r="AH367" s="245"/>
      <c r="AI367" s="238"/>
      <c r="AJ367" s="238"/>
      <c r="AK367" s="244"/>
      <c r="AL367" s="245"/>
      <c r="AM367" s="238"/>
      <c r="AN367" s="238"/>
      <c r="AO367" s="244"/>
      <c r="AP367" s="245"/>
      <c r="AQ367" s="238"/>
      <c r="AR367" s="238"/>
      <c r="AS367" s="244"/>
      <c r="AT367" s="245"/>
      <c r="AU367" s="238"/>
      <c r="AV367" s="238"/>
      <c r="AW367" s="244"/>
      <c r="AX367" s="238"/>
      <c r="AY367" s="238"/>
      <c r="AZ367" s="238"/>
      <c r="BA367" s="238"/>
      <c r="BB367" s="238"/>
      <c r="BC367" s="238"/>
      <c r="BD367" s="238"/>
      <c r="BE367" s="238"/>
      <c r="BF367" s="238"/>
      <c r="BG367" s="238"/>
      <c r="BH367" s="238" t="s">
        <v>28</v>
      </c>
      <c r="BI367" s="238" t="s">
        <v>149</v>
      </c>
      <c r="BJ367" s="238" t="s">
        <v>306</v>
      </c>
      <c r="BK367" s="238"/>
      <c r="BL367" s="238"/>
      <c r="BM367" s="238"/>
      <c r="BN367" s="238"/>
      <c r="BO367" s="238"/>
      <c r="BP367" s="238"/>
      <c r="BQ367" s="238"/>
      <c r="BR367" s="238"/>
      <c r="BS367" s="238"/>
      <c r="BT367" s="238"/>
      <c r="BU367" s="238"/>
      <c r="BV367" s="238" t="s">
        <v>88</v>
      </c>
      <c r="BW367" s="243" t="str">
        <f t="shared" si="36"/>
        <v>Programas de transparencia y ética pública 
Operación del Sistema de Gestión Institucional_SGI</v>
      </c>
      <c r="BX367" s="238"/>
      <c r="BY367" s="238"/>
      <c r="BZ367" s="238" t="s">
        <v>35</v>
      </c>
      <c r="CA367" s="238"/>
      <c r="CB367" s="238" t="s">
        <v>37</v>
      </c>
      <c r="CC367" s="238"/>
      <c r="CD367" s="238"/>
      <c r="CE367" s="243" t="str">
        <f t="shared" si="37"/>
        <v xml:space="preserve">Gestión con valores para resultados 
Información y comunicación </v>
      </c>
      <c r="CF367" s="238"/>
      <c r="CG367" s="238"/>
      <c r="CH367" s="238"/>
      <c r="CI367" s="238"/>
      <c r="CJ367" s="238"/>
      <c r="CK367" s="238" t="s">
        <v>96</v>
      </c>
      <c r="CL367" s="238"/>
      <c r="CM367" s="238"/>
      <c r="CN367" s="238"/>
      <c r="CO367" s="238"/>
      <c r="CP367" s="238"/>
      <c r="CQ367" s="238"/>
      <c r="CR367" s="238"/>
      <c r="CS367" s="238"/>
      <c r="CT367" s="238" t="s">
        <v>105</v>
      </c>
      <c r="CU367" s="238"/>
      <c r="CV367" s="238"/>
      <c r="CW367" s="238"/>
      <c r="CX367" s="238"/>
      <c r="CY367" s="243" t="str">
        <f t="shared" si="38"/>
        <v>Fortalecimiento organizacional y simplificación de procesos
Transparencia, acceso a la información pública y lucha contra la corrupción</v>
      </c>
      <c r="CZ367" s="238" t="s">
        <v>110</v>
      </c>
      <c r="DA367" s="238"/>
      <c r="DB367" s="238"/>
      <c r="DC367" s="238"/>
      <c r="DD367" s="238"/>
      <c r="DE367" s="238"/>
      <c r="DF367" s="238"/>
      <c r="DG367" s="238"/>
      <c r="DH367" s="238"/>
      <c r="DI367" s="238"/>
      <c r="DJ367" s="238"/>
      <c r="DK367" s="238"/>
      <c r="DL367" s="238"/>
      <c r="DM367" s="238"/>
      <c r="DN367" s="238"/>
      <c r="DO367" s="238"/>
      <c r="DP367" s="238"/>
      <c r="DQ367" s="238"/>
      <c r="DR367" s="238"/>
      <c r="DS367" s="238"/>
      <c r="DT367" s="238"/>
      <c r="DU367" s="6"/>
    </row>
    <row r="368" spans="2:125" s="9" customFormat="1" ht="84" customHeight="1">
      <c r="B368" s="6"/>
      <c r="C368" s="237" t="s">
        <v>1676</v>
      </c>
      <c r="D368" s="238" t="s">
        <v>1677</v>
      </c>
      <c r="E368" s="239" t="str">
        <f t="shared" si="39"/>
        <v>URF2025_347__Transversal_Generar cronograma de necesidades de comunicación para el primer cuatrimestre_GH_SST</v>
      </c>
      <c r="F368" s="238" t="s">
        <v>1654</v>
      </c>
      <c r="G368" s="238" t="s">
        <v>1655</v>
      </c>
      <c r="H368" s="238" t="s">
        <v>1656</v>
      </c>
      <c r="I368" s="238" t="s">
        <v>434</v>
      </c>
      <c r="J368" s="238" t="s">
        <v>436</v>
      </c>
      <c r="K368" s="238"/>
      <c r="L368" s="240">
        <v>45672</v>
      </c>
      <c r="M368" s="240">
        <v>45687</v>
      </c>
      <c r="N368" s="241">
        <f t="shared" si="40"/>
        <v>15</v>
      </c>
      <c r="O368" s="242" t="s">
        <v>121</v>
      </c>
      <c r="P368" s="238"/>
      <c r="Q368" s="238" t="s">
        <v>123</v>
      </c>
      <c r="R368" s="238" t="s">
        <v>1659</v>
      </c>
      <c r="S368" s="238" t="s">
        <v>125</v>
      </c>
      <c r="T368" s="238" t="s">
        <v>126</v>
      </c>
      <c r="U368" s="238" t="s">
        <v>33</v>
      </c>
      <c r="V368" s="238"/>
      <c r="W368" s="238" t="s">
        <v>63</v>
      </c>
      <c r="X368" s="238"/>
      <c r="Y368" s="243" t="str">
        <f t="shared" si="35"/>
        <v xml:space="preserve">Talento Humano 
Tecnológicos </v>
      </c>
      <c r="Z368" s="238"/>
      <c r="AA368" s="238"/>
      <c r="AB368" s="238"/>
      <c r="AC368" s="244"/>
      <c r="AD368" s="245"/>
      <c r="AE368" s="238"/>
      <c r="AF368" s="238"/>
      <c r="AG368" s="244"/>
      <c r="AH368" s="245"/>
      <c r="AI368" s="238"/>
      <c r="AJ368" s="238"/>
      <c r="AK368" s="244"/>
      <c r="AL368" s="245"/>
      <c r="AM368" s="238"/>
      <c r="AN368" s="238"/>
      <c r="AO368" s="244"/>
      <c r="AP368" s="245"/>
      <c r="AQ368" s="238"/>
      <c r="AR368" s="238"/>
      <c r="AS368" s="244"/>
      <c r="AT368" s="245"/>
      <c r="AU368" s="238"/>
      <c r="AV368" s="238"/>
      <c r="AW368" s="244"/>
      <c r="AX368" s="238"/>
      <c r="AY368" s="238"/>
      <c r="AZ368" s="238"/>
      <c r="BA368" s="238"/>
      <c r="BB368" s="238"/>
      <c r="BC368" s="238"/>
      <c r="BD368" s="238"/>
      <c r="BE368" s="238"/>
      <c r="BF368" s="238"/>
      <c r="BG368" s="238"/>
      <c r="BH368" s="238" t="s">
        <v>28</v>
      </c>
      <c r="BI368" s="238" t="s">
        <v>149</v>
      </c>
      <c r="BJ368" s="238" t="s">
        <v>306</v>
      </c>
      <c r="BK368" s="238"/>
      <c r="BL368" s="238"/>
      <c r="BM368" s="238"/>
      <c r="BN368" s="238"/>
      <c r="BO368" s="238"/>
      <c r="BP368" s="238"/>
      <c r="BQ368" s="238"/>
      <c r="BR368" s="238"/>
      <c r="BS368" s="238"/>
      <c r="BT368" s="238"/>
      <c r="BU368" s="238"/>
      <c r="BV368" s="238" t="s">
        <v>88</v>
      </c>
      <c r="BW368" s="243" t="str">
        <f t="shared" si="36"/>
        <v>Programas de transparencia y ética pública 
Operación del Sistema de Gestión Institucional_SGI</v>
      </c>
      <c r="BX368" s="238"/>
      <c r="BY368" s="238"/>
      <c r="BZ368" s="238" t="s">
        <v>35</v>
      </c>
      <c r="CA368" s="238"/>
      <c r="CB368" s="238" t="s">
        <v>37</v>
      </c>
      <c r="CC368" s="238"/>
      <c r="CD368" s="238"/>
      <c r="CE368" s="243" t="str">
        <f t="shared" si="37"/>
        <v xml:space="preserve">Gestión con valores para resultados 
Información y comunicación </v>
      </c>
      <c r="CF368" s="238"/>
      <c r="CG368" s="238"/>
      <c r="CH368" s="238"/>
      <c r="CI368" s="238"/>
      <c r="CJ368" s="238"/>
      <c r="CK368" s="238" t="s">
        <v>96</v>
      </c>
      <c r="CL368" s="238"/>
      <c r="CM368" s="238"/>
      <c r="CN368" s="238"/>
      <c r="CO368" s="238"/>
      <c r="CP368" s="238"/>
      <c r="CQ368" s="238"/>
      <c r="CR368" s="238"/>
      <c r="CS368" s="238"/>
      <c r="CT368" s="238" t="s">
        <v>105</v>
      </c>
      <c r="CU368" s="238"/>
      <c r="CV368" s="238"/>
      <c r="CW368" s="238"/>
      <c r="CX368" s="238"/>
      <c r="CY368" s="243" t="str">
        <f t="shared" si="38"/>
        <v>Fortalecimiento organizacional y simplificación de procesos
Transparencia, acceso a la información pública y lucha contra la corrupción</v>
      </c>
      <c r="CZ368" s="238" t="s">
        <v>110</v>
      </c>
      <c r="DA368" s="238"/>
      <c r="DB368" s="238"/>
      <c r="DC368" s="238"/>
      <c r="DD368" s="238"/>
      <c r="DE368" s="238"/>
      <c r="DF368" s="238"/>
      <c r="DG368" s="238"/>
      <c r="DH368" s="238"/>
      <c r="DI368" s="238"/>
      <c r="DJ368" s="238"/>
      <c r="DK368" s="238"/>
      <c r="DL368" s="238"/>
      <c r="DM368" s="238"/>
      <c r="DN368" s="238"/>
      <c r="DO368" s="238"/>
      <c r="DP368" s="238"/>
      <c r="DQ368" s="238"/>
      <c r="DR368" s="238"/>
      <c r="DS368" s="238"/>
      <c r="DT368" s="238"/>
      <c r="DU368" s="6"/>
    </row>
    <row r="369" spans="2:125" s="9" customFormat="1" ht="84" customHeight="1">
      <c r="B369" s="6"/>
      <c r="C369" s="237" t="s">
        <v>1678</v>
      </c>
      <c r="D369" s="238" t="s">
        <v>1679</v>
      </c>
      <c r="E369" s="239" t="str">
        <f t="shared" si="39"/>
        <v>URF2025_348__Transversal_Generar cronograma de necesidades de comunicación para el segundo cuatrimestre_GH_SST</v>
      </c>
      <c r="F369" s="238" t="s">
        <v>1654</v>
      </c>
      <c r="G369" s="238" t="s">
        <v>1655</v>
      </c>
      <c r="H369" s="238" t="s">
        <v>1656</v>
      </c>
      <c r="I369" s="238" t="s">
        <v>434</v>
      </c>
      <c r="J369" s="238" t="s">
        <v>436</v>
      </c>
      <c r="K369" s="238"/>
      <c r="L369" s="240">
        <v>45748</v>
      </c>
      <c r="M369" s="240">
        <v>45770</v>
      </c>
      <c r="N369" s="241">
        <f t="shared" si="40"/>
        <v>22</v>
      </c>
      <c r="O369" s="242" t="s">
        <v>121</v>
      </c>
      <c r="P369" s="238"/>
      <c r="Q369" s="238" t="s">
        <v>123</v>
      </c>
      <c r="R369" s="238" t="s">
        <v>1659</v>
      </c>
      <c r="S369" s="238" t="s">
        <v>125</v>
      </c>
      <c r="T369" s="238" t="s">
        <v>126</v>
      </c>
      <c r="U369" s="238" t="s">
        <v>33</v>
      </c>
      <c r="V369" s="238"/>
      <c r="W369" s="238" t="s">
        <v>63</v>
      </c>
      <c r="X369" s="238"/>
      <c r="Y369" s="243" t="str">
        <f t="shared" si="35"/>
        <v xml:space="preserve">Talento Humano 
Tecnológicos </v>
      </c>
      <c r="Z369" s="238"/>
      <c r="AA369" s="238"/>
      <c r="AB369" s="238"/>
      <c r="AC369" s="244"/>
      <c r="AD369" s="245"/>
      <c r="AE369" s="238"/>
      <c r="AF369" s="238"/>
      <c r="AG369" s="244"/>
      <c r="AH369" s="245"/>
      <c r="AI369" s="238"/>
      <c r="AJ369" s="238"/>
      <c r="AK369" s="244"/>
      <c r="AL369" s="245"/>
      <c r="AM369" s="238"/>
      <c r="AN369" s="238"/>
      <c r="AO369" s="244"/>
      <c r="AP369" s="245"/>
      <c r="AQ369" s="238"/>
      <c r="AR369" s="238"/>
      <c r="AS369" s="244"/>
      <c r="AT369" s="245"/>
      <c r="AU369" s="238"/>
      <c r="AV369" s="238"/>
      <c r="AW369" s="244"/>
      <c r="AX369" s="238"/>
      <c r="AY369" s="238"/>
      <c r="AZ369" s="238"/>
      <c r="BA369" s="238"/>
      <c r="BB369" s="238"/>
      <c r="BC369" s="238"/>
      <c r="BD369" s="238"/>
      <c r="BE369" s="238"/>
      <c r="BF369" s="238"/>
      <c r="BG369" s="238"/>
      <c r="BH369" s="238" t="s">
        <v>28</v>
      </c>
      <c r="BI369" s="238" t="s">
        <v>149</v>
      </c>
      <c r="BJ369" s="238" t="s">
        <v>306</v>
      </c>
      <c r="BK369" s="238"/>
      <c r="BL369" s="238"/>
      <c r="BM369" s="238"/>
      <c r="BN369" s="238"/>
      <c r="BO369" s="238"/>
      <c r="BP369" s="238"/>
      <c r="BQ369" s="238"/>
      <c r="BR369" s="238"/>
      <c r="BS369" s="238"/>
      <c r="BT369" s="238"/>
      <c r="BU369" s="238"/>
      <c r="BV369" s="238" t="s">
        <v>88</v>
      </c>
      <c r="BW369" s="243" t="str">
        <f t="shared" si="36"/>
        <v>Programas de transparencia y ética pública 
Operación del Sistema de Gestión Institucional_SGI</v>
      </c>
      <c r="BX369" s="238"/>
      <c r="BY369" s="238"/>
      <c r="BZ369" s="238" t="s">
        <v>35</v>
      </c>
      <c r="CA369" s="238"/>
      <c r="CB369" s="238" t="s">
        <v>37</v>
      </c>
      <c r="CC369" s="238"/>
      <c r="CD369" s="238"/>
      <c r="CE369" s="243" t="str">
        <f t="shared" si="37"/>
        <v xml:space="preserve">Gestión con valores para resultados 
Información y comunicación </v>
      </c>
      <c r="CF369" s="238"/>
      <c r="CG369" s="238"/>
      <c r="CH369" s="238"/>
      <c r="CI369" s="238"/>
      <c r="CJ369" s="238"/>
      <c r="CK369" s="238" t="s">
        <v>96</v>
      </c>
      <c r="CL369" s="238"/>
      <c r="CM369" s="238"/>
      <c r="CN369" s="238"/>
      <c r="CO369" s="238"/>
      <c r="CP369" s="238"/>
      <c r="CQ369" s="238"/>
      <c r="CR369" s="238"/>
      <c r="CS369" s="238"/>
      <c r="CT369" s="238" t="s">
        <v>105</v>
      </c>
      <c r="CU369" s="238"/>
      <c r="CV369" s="238"/>
      <c r="CW369" s="238"/>
      <c r="CX369" s="238"/>
      <c r="CY369" s="243" t="str">
        <f t="shared" si="38"/>
        <v>Fortalecimiento organizacional y simplificación de procesos
Transparencia, acceso a la información pública y lucha contra la corrupción</v>
      </c>
      <c r="CZ369" s="238" t="s">
        <v>110</v>
      </c>
      <c r="DA369" s="238"/>
      <c r="DB369" s="238"/>
      <c r="DC369" s="238"/>
      <c r="DD369" s="238"/>
      <c r="DE369" s="238"/>
      <c r="DF369" s="238"/>
      <c r="DG369" s="238"/>
      <c r="DH369" s="238"/>
      <c r="DI369" s="238"/>
      <c r="DJ369" s="238"/>
      <c r="DK369" s="238"/>
      <c r="DL369" s="238"/>
      <c r="DM369" s="238"/>
      <c r="DN369" s="238"/>
      <c r="DO369" s="238"/>
      <c r="DP369" s="238"/>
      <c r="DQ369" s="238"/>
      <c r="DR369" s="238"/>
      <c r="DS369" s="238"/>
      <c r="DT369" s="238"/>
      <c r="DU369" s="6"/>
    </row>
    <row r="370" spans="2:125" s="9" customFormat="1" ht="84" customHeight="1">
      <c r="B370" s="6"/>
      <c r="C370" s="237" t="s">
        <v>1680</v>
      </c>
      <c r="D370" s="238" t="s">
        <v>1681</v>
      </c>
      <c r="E370" s="239" t="str">
        <f t="shared" si="39"/>
        <v>URF2025_349__Transversal_Generar cronograma de necesidades de comunicación para el tercer cuatrimestre_GH_SST</v>
      </c>
      <c r="F370" s="238" t="s">
        <v>1654</v>
      </c>
      <c r="G370" s="238" t="s">
        <v>1655</v>
      </c>
      <c r="H370" s="238" t="s">
        <v>1656</v>
      </c>
      <c r="I370" s="238" t="s">
        <v>434</v>
      </c>
      <c r="J370" s="238" t="s">
        <v>436</v>
      </c>
      <c r="K370" s="238"/>
      <c r="L370" s="240">
        <v>45870</v>
      </c>
      <c r="M370" s="240">
        <v>45884</v>
      </c>
      <c r="N370" s="241">
        <f t="shared" si="40"/>
        <v>14</v>
      </c>
      <c r="O370" s="242" t="s">
        <v>121</v>
      </c>
      <c r="P370" s="238"/>
      <c r="Q370" s="238" t="s">
        <v>123</v>
      </c>
      <c r="R370" s="238" t="s">
        <v>1659</v>
      </c>
      <c r="S370" s="238" t="s">
        <v>125</v>
      </c>
      <c r="T370" s="238" t="s">
        <v>126</v>
      </c>
      <c r="U370" s="238" t="s">
        <v>33</v>
      </c>
      <c r="V370" s="238"/>
      <c r="W370" s="238" t="s">
        <v>63</v>
      </c>
      <c r="X370" s="238"/>
      <c r="Y370" s="243" t="str">
        <f t="shared" si="35"/>
        <v xml:space="preserve">Talento Humano 
Tecnológicos </v>
      </c>
      <c r="Z370" s="238"/>
      <c r="AA370" s="238"/>
      <c r="AB370" s="238"/>
      <c r="AC370" s="244"/>
      <c r="AD370" s="245"/>
      <c r="AE370" s="238"/>
      <c r="AF370" s="238"/>
      <c r="AG370" s="244"/>
      <c r="AH370" s="245"/>
      <c r="AI370" s="238"/>
      <c r="AJ370" s="238"/>
      <c r="AK370" s="244"/>
      <c r="AL370" s="245"/>
      <c r="AM370" s="238"/>
      <c r="AN370" s="238"/>
      <c r="AO370" s="244"/>
      <c r="AP370" s="245"/>
      <c r="AQ370" s="238"/>
      <c r="AR370" s="238"/>
      <c r="AS370" s="244"/>
      <c r="AT370" s="245"/>
      <c r="AU370" s="238"/>
      <c r="AV370" s="238"/>
      <c r="AW370" s="244"/>
      <c r="AX370" s="238"/>
      <c r="AY370" s="238"/>
      <c r="AZ370" s="238"/>
      <c r="BA370" s="238"/>
      <c r="BB370" s="238"/>
      <c r="BC370" s="238"/>
      <c r="BD370" s="238"/>
      <c r="BE370" s="238"/>
      <c r="BF370" s="238"/>
      <c r="BG370" s="238"/>
      <c r="BH370" s="238" t="s">
        <v>28</v>
      </c>
      <c r="BI370" s="238" t="s">
        <v>149</v>
      </c>
      <c r="BJ370" s="238" t="s">
        <v>306</v>
      </c>
      <c r="BK370" s="238"/>
      <c r="BL370" s="238"/>
      <c r="BM370" s="238"/>
      <c r="BN370" s="238"/>
      <c r="BO370" s="238"/>
      <c r="BP370" s="238"/>
      <c r="BQ370" s="238"/>
      <c r="BR370" s="238"/>
      <c r="BS370" s="238"/>
      <c r="BT370" s="238"/>
      <c r="BU370" s="238"/>
      <c r="BV370" s="238" t="s">
        <v>88</v>
      </c>
      <c r="BW370" s="243" t="str">
        <f t="shared" si="36"/>
        <v>Programas de transparencia y ética pública 
Operación del Sistema de Gestión Institucional_SGI</v>
      </c>
      <c r="BX370" s="238"/>
      <c r="BY370" s="238"/>
      <c r="BZ370" s="238" t="s">
        <v>35</v>
      </c>
      <c r="CA370" s="238"/>
      <c r="CB370" s="238" t="s">
        <v>37</v>
      </c>
      <c r="CC370" s="238"/>
      <c r="CD370" s="238"/>
      <c r="CE370" s="243" t="str">
        <f t="shared" si="37"/>
        <v xml:space="preserve">Gestión con valores para resultados 
Información y comunicación </v>
      </c>
      <c r="CF370" s="238"/>
      <c r="CG370" s="238"/>
      <c r="CH370" s="238"/>
      <c r="CI370" s="238"/>
      <c r="CJ370" s="238"/>
      <c r="CK370" s="238" t="s">
        <v>96</v>
      </c>
      <c r="CL370" s="238"/>
      <c r="CM370" s="238"/>
      <c r="CN370" s="238"/>
      <c r="CO370" s="238"/>
      <c r="CP370" s="238"/>
      <c r="CQ370" s="238"/>
      <c r="CR370" s="238"/>
      <c r="CS370" s="238"/>
      <c r="CT370" s="238" t="s">
        <v>105</v>
      </c>
      <c r="CU370" s="238"/>
      <c r="CV370" s="238"/>
      <c r="CW370" s="238"/>
      <c r="CX370" s="238"/>
      <c r="CY370" s="243" t="str">
        <f t="shared" si="38"/>
        <v>Fortalecimiento organizacional y simplificación de procesos
Transparencia, acceso a la información pública y lucha contra la corrupción</v>
      </c>
      <c r="CZ370" s="238" t="s">
        <v>110</v>
      </c>
      <c r="DA370" s="238"/>
      <c r="DB370" s="238"/>
      <c r="DC370" s="238"/>
      <c r="DD370" s="238"/>
      <c r="DE370" s="238"/>
      <c r="DF370" s="238"/>
      <c r="DG370" s="238"/>
      <c r="DH370" s="238"/>
      <c r="DI370" s="238"/>
      <c r="DJ370" s="238"/>
      <c r="DK370" s="238"/>
      <c r="DL370" s="238"/>
      <c r="DM370" s="238"/>
      <c r="DN370" s="238"/>
      <c r="DO370" s="238"/>
      <c r="DP370" s="238"/>
      <c r="DQ370" s="238"/>
      <c r="DR370" s="238"/>
      <c r="DS370" s="238"/>
      <c r="DT370" s="238"/>
      <c r="DU370" s="6"/>
    </row>
    <row r="371" spans="2:125" s="9" customFormat="1" ht="84" customHeight="1">
      <c r="B371" s="6"/>
      <c r="C371" s="237" t="s">
        <v>1682</v>
      </c>
      <c r="D371" s="238" t="s">
        <v>1683</v>
      </c>
      <c r="E371" s="239" t="str">
        <f t="shared" si="39"/>
        <v>URF2025_350__Transversal_Generar cronograma de necesidades de comunicación para el primer cuatrimestre_RV</v>
      </c>
      <c r="F371" s="238" t="s">
        <v>1654</v>
      </c>
      <c r="G371" s="238" t="s">
        <v>1655</v>
      </c>
      <c r="H371" s="238" t="s">
        <v>1656</v>
      </c>
      <c r="I371" s="238" t="s">
        <v>617</v>
      </c>
      <c r="J371" s="238" t="s">
        <v>618</v>
      </c>
      <c r="K371" s="238"/>
      <c r="L371" s="240">
        <v>45672</v>
      </c>
      <c r="M371" s="240">
        <v>45687</v>
      </c>
      <c r="N371" s="241">
        <f t="shared" si="40"/>
        <v>15</v>
      </c>
      <c r="O371" s="242" t="s">
        <v>121</v>
      </c>
      <c r="P371" s="238"/>
      <c r="Q371" s="238" t="s">
        <v>123</v>
      </c>
      <c r="R371" s="238" t="s">
        <v>1659</v>
      </c>
      <c r="S371" s="238" t="s">
        <v>125</v>
      </c>
      <c r="T371" s="238" t="s">
        <v>126</v>
      </c>
      <c r="U371" s="238" t="s">
        <v>33</v>
      </c>
      <c r="V371" s="238"/>
      <c r="W371" s="238" t="s">
        <v>63</v>
      </c>
      <c r="X371" s="238"/>
      <c r="Y371" s="243" t="str">
        <f t="shared" si="35"/>
        <v xml:space="preserve">Talento Humano 
Tecnológicos </v>
      </c>
      <c r="Z371" s="238"/>
      <c r="AA371" s="238"/>
      <c r="AB371" s="238"/>
      <c r="AC371" s="244"/>
      <c r="AD371" s="245"/>
      <c r="AE371" s="238"/>
      <c r="AF371" s="238"/>
      <c r="AG371" s="244"/>
      <c r="AH371" s="245"/>
      <c r="AI371" s="238"/>
      <c r="AJ371" s="238"/>
      <c r="AK371" s="244"/>
      <c r="AL371" s="245"/>
      <c r="AM371" s="238"/>
      <c r="AN371" s="238"/>
      <c r="AO371" s="244"/>
      <c r="AP371" s="245"/>
      <c r="AQ371" s="238"/>
      <c r="AR371" s="238"/>
      <c r="AS371" s="244"/>
      <c r="AT371" s="245"/>
      <c r="AU371" s="238"/>
      <c r="AV371" s="238"/>
      <c r="AW371" s="244"/>
      <c r="AX371" s="238"/>
      <c r="AY371" s="238"/>
      <c r="AZ371" s="238"/>
      <c r="BA371" s="238"/>
      <c r="BB371" s="238"/>
      <c r="BC371" s="238"/>
      <c r="BD371" s="238"/>
      <c r="BE371" s="238"/>
      <c r="BF371" s="238"/>
      <c r="BG371" s="238"/>
      <c r="BH371" s="238" t="s">
        <v>28</v>
      </c>
      <c r="BI371" s="238" t="s">
        <v>149</v>
      </c>
      <c r="BJ371" s="238" t="s">
        <v>306</v>
      </c>
      <c r="BK371" s="238"/>
      <c r="BL371" s="238"/>
      <c r="BM371" s="238"/>
      <c r="BN371" s="238"/>
      <c r="BO371" s="238"/>
      <c r="BP371" s="238"/>
      <c r="BQ371" s="238"/>
      <c r="BR371" s="238"/>
      <c r="BS371" s="238"/>
      <c r="BT371" s="238"/>
      <c r="BU371" s="238"/>
      <c r="BV371" s="238" t="s">
        <v>88</v>
      </c>
      <c r="BW371" s="243" t="str">
        <f t="shared" si="36"/>
        <v>Programas de transparencia y ética pública 
Operación del Sistema de Gestión Institucional_SGI</v>
      </c>
      <c r="BX371" s="238"/>
      <c r="BY371" s="238"/>
      <c r="BZ371" s="238" t="s">
        <v>35</v>
      </c>
      <c r="CA371" s="238"/>
      <c r="CB371" s="238" t="s">
        <v>37</v>
      </c>
      <c r="CC371" s="238"/>
      <c r="CD371" s="238"/>
      <c r="CE371" s="243" t="str">
        <f t="shared" si="37"/>
        <v xml:space="preserve">Gestión con valores para resultados 
Información y comunicación </v>
      </c>
      <c r="CF371" s="238"/>
      <c r="CG371" s="238"/>
      <c r="CH371" s="238"/>
      <c r="CI371" s="238"/>
      <c r="CJ371" s="238"/>
      <c r="CK371" s="238" t="s">
        <v>96</v>
      </c>
      <c r="CL371" s="238"/>
      <c r="CM371" s="238"/>
      <c r="CN371" s="238"/>
      <c r="CO371" s="238"/>
      <c r="CP371" s="238"/>
      <c r="CQ371" s="238"/>
      <c r="CR371" s="238"/>
      <c r="CS371" s="238"/>
      <c r="CT371" s="238" t="s">
        <v>105</v>
      </c>
      <c r="CU371" s="238"/>
      <c r="CV371" s="238"/>
      <c r="CW371" s="238"/>
      <c r="CX371" s="238"/>
      <c r="CY371" s="243" t="str">
        <f t="shared" si="38"/>
        <v>Fortalecimiento organizacional y simplificación de procesos
Transparencia, acceso a la información pública y lucha contra la corrupción</v>
      </c>
      <c r="CZ371" s="238" t="s">
        <v>110</v>
      </c>
      <c r="DA371" s="238"/>
      <c r="DB371" s="238"/>
      <c r="DC371" s="238"/>
      <c r="DD371" s="238"/>
      <c r="DE371" s="238"/>
      <c r="DF371" s="238"/>
      <c r="DG371" s="238"/>
      <c r="DH371" s="238"/>
      <c r="DI371" s="238"/>
      <c r="DJ371" s="238"/>
      <c r="DK371" s="238"/>
      <c r="DL371" s="238"/>
      <c r="DM371" s="238"/>
      <c r="DN371" s="238"/>
      <c r="DO371" s="238"/>
      <c r="DP371" s="238"/>
      <c r="DQ371" s="238"/>
      <c r="DR371" s="238"/>
      <c r="DS371" s="238"/>
      <c r="DT371" s="238"/>
      <c r="DU371" s="6"/>
    </row>
    <row r="372" spans="2:125" s="9" customFormat="1" ht="84" customHeight="1">
      <c r="B372" s="6"/>
      <c r="C372" s="237" t="s">
        <v>1684</v>
      </c>
      <c r="D372" s="238" t="s">
        <v>1685</v>
      </c>
      <c r="E372" s="239" t="str">
        <f t="shared" si="39"/>
        <v>URF2025_351__Transversal_Generar cronograma de necesidades de comunicación para el segundo cuatrimestre_RV</v>
      </c>
      <c r="F372" s="238" t="s">
        <v>1654</v>
      </c>
      <c r="G372" s="238" t="s">
        <v>1655</v>
      </c>
      <c r="H372" s="238" t="s">
        <v>1656</v>
      </c>
      <c r="I372" s="238" t="s">
        <v>617</v>
      </c>
      <c r="J372" s="238" t="s">
        <v>618</v>
      </c>
      <c r="K372" s="238"/>
      <c r="L372" s="240">
        <v>45748</v>
      </c>
      <c r="M372" s="240">
        <v>45770</v>
      </c>
      <c r="N372" s="241">
        <f t="shared" si="40"/>
        <v>22</v>
      </c>
      <c r="O372" s="242" t="s">
        <v>121</v>
      </c>
      <c r="P372" s="238"/>
      <c r="Q372" s="238" t="s">
        <v>123</v>
      </c>
      <c r="R372" s="238" t="s">
        <v>1659</v>
      </c>
      <c r="S372" s="238" t="s">
        <v>125</v>
      </c>
      <c r="T372" s="238" t="s">
        <v>126</v>
      </c>
      <c r="U372" s="238" t="s">
        <v>33</v>
      </c>
      <c r="V372" s="238"/>
      <c r="W372" s="238" t="s">
        <v>63</v>
      </c>
      <c r="X372" s="238"/>
      <c r="Y372" s="243" t="str">
        <f t="shared" si="35"/>
        <v xml:space="preserve">Talento Humano 
Tecnológicos </v>
      </c>
      <c r="Z372" s="238"/>
      <c r="AA372" s="238"/>
      <c r="AB372" s="238"/>
      <c r="AC372" s="244"/>
      <c r="AD372" s="245"/>
      <c r="AE372" s="238"/>
      <c r="AF372" s="238"/>
      <c r="AG372" s="244"/>
      <c r="AH372" s="245"/>
      <c r="AI372" s="238"/>
      <c r="AJ372" s="238"/>
      <c r="AK372" s="244"/>
      <c r="AL372" s="245"/>
      <c r="AM372" s="238"/>
      <c r="AN372" s="238"/>
      <c r="AO372" s="244"/>
      <c r="AP372" s="245"/>
      <c r="AQ372" s="238"/>
      <c r="AR372" s="238"/>
      <c r="AS372" s="244"/>
      <c r="AT372" s="245"/>
      <c r="AU372" s="238"/>
      <c r="AV372" s="238"/>
      <c r="AW372" s="244"/>
      <c r="AX372" s="238"/>
      <c r="AY372" s="238"/>
      <c r="AZ372" s="238"/>
      <c r="BA372" s="238"/>
      <c r="BB372" s="238"/>
      <c r="BC372" s="238"/>
      <c r="BD372" s="238"/>
      <c r="BE372" s="238"/>
      <c r="BF372" s="238"/>
      <c r="BG372" s="238"/>
      <c r="BH372" s="238" t="s">
        <v>28</v>
      </c>
      <c r="BI372" s="238" t="s">
        <v>149</v>
      </c>
      <c r="BJ372" s="238" t="s">
        <v>306</v>
      </c>
      <c r="BK372" s="238"/>
      <c r="BL372" s="238"/>
      <c r="BM372" s="238"/>
      <c r="BN372" s="238"/>
      <c r="BO372" s="238"/>
      <c r="BP372" s="238"/>
      <c r="BQ372" s="238"/>
      <c r="BR372" s="238"/>
      <c r="BS372" s="238"/>
      <c r="BT372" s="238"/>
      <c r="BU372" s="238"/>
      <c r="BV372" s="238" t="s">
        <v>88</v>
      </c>
      <c r="BW372" s="243" t="str">
        <f t="shared" si="36"/>
        <v>Programas de transparencia y ética pública 
Operación del Sistema de Gestión Institucional_SGI</v>
      </c>
      <c r="BX372" s="238"/>
      <c r="BY372" s="238"/>
      <c r="BZ372" s="238" t="s">
        <v>35</v>
      </c>
      <c r="CA372" s="238"/>
      <c r="CB372" s="238" t="s">
        <v>37</v>
      </c>
      <c r="CC372" s="238"/>
      <c r="CD372" s="238"/>
      <c r="CE372" s="243" t="str">
        <f t="shared" si="37"/>
        <v xml:space="preserve">Gestión con valores para resultados 
Información y comunicación </v>
      </c>
      <c r="CF372" s="238"/>
      <c r="CG372" s="238"/>
      <c r="CH372" s="238"/>
      <c r="CI372" s="238"/>
      <c r="CJ372" s="238"/>
      <c r="CK372" s="238" t="s">
        <v>96</v>
      </c>
      <c r="CL372" s="238"/>
      <c r="CM372" s="238"/>
      <c r="CN372" s="238"/>
      <c r="CO372" s="238"/>
      <c r="CP372" s="238"/>
      <c r="CQ372" s="238"/>
      <c r="CR372" s="238"/>
      <c r="CS372" s="238"/>
      <c r="CT372" s="238" t="s">
        <v>105</v>
      </c>
      <c r="CU372" s="238"/>
      <c r="CV372" s="238"/>
      <c r="CW372" s="238"/>
      <c r="CX372" s="238"/>
      <c r="CY372" s="243" t="str">
        <f t="shared" si="38"/>
        <v>Fortalecimiento organizacional y simplificación de procesos
Transparencia, acceso a la información pública y lucha contra la corrupción</v>
      </c>
      <c r="CZ372" s="238" t="s">
        <v>110</v>
      </c>
      <c r="DA372" s="238"/>
      <c r="DB372" s="238"/>
      <c r="DC372" s="238"/>
      <c r="DD372" s="238"/>
      <c r="DE372" s="238"/>
      <c r="DF372" s="238"/>
      <c r="DG372" s="238"/>
      <c r="DH372" s="238"/>
      <c r="DI372" s="238"/>
      <c r="DJ372" s="238"/>
      <c r="DK372" s="238"/>
      <c r="DL372" s="238"/>
      <c r="DM372" s="238"/>
      <c r="DN372" s="238"/>
      <c r="DO372" s="238"/>
      <c r="DP372" s="238"/>
      <c r="DQ372" s="238"/>
      <c r="DR372" s="238"/>
      <c r="DS372" s="238"/>
      <c r="DT372" s="238"/>
      <c r="DU372" s="6"/>
    </row>
    <row r="373" spans="2:125" s="9" customFormat="1" ht="84" customHeight="1">
      <c r="B373" s="6"/>
      <c r="C373" s="237" t="s">
        <v>1686</v>
      </c>
      <c r="D373" s="238" t="s">
        <v>1687</v>
      </c>
      <c r="E373" s="239" t="str">
        <f t="shared" si="39"/>
        <v>URF2025_352__Transversal_Generar cronograma de necesidades de comunicación para el tercer cuatrimestre_RV</v>
      </c>
      <c r="F373" s="238" t="s">
        <v>1654</v>
      </c>
      <c r="G373" s="238" t="s">
        <v>1655</v>
      </c>
      <c r="H373" s="238" t="s">
        <v>1656</v>
      </c>
      <c r="I373" s="238" t="s">
        <v>617</v>
      </c>
      <c r="J373" s="238" t="s">
        <v>618</v>
      </c>
      <c r="K373" s="238"/>
      <c r="L373" s="240">
        <v>45870</v>
      </c>
      <c r="M373" s="240">
        <v>45884</v>
      </c>
      <c r="N373" s="241">
        <f t="shared" si="40"/>
        <v>14</v>
      </c>
      <c r="O373" s="242" t="s">
        <v>121</v>
      </c>
      <c r="P373" s="238"/>
      <c r="Q373" s="238" t="s">
        <v>123</v>
      </c>
      <c r="R373" s="238" t="s">
        <v>1659</v>
      </c>
      <c r="S373" s="238" t="s">
        <v>125</v>
      </c>
      <c r="T373" s="238" t="s">
        <v>126</v>
      </c>
      <c r="U373" s="238" t="s">
        <v>33</v>
      </c>
      <c r="V373" s="238"/>
      <c r="W373" s="238" t="s">
        <v>63</v>
      </c>
      <c r="X373" s="238"/>
      <c r="Y373" s="243" t="str">
        <f t="shared" si="35"/>
        <v xml:space="preserve">Talento Humano 
Tecnológicos </v>
      </c>
      <c r="Z373" s="238"/>
      <c r="AA373" s="238"/>
      <c r="AB373" s="238"/>
      <c r="AC373" s="244"/>
      <c r="AD373" s="245"/>
      <c r="AE373" s="238"/>
      <c r="AF373" s="238"/>
      <c r="AG373" s="244"/>
      <c r="AH373" s="245"/>
      <c r="AI373" s="238"/>
      <c r="AJ373" s="238"/>
      <c r="AK373" s="244"/>
      <c r="AL373" s="245"/>
      <c r="AM373" s="238"/>
      <c r="AN373" s="238"/>
      <c r="AO373" s="244"/>
      <c r="AP373" s="245"/>
      <c r="AQ373" s="238"/>
      <c r="AR373" s="238"/>
      <c r="AS373" s="244"/>
      <c r="AT373" s="245"/>
      <c r="AU373" s="238"/>
      <c r="AV373" s="238"/>
      <c r="AW373" s="244"/>
      <c r="AX373" s="238"/>
      <c r="AY373" s="238"/>
      <c r="AZ373" s="238"/>
      <c r="BA373" s="238"/>
      <c r="BB373" s="238"/>
      <c r="BC373" s="238"/>
      <c r="BD373" s="238"/>
      <c r="BE373" s="238"/>
      <c r="BF373" s="238"/>
      <c r="BG373" s="238"/>
      <c r="BH373" s="238" t="s">
        <v>28</v>
      </c>
      <c r="BI373" s="238" t="s">
        <v>149</v>
      </c>
      <c r="BJ373" s="238" t="s">
        <v>306</v>
      </c>
      <c r="BK373" s="238"/>
      <c r="BL373" s="238"/>
      <c r="BM373" s="238"/>
      <c r="BN373" s="238"/>
      <c r="BO373" s="238"/>
      <c r="BP373" s="238"/>
      <c r="BQ373" s="238"/>
      <c r="BR373" s="238"/>
      <c r="BS373" s="238"/>
      <c r="BT373" s="238"/>
      <c r="BU373" s="238"/>
      <c r="BV373" s="238" t="s">
        <v>88</v>
      </c>
      <c r="BW373" s="243" t="str">
        <f t="shared" si="36"/>
        <v>Programas de transparencia y ética pública 
Operación del Sistema de Gestión Institucional_SGI</v>
      </c>
      <c r="BX373" s="238"/>
      <c r="BY373" s="238"/>
      <c r="BZ373" s="238" t="s">
        <v>35</v>
      </c>
      <c r="CA373" s="238"/>
      <c r="CB373" s="238" t="s">
        <v>37</v>
      </c>
      <c r="CC373" s="238"/>
      <c r="CD373" s="238"/>
      <c r="CE373" s="243" t="str">
        <f t="shared" si="37"/>
        <v xml:space="preserve">Gestión con valores para resultados 
Información y comunicación </v>
      </c>
      <c r="CF373" s="238"/>
      <c r="CG373" s="238"/>
      <c r="CH373" s="238"/>
      <c r="CI373" s="238"/>
      <c r="CJ373" s="238"/>
      <c r="CK373" s="238" t="s">
        <v>96</v>
      </c>
      <c r="CL373" s="238"/>
      <c r="CM373" s="238"/>
      <c r="CN373" s="238"/>
      <c r="CO373" s="238"/>
      <c r="CP373" s="238"/>
      <c r="CQ373" s="238"/>
      <c r="CR373" s="238"/>
      <c r="CS373" s="238"/>
      <c r="CT373" s="238" t="s">
        <v>105</v>
      </c>
      <c r="CU373" s="238"/>
      <c r="CV373" s="238"/>
      <c r="CW373" s="238"/>
      <c r="CX373" s="238"/>
      <c r="CY373" s="243" t="str">
        <f t="shared" si="38"/>
        <v>Fortalecimiento organizacional y simplificación de procesos
Transparencia, acceso a la información pública y lucha contra la corrupción</v>
      </c>
      <c r="CZ373" s="238" t="s">
        <v>110</v>
      </c>
      <c r="DA373" s="238"/>
      <c r="DB373" s="238"/>
      <c r="DC373" s="238"/>
      <c r="DD373" s="238"/>
      <c r="DE373" s="238"/>
      <c r="DF373" s="238"/>
      <c r="DG373" s="238"/>
      <c r="DH373" s="238"/>
      <c r="DI373" s="238"/>
      <c r="DJ373" s="238"/>
      <c r="DK373" s="238"/>
      <c r="DL373" s="238"/>
      <c r="DM373" s="238"/>
      <c r="DN373" s="238"/>
      <c r="DO373" s="238"/>
      <c r="DP373" s="238"/>
      <c r="DQ373" s="238"/>
      <c r="DR373" s="238"/>
      <c r="DS373" s="238"/>
      <c r="DT373" s="238"/>
      <c r="DU373" s="6"/>
    </row>
    <row r="374" spans="2:125" s="9" customFormat="1" ht="84" customHeight="1">
      <c r="B374" s="6"/>
      <c r="C374" s="237" t="s">
        <v>1688</v>
      </c>
      <c r="D374" s="238" t="s">
        <v>1689</v>
      </c>
      <c r="E374" s="239" t="str">
        <f t="shared" si="39"/>
        <v>URF2025_353__Transversal_Generar cronograma de necesidades de comunicación para el primer cuatrimestre_GF</v>
      </c>
      <c r="F374" s="238" t="s">
        <v>1654</v>
      </c>
      <c r="G374" s="238" t="s">
        <v>1655</v>
      </c>
      <c r="H374" s="238" t="s">
        <v>1656</v>
      </c>
      <c r="I374" s="238" t="s">
        <v>806</v>
      </c>
      <c r="J374" s="238" t="s">
        <v>437</v>
      </c>
      <c r="K374" s="238"/>
      <c r="L374" s="240">
        <v>45672</v>
      </c>
      <c r="M374" s="240">
        <v>45687</v>
      </c>
      <c r="N374" s="241">
        <f t="shared" si="40"/>
        <v>15</v>
      </c>
      <c r="O374" s="242" t="s">
        <v>121</v>
      </c>
      <c r="P374" s="238"/>
      <c r="Q374" s="238" t="s">
        <v>123</v>
      </c>
      <c r="R374" s="238" t="s">
        <v>1659</v>
      </c>
      <c r="S374" s="238" t="s">
        <v>125</v>
      </c>
      <c r="T374" s="238" t="s">
        <v>126</v>
      </c>
      <c r="U374" s="238" t="s">
        <v>33</v>
      </c>
      <c r="V374" s="238"/>
      <c r="W374" s="238" t="s">
        <v>63</v>
      </c>
      <c r="X374" s="238"/>
      <c r="Y374" s="243" t="str">
        <f t="shared" si="35"/>
        <v xml:space="preserve">Talento Humano 
Tecnológicos </v>
      </c>
      <c r="Z374" s="238"/>
      <c r="AA374" s="238"/>
      <c r="AB374" s="238"/>
      <c r="AC374" s="244"/>
      <c r="AD374" s="245"/>
      <c r="AE374" s="238"/>
      <c r="AF374" s="238"/>
      <c r="AG374" s="244"/>
      <c r="AH374" s="245"/>
      <c r="AI374" s="238"/>
      <c r="AJ374" s="238"/>
      <c r="AK374" s="244"/>
      <c r="AL374" s="245"/>
      <c r="AM374" s="238"/>
      <c r="AN374" s="238"/>
      <c r="AO374" s="244"/>
      <c r="AP374" s="245"/>
      <c r="AQ374" s="238"/>
      <c r="AR374" s="238"/>
      <c r="AS374" s="244"/>
      <c r="AT374" s="245"/>
      <c r="AU374" s="238"/>
      <c r="AV374" s="238"/>
      <c r="AW374" s="244"/>
      <c r="AX374" s="238"/>
      <c r="AY374" s="238"/>
      <c r="AZ374" s="238"/>
      <c r="BA374" s="238"/>
      <c r="BB374" s="238"/>
      <c r="BC374" s="238"/>
      <c r="BD374" s="238"/>
      <c r="BE374" s="238"/>
      <c r="BF374" s="238"/>
      <c r="BG374" s="238"/>
      <c r="BH374" s="238" t="s">
        <v>28</v>
      </c>
      <c r="BI374" s="238" t="s">
        <v>149</v>
      </c>
      <c r="BJ374" s="238" t="s">
        <v>306</v>
      </c>
      <c r="BK374" s="238"/>
      <c r="BL374" s="238"/>
      <c r="BM374" s="238"/>
      <c r="BN374" s="238"/>
      <c r="BO374" s="238"/>
      <c r="BP374" s="238"/>
      <c r="BQ374" s="238"/>
      <c r="BR374" s="238"/>
      <c r="BS374" s="238"/>
      <c r="BT374" s="238"/>
      <c r="BU374" s="238"/>
      <c r="BV374" s="238" t="s">
        <v>88</v>
      </c>
      <c r="BW374" s="243" t="str">
        <f t="shared" si="36"/>
        <v>Programas de transparencia y ética pública 
Operación del Sistema de Gestión Institucional_SGI</v>
      </c>
      <c r="BX374" s="238"/>
      <c r="BY374" s="238"/>
      <c r="BZ374" s="238" t="s">
        <v>35</v>
      </c>
      <c r="CA374" s="238"/>
      <c r="CB374" s="238" t="s">
        <v>37</v>
      </c>
      <c r="CC374" s="238"/>
      <c r="CD374" s="238"/>
      <c r="CE374" s="243" t="str">
        <f t="shared" si="37"/>
        <v xml:space="preserve">Gestión con valores para resultados 
Información y comunicación </v>
      </c>
      <c r="CF374" s="238"/>
      <c r="CG374" s="238"/>
      <c r="CH374" s="238"/>
      <c r="CI374" s="238"/>
      <c r="CJ374" s="238"/>
      <c r="CK374" s="238" t="s">
        <v>96</v>
      </c>
      <c r="CL374" s="238"/>
      <c r="CM374" s="238"/>
      <c r="CN374" s="238"/>
      <c r="CO374" s="238"/>
      <c r="CP374" s="238"/>
      <c r="CQ374" s="238"/>
      <c r="CR374" s="238"/>
      <c r="CS374" s="238"/>
      <c r="CT374" s="238" t="s">
        <v>105</v>
      </c>
      <c r="CU374" s="238"/>
      <c r="CV374" s="238"/>
      <c r="CW374" s="238"/>
      <c r="CX374" s="238"/>
      <c r="CY374" s="243" t="str">
        <f t="shared" si="38"/>
        <v>Fortalecimiento organizacional y simplificación de procesos
Transparencia, acceso a la información pública y lucha contra la corrupción</v>
      </c>
      <c r="CZ374" s="238" t="s">
        <v>110</v>
      </c>
      <c r="DA374" s="238"/>
      <c r="DB374" s="238"/>
      <c r="DC374" s="238"/>
      <c r="DD374" s="238"/>
      <c r="DE374" s="238"/>
      <c r="DF374" s="238"/>
      <c r="DG374" s="238"/>
      <c r="DH374" s="238"/>
      <c r="DI374" s="238"/>
      <c r="DJ374" s="238"/>
      <c r="DK374" s="238"/>
      <c r="DL374" s="238"/>
      <c r="DM374" s="238"/>
      <c r="DN374" s="238"/>
      <c r="DO374" s="238"/>
      <c r="DP374" s="238"/>
      <c r="DQ374" s="238"/>
      <c r="DR374" s="238"/>
      <c r="DS374" s="238"/>
      <c r="DT374" s="238"/>
      <c r="DU374" s="6"/>
    </row>
    <row r="375" spans="2:125" s="9" customFormat="1" ht="84" customHeight="1">
      <c r="B375" s="6"/>
      <c r="C375" s="237" t="s">
        <v>1690</v>
      </c>
      <c r="D375" s="238" t="s">
        <v>1691</v>
      </c>
      <c r="E375" s="239" t="str">
        <f t="shared" si="39"/>
        <v>URF2025_354__Transversal_Generar cronograma de necesidades de comunicación para el segundo cuatrimestre_GF</v>
      </c>
      <c r="F375" s="238" t="s">
        <v>1654</v>
      </c>
      <c r="G375" s="238" t="s">
        <v>1655</v>
      </c>
      <c r="H375" s="238" t="s">
        <v>1656</v>
      </c>
      <c r="I375" s="238" t="s">
        <v>806</v>
      </c>
      <c r="J375" s="238" t="s">
        <v>437</v>
      </c>
      <c r="K375" s="238"/>
      <c r="L375" s="240">
        <v>45748</v>
      </c>
      <c r="M375" s="240">
        <v>45770</v>
      </c>
      <c r="N375" s="241">
        <f t="shared" si="40"/>
        <v>22</v>
      </c>
      <c r="O375" s="242" t="s">
        <v>121</v>
      </c>
      <c r="P375" s="238"/>
      <c r="Q375" s="238" t="s">
        <v>123</v>
      </c>
      <c r="R375" s="238" t="s">
        <v>1659</v>
      </c>
      <c r="S375" s="238" t="s">
        <v>125</v>
      </c>
      <c r="T375" s="238" t="s">
        <v>126</v>
      </c>
      <c r="U375" s="238" t="s">
        <v>33</v>
      </c>
      <c r="V375" s="238"/>
      <c r="W375" s="238" t="s">
        <v>63</v>
      </c>
      <c r="X375" s="238"/>
      <c r="Y375" s="243" t="str">
        <f t="shared" si="35"/>
        <v xml:space="preserve">Talento Humano 
Tecnológicos </v>
      </c>
      <c r="Z375" s="238"/>
      <c r="AA375" s="238"/>
      <c r="AB375" s="238"/>
      <c r="AC375" s="244"/>
      <c r="AD375" s="245"/>
      <c r="AE375" s="238"/>
      <c r="AF375" s="238"/>
      <c r="AG375" s="244"/>
      <c r="AH375" s="245"/>
      <c r="AI375" s="238"/>
      <c r="AJ375" s="238"/>
      <c r="AK375" s="244"/>
      <c r="AL375" s="245"/>
      <c r="AM375" s="238"/>
      <c r="AN375" s="238"/>
      <c r="AO375" s="244"/>
      <c r="AP375" s="245"/>
      <c r="AQ375" s="238"/>
      <c r="AR375" s="238"/>
      <c r="AS375" s="244"/>
      <c r="AT375" s="245"/>
      <c r="AU375" s="238"/>
      <c r="AV375" s="238"/>
      <c r="AW375" s="244"/>
      <c r="AX375" s="238"/>
      <c r="AY375" s="238"/>
      <c r="AZ375" s="238"/>
      <c r="BA375" s="238"/>
      <c r="BB375" s="238"/>
      <c r="BC375" s="238"/>
      <c r="BD375" s="238"/>
      <c r="BE375" s="238"/>
      <c r="BF375" s="238"/>
      <c r="BG375" s="238"/>
      <c r="BH375" s="238" t="s">
        <v>28</v>
      </c>
      <c r="BI375" s="238" t="s">
        <v>149</v>
      </c>
      <c r="BJ375" s="238" t="s">
        <v>306</v>
      </c>
      <c r="BK375" s="238"/>
      <c r="BL375" s="238"/>
      <c r="BM375" s="238"/>
      <c r="BN375" s="238"/>
      <c r="BO375" s="238"/>
      <c r="BP375" s="238"/>
      <c r="BQ375" s="238"/>
      <c r="BR375" s="238"/>
      <c r="BS375" s="238"/>
      <c r="BT375" s="238"/>
      <c r="BU375" s="238"/>
      <c r="BV375" s="238" t="s">
        <v>88</v>
      </c>
      <c r="BW375" s="243" t="str">
        <f t="shared" si="36"/>
        <v>Programas de transparencia y ética pública 
Operación del Sistema de Gestión Institucional_SGI</v>
      </c>
      <c r="BX375" s="238"/>
      <c r="BY375" s="238"/>
      <c r="BZ375" s="238" t="s">
        <v>35</v>
      </c>
      <c r="CA375" s="238"/>
      <c r="CB375" s="238" t="s">
        <v>37</v>
      </c>
      <c r="CC375" s="238"/>
      <c r="CD375" s="238"/>
      <c r="CE375" s="243" t="str">
        <f t="shared" si="37"/>
        <v xml:space="preserve">Gestión con valores para resultados 
Información y comunicación </v>
      </c>
      <c r="CF375" s="238"/>
      <c r="CG375" s="238"/>
      <c r="CH375" s="238"/>
      <c r="CI375" s="238"/>
      <c r="CJ375" s="238"/>
      <c r="CK375" s="238" t="s">
        <v>96</v>
      </c>
      <c r="CL375" s="238"/>
      <c r="CM375" s="238"/>
      <c r="CN375" s="238"/>
      <c r="CO375" s="238"/>
      <c r="CP375" s="238"/>
      <c r="CQ375" s="238"/>
      <c r="CR375" s="238"/>
      <c r="CS375" s="238"/>
      <c r="CT375" s="238" t="s">
        <v>105</v>
      </c>
      <c r="CU375" s="238"/>
      <c r="CV375" s="238"/>
      <c r="CW375" s="238"/>
      <c r="CX375" s="238"/>
      <c r="CY375" s="243" t="str">
        <f t="shared" si="38"/>
        <v>Fortalecimiento organizacional y simplificación de procesos
Transparencia, acceso a la información pública y lucha contra la corrupción</v>
      </c>
      <c r="CZ375" s="238" t="s">
        <v>110</v>
      </c>
      <c r="DA375" s="238"/>
      <c r="DB375" s="238"/>
      <c r="DC375" s="238"/>
      <c r="DD375" s="238"/>
      <c r="DE375" s="238"/>
      <c r="DF375" s="238"/>
      <c r="DG375" s="238"/>
      <c r="DH375" s="238"/>
      <c r="DI375" s="238"/>
      <c r="DJ375" s="238"/>
      <c r="DK375" s="238"/>
      <c r="DL375" s="238"/>
      <c r="DM375" s="238"/>
      <c r="DN375" s="238"/>
      <c r="DO375" s="238"/>
      <c r="DP375" s="238"/>
      <c r="DQ375" s="238"/>
      <c r="DR375" s="238"/>
      <c r="DS375" s="238"/>
      <c r="DT375" s="238"/>
      <c r="DU375" s="6"/>
    </row>
    <row r="376" spans="2:125" s="9" customFormat="1" ht="84" customHeight="1">
      <c r="B376" s="6"/>
      <c r="C376" s="237" t="s">
        <v>1692</v>
      </c>
      <c r="D376" s="238" t="s">
        <v>1693</v>
      </c>
      <c r="E376" s="239" t="str">
        <f t="shared" si="39"/>
        <v>URF2025_355__Transversal_Generar cronograma de necesidades de comunicación para el tercer cuatrimestre_GF</v>
      </c>
      <c r="F376" s="238" t="s">
        <v>1654</v>
      </c>
      <c r="G376" s="238" t="s">
        <v>1655</v>
      </c>
      <c r="H376" s="238" t="s">
        <v>1656</v>
      </c>
      <c r="I376" s="238" t="s">
        <v>806</v>
      </c>
      <c r="J376" s="238" t="s">
        <v>437</v>
      </c>
      <c r="K376" s="238"/>
      <c r="L376" s="240">
        <v>45870</v>
      </c>
      <c r="M376" s="240">
        <v>45884</v>
      </c>
      <c r="N376" s="241">
        <f t="shared" si="40"/>
        <v>14</v>
      </c>
      <c r="O376" s="242" t="s">
        <v>121</v>
      </c>
      <c r="P376" s="238"/>
      <c r="Q376" s="238" t="s">
        <v>123</v>
      </c>
      <c r="R376" s="238" t="s">
        <v>1659</v>
      </c>
      <c r="S376" s="238" t="s">
        <v>125</v>
      </c>
      <c r="T376" s="238" t="s">
        <v>126</v>
      </c>
      <c r="U376" s="238" t="s">
        <v>33</v>
      </c>
      <c r="V376" s="238"/>
      <c r="W376" s="238" t="s">
        <v>63</v>
      </c>
      <c r="X376" s="238"/>
      <c r="Y376" s="243" t="str">
        <f t="shared" si="35"/>
        <v xml:space="preserve">Talento Humano 
Tecnológicos </v>
      </c>
      <c r="Z376" s="238"/>
      <c r="AA376" s="238"/>
      <c r="AB376" s="238"/>
      <c r="AC376" s="244"/>
      <c r="AD376" s="245"/>
      <c r="AE376" s="238"/>
      <c r="AF376" s="238"/>
      <c r="AG376" s="244"/>
      <c r="AH376" s="245"/>
      <c r="AI376" s="238"/>
      <c r="AJ376" s="238"/>
      <c r="AK376" s="244"/>
      <c r="AL376" s="245"/>
      <c r="AM376" s="238"/>
      <c r="AN376" s="238"/>
      <c r="AO376" s="244"/>
      <c r="AP376" s="245"/>
      <c r="AQ376" s="238"/>
      <c r="AR376" s="238"/>
      <c r="AS376" s="244"/>
      <c r="AT376" s="245"/>
      <c r="AU376" s="238"/>
      <c r="AV376" s="238"/>
      <c r="AW376" s="244"/>
      <c r="AX376" s="238"/>
      <c r="AY376" s="238"/>
      <c r="AZ376" s="238"/>
      <c r="BA376" s="238"/>
      <c r="BB376" s="238"/>
      <c r="BC376" s="238"/>
      <c r="BD376" s="238"/>
      <c r="BE376" s="238"/>
      <c r="BF376" s="238"/>
      <c r="BG376" s="238"/>
      <c r="BH376" s="238" t="s">
        <v>28</v>
      </c>
      <c r="BI376" s="238" t="s">
        <v>149</v>
      </c>
      <c r="BJ376" s="238" t="s">
        <v>306</v>
      </c>
      <c r="BK376" s="238"/>
      <c r="BL376" s="238"/>
      <c r="BM376" s="238"/>
      <c r="BN376" s="238"/>
      <c r="BO376" s="238"/>
      <c r="BP376" s="238"/>
      <c r="BQ376" s="238"/>
      <c r="BR376" s="238"/>
      <c r="BS376" s="238"/>
      <c r="BT376" s="238"/>
      <c r="BU376" s="238"/>
      <c r="BV376" s="238" t="s">
        <v>88</v>
      </c>
      <c r="BW376" s="243" t="str">
        <f t="shared" si="36"/>
        <v>Programas de transparencia y ética pública 
Operación del Sistema de Gestión Institucional_SGI</v>
      </c>
      <c r="BX376" s="238"/>
      <c r="BY376" s="238"/>
      <c r="BZ376" s="238" t="s">
        <v>35</v>
      </c>
      <c r="CA376" s="238"/>
      <c r="CB376" s="238" t="s">
        <v>37</v>
      </c>
      <c r="CC376" s="238"/>
      <c r="CD376" s="238"/>
      <c r="CE376" s="243" t="str">
        <f t="shared" si="37"/>
        <v xml:space="preserve">Gestión con valores para resultados 
Información y comunicación </v>
      </c>
      <c r="CF376" s="238"/>
      <c r="CG376" s="238"/>
      <c r="CH376" s="238"/>
      <c r="CI376" s="238"/>
      <c r="CJ376" s="238"/>
      <c r="CK376" s="238" t="s">
        <v>96</v>
      </c>
      <c r="CL376" s="238"/>
      <c r="CM376" s="238"/>
      <c r="CN376" s="238"/>
      <c r="CO376" s="238"/>
      <c r="CP376" s="238"/>
      <c r="CQ376" s="238"/>
      <c r="CR376" s="238"/>
      <c r="CS376" s="238"/>
      <c r="CT376" s="238" t="s">
        <v>105</v>
      </c>
      <c r="CU376" s="238"/>
      <c r="CV376" s="238"/>
      <c r="CW376" s="238"/>
      <c r="CX376" s="238"/>
      <c r="CY376" s="243" t="str">
        <f t="shared" si="38"/>
        <v>Fortalecimiento organizacional y simplificación de procesos
Transparencia, acceso a la información pública y lucha contra la corrupción</v>
      </c>
      <c r="CZ376" s="238" t="s">
        <v>110</v>
      </c>
      <c r="DA376" s="238"/>
      <c r="DB376" s="238"/>
      <c r="DC376" s="238"/>
      <c r="DD376" s="238"/>
      <c r="DE376" s="238"/>
      <c r="DF376" s="238"/>
      <c r="DG376" s="238"/>
      <c r="DH376" s="238"/>
      <c r="DI376" s="238"/>
      <c r="DJ376" s="238"/>
      <c r="DK376" s="238"/>
      <c r="DL376" s="238"/>
      <c r="DM376" s="238"/>
      <c r="DN376" s="238"/>
      <c r="DO376" s="238"/>
      <c r="DP376" s="238"/>
      <c r="DQ376" s="238"/>
      <c r="DR376" s="238"/>
      <c r="DS376" s="238"/>
      <c r="DT376" s="238"/>
      <c r="DU376" s="6"/>
    </row>
    <row r="377" spans="2:125" s="9" customFormat="1" ht="84" customHeight="1">
      <c r="B377" s="6"/>
      <c r="C377" s="237" t="s">
        <v>1694</v>
      </c>
      <c r="D377" s="238" t="s">
        <v>1695</v>
      </c>
      <c r="E377" s="239" t="str">
        <f t="shared" si="39"/>
        <v>URF2025_356__Transversal_Generar cronograma de necesidades de comunicación para el primer cuatrimestre_GI</v>
      </c>
      <c r="F377" s="238" t="s">
        <v>1654</v>
      </c>
      <c r="G377" s="238" t="s">
        <v>1655</v>
      </c>
      <c r="H377" s="238" t="s">
        <v>1656</v>
      </c>
      <c r="I377" s="238" t="s">
        <v>1001</v>
      </c>
      <c r="J377" s="238" t="s">
        <v>1003</v>
      </c>
      <c r="K377" s="238" t="s">
        <v>618</v>
      </c>
      <c r="L377" s="240">
        <v>45672</v>
      </c>
      <c r="M377" s="240">
        <v>45687</v>
      </c>
      <c r="N377" s="241">
        <f t="shared" si="40"/>
        <v>15</v>
      </c>
      <c r="O377" s="242" t="s">
        <v>121</v>
      </c>
      <c r="P377" s="238"/>
      <c r="Q377" s="238" t="s">
        <v>123</v>
      </c>
      <c r="R377" s="238" t="s">
        <v>1659</v>
      </c>
      <c r="S377" s="238" t="s">
        <v>125</v>
      </c>
      <c r="T377" s="238" t="s">
        <v>126</v>
      </c>
      <c r="U377" s="238" t="s">
        <v>33</v>
      </c>
      <c r="V377" s="238"/>
      <c r="W377" s="238" t="s">
        <v>63</v>
      </c>
      <c r="X377" s="238"/>
      <c r="Y377" s="243" t="str">
        <f t="shared" si="35"/>
        <v xml:space="preserve">Talento Humano 
Tecnológicos </v>
      </c>
      <c r="Z377" s="238"/>
      <c r="AA377" s="238"/>
      <c r="AB377" s="238"/>
      <c r="AC377" s="244"/>
      <c r="AD377" s="245"/>
      <c r="AE377" s="238"/>
      <c r="AF377" s="238"/>
      <c r="AG377" s="244"/>
      <c r="AH377" s="245"/>
      <c r="AI377" s="238"/>
      <c r="AJ377" s="238"/>
      <c r="AK377" s="244"/>
      <c r="AL377" s="245"/>
      <c r="AM377" s="238"/>
      <c r="AN377" s="238"/>
      <c r="AO377" s="244"/>
      <c r="AP377" s="245"/>
      <c r="AQ377" s="238"/>
      <c r="AR377" s="238"/>
      <c r="AS377" s="244"/>
      <c r="AT377" s="245"/>
      <c r="AU377" s="238"/>
      <c r="AV377" s="238"/>
      <c r="AW377" s="244"/>
      <c r="AX377" s="238"/>
      <c r="AY377" s="238"/>
      <c r="AZ377" s="238"/>
      <c r="BA377" s="238"/>
      <c r="BB377" s="238"/>
      <c r="BC377" s="238"/>
      <c r="BD377" s="238"/>
      <c r="BE377" s="238"/>
      <c r="BF377" s="238"/>
      <c r="BG377" s="238"/>
      <c r="BH377" s="238" t="s">
        <v>28</v>
      </c>
      <c r="BI377" s="238" t="s">
        <v>149</v>
      </c>
      <c r="BJ377" s="238" t="s">
        <v>306</v>
      </c>
      <c r="BK377" s="238"/>
      <c r="BL377" s="238"/>
      <c r="BM377" s="238"/>
      <c r="BN377" s="238"/>
      <c r="BO377" s="238"/>
      <c r="BP377" s="238"/>
      <c r="BQ377" s="238"/>
      <c r="BR377" s="238"/>
      <c r="BS377" s="238"/>
      <c r="BT377" s="238"/>
      <c r="BU377" s="238"/>
      <c r="BV377" s="238" t="s">
        <v>88</v>
      </c>
      <c r="BW377" s="243" t="str">
        <f t="shared" si="36"/>
        <v>Programas de transparencia y ética pública 
Operación del Sistema de Gestión Institucional_SGI</v>
      </c>
      <c r="BX377" s="238"/>
      <c r="BY377" s="238"/>
      <c r="BZ377" s="238" t="s">
        <v>35</v>
      </c>
      <c r="CA377" s="238"/>
      <c r="CB377" s="238" t="s">
        <v>37</v>
      </c>
      <c r="CC377" s="238"/>
      <c r="CD377" s="238"/>
      <c r="CE377" s="243" t="str">
        <f t="shared" si="37"/>
        <v xml:space="preserve">Gestión con valores para resultados 
Información y comunicación </v>
      </c>
      <c r="CF377" s="238"/>
      <c r="CG377" s="238"/>
      <c r="CH377" s="238"/>
      <c r="CI377" s="238"/>
      <c r="CJ377" s="238"/>
      <c r="CK377" s="238" t="s">
        <v>96</v>
      </c>
      <c r="CL377" s="238"/>
      <c r="CM377" s="238"/>
      <c r="CN377" s="238"/>
      <c r="CO377" s="238"/>
      <c r="CP377" s="238"/>
      <c r="CQ377" s="238"/>
      <c r="CR377" s="238"/>
      <c r="CS377" s="238"/>
      <c r="CT377" s="238" t="s">
        <v>105</v>
      </c>
      <c r="CU377" s="238"/>
      <c r="CV377" s="238"/>
      <c r="CW377" s="238"/>
      <c r="CX377" s="238"/>
      <c r="CY377" s="243" t="str">
        <f t="shared" si="38"/>
        <v>Fortalecimiento organizacional y simplificación de procesos
Transparencia, acceso a la información pública y lucha contra la corrupción</v>
      </c>
      <c r="CZ377" s="238" t="s">
        <v>110</v>
      </c>
      <c r="DA377" s="238"/>
      <c r="DB377" s="238"/>
      <c r="DC377" s="238"/>
      <c r="DD377" s="238"/>
      <c r="DE377" s="238"/>
      <c r="DF377" s="238"/>
      <c r="DG377" s="238"/>
      <c r="DH377" s="238"/>
      <c r="DI377" s="238"/>
      <c r="DJ377" s="238"/>
      <c r="DK377" s="238"/>
      <c r="DL377" s="238"/>
      <c r="DM377" s="238"/>
      <c r="DN377" s="238"/>
      <c r="DO377" s="238"/>
      <c r="DP377" s="238"/>
      <c r="DQ377" s="238"/>
      <c r="DR377" s="238"/>
      <c r="DS377" s="238"/>
      <c r="DT377" s="238"/>
      <c r="DU377" s="6"/>
    </row>
    <row r="378" spans="2:125" s="9" customFormat="1" ht="84" customHeight="1">
      <c r="B378" s="6"/>
      <c r="C378" s="237" t="s">
        <v>1696</v>
      </c>
      <c r="D378" s="238" t="s">
        <v>1697</v>
      </c>
      <c r="E378" s="239" t="str">
        <f t="shared" si="39"/>
        <v>URF2025_357__Transversal_Generar cronograma de necesidades de comunicación para el segundo cuatrimestre_GI</v>
      </c>
      <c r="F378" s="238" t="s">
        <v>1654</v>
      </c>
      <c r="G378" s="238" t="s">
        <v>1655</v>
      </c>
      <c r="H378" s="238" t="s">
        <v>1656</v>
      </c>
      <c r="I378" s="238" t="s">
        <v>1001</v>
      </c>
      <c r="J378" s="238" t="s">
        <v>1003</v>
      </c>
      <c r="K378" s="238" t="s">
        <v>618</v>
      </c>
      <c r="L378" s="240">
        <v>45748</v>
      </c>
      <c r="M378" s="240">
        <v>45770</v>
      </c>
      <c r="N378" s="241">
        <f t="shared" si="40"/>
        <v>22</v>
      </c>
      <c r="O378" s="242" t="s">
        <v>121</v>
      </c>
      <c r="P378" s="238"/>
      <c r="Q378" s="238" t="s">
        <v>123</v>
      </c>
      <c r="R378" s="238" t="s">
        <v>1659</v>
      </c>
      <c r="S378" s="238" t="s">
        <v>125</v>
      </c>
      <c r="T378" s="238" t="s">
        <v>126</v>
      </c>
      <c r="U378" s="238" t="s">
        <v>33</v>
      </c>
      <c r="V378" s="238"/>
      <c r="W378" s="238" t="s">
        <v>63</v>
      </c>
      <c r="X378" s="238"/>
      <c r="Y378" s="243" t="str">
        <f t="shared" si="35"/>
        <v xml:space="preserve">Talento Humano 
Tecnológicos </v>
      </c>
      <c r="Z378" s="238"/>
      <c r="AA378" s="238"/>
      <c r="AB378" s="238"/>
      <c r="AC378" s="244"/>
      <c r="AD378" s="245"/>
      <c r="AE378" s="238"/>
      <c r="AF378" s="238"/>
      <c r="AG378" s="244"/>
      <c r="AH378" s="245"/>
      <c r="AI378" s="238"/>
      <c r="AJ378" s="238"/>
      <c r="AK378" s="244"/>
      <c r="AL378" s="245"/>
      <c r="AM378" s="238"/>
      <c r="AN378" s="238"/>
      <c r="AO378" s="244"/>
      <c r="AP378" s="245"/>
      <c r="AQ378" s="238"/>
      <c r="AR378" s="238"/>
      <c r="AS378" s="244"/>
      <c r="AT378" s="245"/>
      <c r="AU378" s="238"/>
      <c r="AV378" s="238"/>
      <c r="AW378" s="244"/>
      <c r="AX378" s="238"/>
      <c r="AY378" s="238"/>
      <c r="AZ378" s="238"/>
      <c r="BA378" s="238"/>
      <c r="BB378" s="238"/>
      <c r="BC378" s="238"/>
      <c r="BD378" s="238"/>
      <c r="BE378" s="238"/>
      <c r="BF378" s="238"/>
      <c r="BG378" s="238"/>
      <c r="BH378" s="238" t="s">
        <v>28</v>
      </c>
      <c r="BI378" s="238" t="s">
        <v>149</v>
      </c>
      <c r="BJ378" s="238" t="s">
        <v>306</v>
      </c>
      <c r="BK378" s="238"/>
      <c r="BL378" s="238"/>
      <c r="BM378" s="238"/>
      <c r="BN378" s="238"/>
      <c r="BO378" s="238"/>
      <c r="BP378" s="238"/>
      <c r="BQ378" s="238"/>
      <c r="BR378" s="238"/>
      <c r="BS378" s="238"/>
      <c r="BT378" s="238"/>
      <c r="BU378" s="238"/>
      <c r="BV378" s="238" t="s">
        <v>88</v>
      </c>
      <c r="BW378" s="243" t="str">
        <f t="shared" si="36"/>
        <v>Programas de transparencia y ética pública 
Operación del Sistema de Gestión Institucional_SGI</v>
      </c>
      <c r="BX378" s="238"/>
      <c r="BY378" s="238"/>
      <c r="BZ378" s="238" t="s">
        <v>35</v>
      </c>
      <c r="CA378" s="238"/>
      <c r="CB378" s="238" t="s">
        <v>37</v>
      </c>
      <c r="CC378" s="238"/>
      <c r="CD378" s="238"/>
      <c r="CE378" s="243" t="str">
        <f t="shared" si="37"/>
        <v xml:space="preserve">Gestión con valores para resultados 
Información y comunicación </v>
      </c>
      <c r="CF378" s="238"/>
      <c r="CG378" s="238"/>
      <c r="CH378" s="238"/>
      <c r="CI378" s="238"/>
      <c r="CJ378" s="238"/>
      <c r="CK378" s="238" t="s">
        <v>96</v>
      </c>
      <c r="CL378" s="238"/>
      <c r="CM378" s="238"/>
      <c r="CN378" s="238"/>
      <c r="CO378" s="238"/>
      <c r="CP378" s="238"/>
      <c r="CQ378" s="238"/>
      <c r="CR378" s="238"/>
      <c r="CS378" s="238"/>
      <c r="CT378" s="238" t="s">
        <v>105</v>
      </c>
      <c r="CU378" s="238"/>
      <c r="CV378" s="238"/>
      <c r="CW378" s="238"/>
      <c r="CX378" s="238"/>
      <c r="CY378" s="243" t="str">
        <f t="shared" si="38"/>
        <v>Fortalecimiento organizacional y simplificación de procesos
Transparencia, acceso a la información pública y lucha contra la corrupción</v>
      </c>
      <c r="CZ378" s="238" t="s">
        <v>110</v>
      </c>
      <c r="DA378" s="238"/>
      <c r="DB378" s="238"/>
      <c r="DC378" s="238"/>
      <c r="DD378" s="238"/>
      <c r="DE378" s="238"/>
      <c r="DF378" s="238"/>
      <c r="DG378" s="238"/>
      <c r="DH378" s="238"/>
      <c r="DI378" s="238"/>
      <c r="DJ378" s="238"/>
      <c r="DK378" s="238"/>
      <c r="DL378" s="238"/>
      <c r="DM378" s="238"/>
      <c r="DN378" s="238"/>
      <c r="DO378" s="238"/>
      <c r="DP378" s="238"/>
      <c r="DQ378" s="238"/>
      <c r="DR378" s="238"/>
      <c r="DS378" s="238"/>
      <c r="DT378" s="238"/>
      <c r="DU378" s="6"/>
    </row>
    <row r="379" spans="2:125" s="9" customFormat="1" ht="84" customHeight="1">
      <c r="B379" s="6"/>
      <c r="C379" s="237" t="s">
        <v>1698</v>
      </c>
      <c r="D379" s="238" t="s">
        <v>1699</v>
      </c>
      <c r="E379" s="239" t="str">
        <f t="shared" si="39"/>
        <v>URF2025_358__Transversal_Generar cronograma de necesidades de comunicación para el tercer cuatrimestre_GI</v>
      </c>
      <c r="F379" s="238" t="s">
        <v>1654</v>
      </c>
      <c r="G379" s="238" t="s">
        <v>1655</v>
      </c>
      <c r="H379" s="238" t="s">
        <v>1656</v>
      </c>
      <c r="I379" s="238" t="s">
        <v>1001</v>
      </c>
      <c r="J379" s="238" t="s">
        <v>1003</v>
      </c>
      <c r="K379" s="238" t="s">
        <v>618</v>
      </c>
      <c r="L379" s="240">
        <v>45870</v>
      </c>
      <c r="M379" s="240">
        <v>45884</v>
      </c>
      <c r="N379" s="241">
        <f t="shared" si="40"/>
        <v>14</v>
      </c>
      <c r="O379" s="242" t="s">
        <v>121</v>
      </c>
      <c r="P379" s="238"/>
      <c r="Q379" s="238" t="s">
        <v>123</v>
      </c>
      <c r="R379" s="238" t="s">
        <v>1659</v>
      </c>
      <c r="S379" s="238" t="s">
        <v>125</v>
      </c>
      <c r="T379" s="238" t="s">
        <v>126</v>
      </c>
      <c r="U379" s="238" t="s">
        <v>33</v>
      </c>
      <c r="V379" s="238"/>
      <c r="W379" s="238" t="s">
        <v>63</v>
      </c>
      <c r="X379" s="238"/>
      <c r="Y379" s="243" t="str">
        <f t="shared" si="35"/>
        <v xml:space="preserve">Talento Humano 
Tecnológicos </v>
      </c>
      <c r="Z379" s="238"/>
      <c r="AA379" s="238"/>
      <c r="AB379" s="238"/>
      <c r="AC379" s="244"/>
      <c r="AD379" s="245"/>
      <c r="AE379" s="238"/>
      <c r="AF379" s="238"/>
      <c r="AG379" s="244"/>
      <c r="AH379" s="245"/>
      <c r="AI379" s="238"/>
      <c r="AJ379" s="238"/>
      <c r="AK379" s="244"/>
      <c r="AL379" s="245"/>
      <c r="AM379" s="238"/>
      <c r="AN379" s="238"/>
      <c r="AO379" s="244"/>
      <c r="AP379" s="245"/>
      <c r="AQ379" s="238"/>
      <c r="AR379" s="238"/>
      <c r="AS379" s="244"/>
      <c r="AT379" s="245"/>
      <c r="AU379" s="238"/>
      <c r="AV379" s="238"/>
      <c r="AW379" s="244"/>
      <c r="AX379" s="238"/>
      <c r="AY379" s="238"/>
      <c r="AZ379" s="238"/>
      <c r="BA379" s="238"/>
      <c r="BB379" s="238"/>
      <c r="BC379" s="238"/>
      <c r="BD379" s="238"/>
      <c r="BE379" s="238"/>
      <c r="BF379" s="238"/>
      <c r="BG379" s="238"/>
      <c r="BH379" s="238" t="s">
        <v>28</v>
      </c>
      <c r="BI379" s="238" t="s">
        <v>149</v>
      </c>
      <c r="BJ379" s="238" t="s">
        <v>306</v>
      </c>
      <c r="BK379" s="238"/>
      <c r="BL379" s="238"/>
      <c r="BM379" s="238"/>
      <c r="BN379" s="238"/>
      <c r="BO379" s="238"/>
      <c r="BP379" s="238"/>
      <c r="BQ379" s="238"/>
      <c r="BR379" s="238"/>
      <c r="BS379" s="238"/>
      <c r="BT379" s="238"/>
      <c r="BU379" s="238"/>
      <c r="BV379" s="238" t="s">
        <v>88</v>
      </c>
      <c r="BW379" s="243" t="str">
        <f t="shared" si="36"/>
        <v>Programas de transparencia y ética pública 
Operación del Sistema de Gestión Institucional_SGI</v>
      </c>
      <c r="BX379" s="238"/>
      <c r="BY379" s="238"/>
      <c r="BZ379" s="238" t="s">
        <v>35</v>
      </c>
      <c r="CA379" s="238"/>
      <c r="CB379" s="238" t="s">
        <v>37</v>
      </c>
      <c r="CC379" s="238"/>
      <c r="CD379" s="238"/>
      <c r="CE379" s="243" t="str">
        <f t="shared" si="37"/>
        <v xml:space="preserve">Gestión con valores para resultados 
Información y comunicación </v>
      </c>
      <c r="CF379" s="238"/>
      <c r="CG379" s="238"/>
      <c r="CH379" s="238"/>
      <c r="CI379" s="238"/>
      <c r="CJ379" s="238"/>
      <c r="CK379" s="238" t="s">
        <v>96</v>
      </c>
      <c r="CL379" s="238"/>
      <c r="CM379" s="238"/>
      <c r="CN379" s="238"/>
      <c r="CO379" s="238"/>
      <c r="CP379" s="238"/>
      <c r="CQ379" s="238"/>
      <c r="CR379" s="238"/>
      <c r="CS379" s="238"/>
      <c r="CT379" s="238" t="s">
        <v>105</v>
      </c>
      <c r="CU379" s="238"/>
      <c r="CV379" s="238"/>
      <c r="CW379" s="238"/>
      <c r="CX379" s="238"/>
      <c r="CY379" s="243" t="str">
        <f t="shared" si="38"/>
        <v>Fortalecimiento organizacional y simplificación de procesos
Transparencia, acceso a la información pública y lucha contra la corrupción</v>
      </c>
      <c r="CZ379" s="238" t="s">
        <v>110</v>
      </c>
      <c r="DA379" s="238"/>
      <c r="DB379" s="238"/>
      <c r="DC379" s="238"/>
      <c r="DD379" s="238"/>
      <c r="DE379" s="238"/>
      <c r="DF379" s="238"/>
      <c r="DG379" s="238"/>
      <c r="DH379" s="238"/>
      <c r="DI379" s="238"/>
      <c r="DJ379" s="238"/>
      <c r="DK379" s="238"/>
      <c r="DL379" s="238"/>
      <c r="DM379" s="238"/>
      <c r="DN379" s="238"/>
      <c r="DO379" s="238"/>
      <c r="DP379" s="238"/>
      <c r="DQ379" s="238"/>
      <c r="DR379" s="238"/>
      <c r="DS379" s="238"/>
      <c r="DT379" s="238"/>
      <c r="DU379" s="6"/>
    </row>
    <row r="380" spans="2:125" s="9" customFormat="1" ht="84" customHeight="1">
      <c r="B380" s="6"/>
      <c r="C380" s="237" t="s">
        <v>1700</v>
      </c>
      <c r="D380" s="238" t="s">
        <v>1701</v>
      </c>
      <c r="E380" s="239" t="str">
        <f t="shared" si="39"/>
        <v>URF2025_359__Transversal_Generar cronograma de necesidades de comunicación para el primer cuatrimestre_CE</v>
      </c>
      <c r="F380" s="238" t="s">
        <v>1654</v>
      </c>
      <c r="G380" s="238" t="s">
        <v>1655</v>
      </c>
      <c r="H380" s="238" t="s">
        <v>1656</v>
      </c>
      <c r="I380" s="238" t="s">
        <v>1353</v>
      </c>
      <c r="J380" s="238" t="s">
        <v>1354</v>
      </c>
      <c r="K380" s="238"/>
      <c r="L380" s="240">
        <v>45672</v>
      </c>
      <c r="M380" s="240">
        <v>45687</v>
      </c>
      <c r="N380" s="241">
        <f t="shared" si="40"/>
        <v>15</v>
      </c>
      <c r="O380" s="242" t="s">
        <v>121</v>
      </c>
      <c r="P380" s="238"/>
      <c r="Q380" s="238" t="s">
        <v>123</v>
      </c>
      <c r="R380" s="238" t="s">
        <v>1659</v>
      </c>
      <c r="S380" s="238" t="s">
        <v>125</v>
      </c>
      <c r="T380" s="238" t="s">
        <v>126</v>
      </c>
      <c r="U380" s="238" t="s">
        <v>33</v>
      </c>
      <c r="V380" s="238"/>
      <c r="W380" s="238" t="s">
        <v>63</v>
      </c>
      <c r="X380" s="238"/>
      <c r="Y380" s="243" t="str">
        <f t="shared" si="35"/>
        <v xml:space="preserve">Talento Humano 
Tecnológicos </v>
      </c>
      <c r="Z380" s="238"/>
      <c r="AA380" s="238"/>
      <c r="AB380" s="238"/>
      <c r="AC380" s="244"/>
      <c r="AD380" s="245"/>
      <c r="AE380" s="238"/>
      <c r="AF380" s="238"/>
      <c r="AG380" s="244"/>
      <c r="AH380" s="245"/>
      <c r="AI380" s="238"/>
      <c r="AJ380" s="238"/>
      <c r="AK380" s="244"/>
      <c r="AL380" s="245"/>
      <c r="AM380" s="238"/>
      <c r="AN380" s="238"/>
      <c r="AO380" s="244"/>
      <c r="AP380" s="245"/>
      <c r="AQ380" s="238"/>
      <c r="AR380" s="238"/>
      <c r="AS380" s="244"/>
      <c r="AT380" s="245"/>
      <c r="AU380" s="238"/>
      <c r="AV380" s="238"/>
      <c r="AW380" s="244"/>
      <c r="AX380" s="238"/>
      <c r="AY380" s="238"/>
      <c r="AZ380" s="238"/>
      <c r="BA380" s="238"/>
      <c r="BB380" s="238"/>
      <c r="BC380" s="238"/>
      <c r="BD380" s="238"/>
      <c r="BE380" s="238"/>
      <c r="BF380" s="238"/>
      <c r="BG380" s="238"/>
      <c r="BH380" s="238" t="s">
        <v>28</v>
      </c>
      <c r="BI380" s="238" t="s">
        <v>149</v>
      </c>
      <c r="BJ380" s="238" t="s">
        <v>306</v>
      </c>
      <c r="BK380" s="238"/>
      <c r="BL380" s="238"/>
      <c r="BM380" s="238"/>
      <c r="BN380" s="238"/>
      <c r="BO380" s="238"/>
      <c r="BP380" s="238"/>
      <c r="BQ380" s="238"/>
      <c r="BR380" s="238"/>
      <c r="BS380" s="238"/>
      <c r="BT380" s="238"/>
      <c r="BU380" s="238"/>
      <c r="BV380" s="238" t="s">
        <v>88</v>
      </c>
      <c r="BW380" s="243" t="str">
        <f t="shared" si="36"/>
        <v>Programas de transparencia y ética pública 
Operación del Sistema de Gestión Institucional_SGI</v>
      </c>
      <c r="BX380" s="238"/>
      <c r="BY380" s="238"/>
      <c r="BZ380" s="238" t="s">
        <v>35</v>
      </c>
      <c r="CA380" s="238"/>
      <c r="CB380" s="238" t="s">
        <v>37</v>
      </c>
      <c r="CC380" s="238"/>
      <c r="CD380" s="238"/>
      <c r="CE380" s="243" t="str">
        <f t="shared" si="37"/>
        <v xml:space="preserve">Gestión con valores para resultados 
Información y comunicación </v>
      </c>
      <c r="CF380" s="238"/>
      <c r="CG380" s="238"/>
      <c r="CH380" s="238"/>
      <c r="CI380" s="238"/>
      <c r="CJ380" s="238"/>
      <c r="CK380" s="238" t="s">
        <v>96</v>
      </c>
      <c r="CL380" s="238"/>
      <c r="CM380" s="238"/>
      <c r="CN380" s="238"/>
      <c r="CO380" s="238"/>
      <c r="CP380" s="238"/>
      <c r="CQ380" s="238"/>
      <c r="CR380" s="238"/>
      <c r="CS380" s="238"/>
      <c r="CT380" s="238" t="s">
        <v>105</v>
      </c>
      <c r="CU380" s="238"/>
      <c r="CV380" s="238"/>
      <c r="CW380" s="238"/>
      <c r="CX380" s="238"/>
      <c r="CY380" s="243" t="str">
        <f t="shared" si="38"/>
        <v>Fortalecimiento organizacional y simplificación de procesos
Transparencia, acceso a la información pública y lucha contra la corrupción</v>
      </c>
      <c r="CZ380" s="238" t="s">
        <v>110</v>
      </c>
      <c r="DA380" s="238"/>
      <c r="DB380" s="238"/>
      <c r="DC380" s="238"/>
      <c r="DD380" s="238"/>
      <c r="DE380" s="238"/>
      <c r="DF380" s="238"/>
      <c r="DG380" s="238"/>
      <c r="DH380" s="238"/>
      <c r="DI380" s="238"/>
      <c r="DJ380" s="238"/>
      <c r="DK380" s="238"/>
      <c r="DL380" s="238"/>
      <c r="DM380" s="238"/>
      <c r="DN380" s="238"/>
      <c r="DO380" s="238"/>
      <c r="DP380" s="238"/>
      <c r="DQ380" s="238"/>
      <c r="DR380" s="238"/>
      <c r="DS380" s="238"/>
      <c r="DT380" s="238"/>
      <c r="DU380" s="6"/>
    </row>
    <row r="381" spans="2:125" s="9" customFormat="1" ht="84" customHeight="1">
      <c r="B381" s="6"/>
      <c r="C381" s="237" t="s">
        <v>1702</v>
      </c>
      <c r="D381" s="238" t="s">
        <v>1703</v>
      </c>
      <c r="E381" s="239" t="str">
        <f t="shared" si="39"/>
        <v>URF2025_360__Transversal_Generar cronograma de necesidades de comunicación para el segundo cuatrimestre_CE</v>
      </c>
      <c r="F381" s="238" t="s">
        <v>1654</v>
      </c>
      <c r="G381" s="238" t="s">
        <v>1655</v>
      </c>
      <c r="H381" s="238" t="s">
        <v>1656</v>
      </c>
      <c r="I381" s="238" t="s">
        <v>1353</v>
      </c>
      <c r="J381" s="238" t="s">
        <v>1381</v>
      </c>
      <c r="K381" s="238"/>
      <c r="L381" s="240">
        <v>45748</v>
      </c>
      <c r="M381" s="240">
        <v>45770</v>
      </c>
      <c r="N381" s="241">
        <f t="shared" si="40"/>
        <v>22</v>
      </c>
      <c r="O381" s="242" t="s">
        <v>121</v>
      </c>
      <c r="P381" s="238"/>
      <c r="Q381" s="238" t="s">
        <v>123</v>
      </c>
      <c r="R381" s="238" t="s">
        <v>1659</v>
      </c>
      <c r="S381" s="238" t="s">
        <v>125</v>
      </c>
      <c r="T381" s="238" t="s">
        <v>126</v>
      </c>
      <c r="U381" s="238" t="s">
        <v>33</v>
      </c>
      <c r="V381" s="238"/>
      <c r="W381" s="238" t="s">
        <v>63</v>
      </c>
      <c r="X381" s="238"/>
      <c r="Y381" s="243" t="str">
        <f t="shared" si="35"/>
        <v xml:space="preserve">Talento Humano 
Tecnológicos </v>
      </c>
      <c r="Z381" s="238"/>
      <c r="AA381" s="238"/>
      <c r="AB381" s="238"/>
      <c r="AC381" s="244"/>
      <c r="AD381" s="245"/>
      <c r="AE381" s="238"/>
      <c r="AF381" s="238"/>
      <c r="AG381" s="244"/>
      <c r="AH381" s="245"/>
      <c r="AI381" s="238"/>
      <c r="AJ381" s="238"/>
      <c r="AK381" s="244"/>
      <c r="AL381" s="245"/>
      <c r="AM381" s="238"/>
      <c r="AN381" s="238"/>
      <c r="AO381" s="244"/>
      <c r="AP381" s="245"/>
      <c r="AQ381" s="238"/>
      <c r="AR381" s="238"/>
      <c r="AS381" s="244"/>
      <c r="AT381" s="245"/>
      <c r="AU381" s="238"/>
      <c r="AV381" s="238"/>
      <c r="AW381" s="244"/>
      <c r="AX381" s="238"/>
      <c r="AY381" s="238"/>
      <c r="AZ381" s="238"/>
      <c r="BA381" s="238"/>
      <c r="BB381" s="238"/>
      <c r="BC381" s="238"/>
      <c r="BD381" s="238"/>
      <c r="BE381" s="238"/>
      <c r="BF381" s="238"/>
      <c r="BG381" s="238"/>
      <c r="BH381" s="238" t="s">
        <v>28</v>
      </c>
      <c r="BI381" s="238" t="s">
        <v>149</v>
      </c>
      <c r="BJ381" s="238" t="s">
        <v>306</v>
      </c>
      <c r="BK381" s="238"/>
      <c r="BL381" s="238"/>
      <c r="BM381" s="238"/>
      <c r="BN381" s="238"/>
      <c r="BO381" s="238"/>
      <c r="BP381" s="238"/>
      <c r="BQ381" s="238"/>
      <c r="BR381" s="238"/>
      <c r="BS381" s="238"/>
      <c r="BT381" s="238"/>
      <c r="BU381" s="238"/>
      <c r="BV381" s="238" t="s">
        <v>88</v>
      </c>
      <c r="BW381" s="243" t="str">
        <f t="shared" si="36"/>
        <v>Programas de transparencia y ética pública 
Operación del Sistema de Gestión Institucional_SGI</v>
      </c>
      <c r="BX381" s="238"/>
      <c r="BY381" s="238"/>
      <c r="BZ381" s="238" t="s">
        <v>35</v>
      </c>
      <c r="CA381" s="238"/>
      <c r="CB381" s="238" t="s">
        <v>37</v>
      </c>
      <c r="CC381" s="238"/>
      <c r="CD381" s="238"/>
      <c r="CE381" s="243" t="str">
        <f t="shared" si="37"/>
        <v xml:space="preserve">Gestión con valores para resultados 
Información y comunicación </v>
      </c>
      <c r="CF381" s="238"/>
      <c r="CG381" s="238"/>
      <c r="CH381" s="238"/>
      <c r="CI381" s="238"/>
      <c r="CJ381" s="238"/>
      <c r="CK381" s="238" t="s">
        <v>96</v>
      </c>
      <c r="CL381" s="238"/>
      <c r="CM381" s="238"/>
      <c r="CN381" s="238"/>
      <c r="CO381" s="238"/>
      <c r="CP381" s="238"/>
      <c r="CQ381" s="238"/>
      <c r="CR381" s="238"/>
      <c r="CS381" s="238"/>
      <c r="CT381" s="238" t="s">
        <v>105</v>
      </c>
      <c r="CU381" s="238"/>
      <c r="CV381" s="238"/>
      <c r="CW381" s="238"/>
      <c r="CX381" s="238"/>
      <c r="CY381" s="243" t="str">
        <f t="shared" si="38"/>
        <v>Fortalecimiento organizacional y simplificación de procesos
Transparencia, acceso a la información pública y lucha contra la corrupción</v>
      </c>
      <c r="CZ381" s="238" t="s">
        <v>110</v>
      </c>
      <c r="DA381" s="238"/>
      <c r="DB381" s="238"/>
      <c r="DC381" s="238"/>
      <c r="DD381" s="238"/>
      <c r="DE381" s="238"/>
      <c r="DF381" s="238"/>
      <c r="DG381" s="238"/>
      <c r="DH381" s="238"/>
      <c r="DI381" s="238"/>
      <c r="DJ381" s="238"/>
      <c r="DK381" s="238"/>
      <c r="DL381" s="238"/>
      <c r="DM381" s="238"/>
      <c r="DN381" s="238"/>
      <c r="DO381" s="238"/>
      <c r="DP381" s="238"/>
      <c r="DQ381" s="238"/>
      <c r="DR381" s="238"/>
      <c r="DS381" s="238"/>
      <c r="DT381" s="238"/>
      <c r="DU381" s="6"/>
    </row>
    <row r="382" spans="2:125" s="9" customFormat="1" ht="84" customHeight="1">
      <c r="B382" s="6"/>
      <c r="C382" s="237" t="s">
        <v>1704</v>
      </c>
      <c r="D382" s="238" t="s">
        <v>1705</v>
      </c>
      <c r="E382" s="239" t="str">
        <f t="shared" si="39"/>
        <v>URF2025_361__Transversal_Generar cronograma de necesidades de comunicación para el tercer cuatrimestre_CE</v>
      </c>
      <c r="F382" s="238" t="s">
        <v>1654</v>
      </c>
      <c r="G382" s="238" t="s">
        <v>1655</v>
      </c>
      <c r="H382" s="238" t="s">
        <v>1656</v>
      </c>
      <c r="I382" s="238" t="s">
        <v>1353</v>
      </c>
      <c r="J382" s="238" t="s">
        <v>1381</v>
      </c>
      <c r="K382" s="238"/>
      <c r="L382" s="240">
        <v>45870</v>
      </c>
      <c r="M382" s="240">
        <v>45884</v>
      </c>
      <c r="N382" s="241">
        <f t="shared" si="40"/>
        <v>14</v>
      </c>
      <c r="O382" s="242" t="s">
        <v>121</v>
      </c>
      <c r="P382" s="238"/>
      <c r="Q382" s="238" t="s">
        <v>123</v>
      </c>
      <c r="R382" s="238" t="s">
        <v>1659</v>
      </c>
      <c r="S382" s="238" t="s">
        <v>125</v>
      </c>
      <c r="T382" s="238" t="s">
        <v>126</v>
      </c>
      <c r="U382" s="238" t="s">
        <v>33</v>
      </c>
      <c r="V382" s="238"/>
      <c r="W382" s="238" t="s">
        <v>63</v>
      </c>
      <c r="X382" s="238"/>
      <c r="Y382" s="243" t="str">
        <f t="shared" si="35"/>
        <v xml:space="preserve">Talento Humano 
Tecnológicos </v>
      </c>
      <c r="Z382" s="238"/>
      <c r="AA382" s="238"/>
      <c r="AB382" s="238"/>
      <c r="AC382" s="244"/>
      <c r="AD382" s="245"/>
      <c r="AE382" s="238"/>
      <c r="AF382" s="238"/>
      <c r="AG382" s="244"/>
      <c r="AH382" s="245"/>
      <c r="AI382" s="238"/>
      <c r="AJ382" s="238"/>
      <c r="AK382" s="244"/>
      <c r="AL382" s="245"/>
      <c r="AM382" s="238"/>
      <c r="AN382" s="238"/>
      <c r="AO382" s="244"/>
      <c r="AP382" s="245"/>
      <c r="AQ382" s="238"/>
      <c r="AR382" s="238"/>
      <c r="AS382" s="244"/>
      <c r="AT382" s="245"/>
      <c r="AU382" s="238"/>
      <c r="AV382" s="238"/>
      <c r="AW382" s="244"/>
      <c r="AX382" s="238"/>
      <c r="AY382" s="238"/>
      <c r="AZ382" s="238"/>
      <c r="BA382" s="238"/>
      <c r="BB382" s="238"/>
      <c r="BC382" s="238"/>
      <c r="BD382" s="238"/>
      <c r="BE382" s="238"/>
      <c r="BF382" s="238"/>
      <c r="BG382" s="238"/>
      <c r="BH382" s="238" t="s">
        <v>28</v>
      </c>
      <c r="BI382" s="238" t="s">
        <v>149</v>
      </c>
      <c r="BJ382" s="238" t="s">
        <v>306</v>
      </c>
      <c r="BK382" s="238"/>
      <c r="BL382" s="238"/>
      <c r="BM382" s="238"/>
      <c r="BN382" s="238"/>
      <c r="BO382" s="238"/>
      <c r="BP382" s="238"/>
      <c r="BQ382" s="238"/>
      <c r="BR382" s="238"/>
      <c r="BS382" s="238"/>
      <c r="BT382" s="238"/>
      <c r="BU382" s="238"/>
      <c r="BV382" s="238" t="s">
        <v>88</v>
      </c>
      <c r="BW382" s="243" t="str">
        <f t="shared" si="36"/>
        <v>Programas de transparencia y ética pública 
Operación del Sistema de Gestión Institucional_SGI</v>
      </c>
      <c r="BX382" s="238"/>
      <c r="BY382" s="238"/>
      <c r="BZ382" s="238" t="s">
        <v>35</v>
      </c>
      <c r="CA382" s="238"/>
      <c r="CB382" s="238" t="s">
        <v>37</v>
      </c>
      <c r="CC382" s="238"/>
      <c r="CD382" s="238"/>
      <c r="CE382" s="243" t="str">
        <f t="shared" si="37"/>
        <v xml:space="preserve">Gestión con valores para resultados 
Información y comunicación </v>
      </c>
      <c r="CF382" s="238"/>
      <c r="CG382" s="238"/>
      <c r="CH382" s="238"/>
      <c r="CI382" s="238"/>
      <c r="CJ382" s="238"/>
      <c r="CK382" s="238" t="s">
        <v>96</v>
      </c>
      <c r="CL382" s="238"/>
      <c r="CM382" s="238"/>
      <c r="CN382" s="238"/>
      <c r="CO382" s="238"/>
      <c r="CP382" s="238"/>
      <c r="CQ382" s="238"/>
      <c r="CR382" s="238"/>
      <c r="CS382" s="238"/>
      <c r="CT382" s="238" t="s">
        <v>105</v>
      </c>
      <c r="CU382" s="238"/>
      <c r="CV382" s="238"/>
      <c r="CW382" s="238"/>
      <c r="CX382" s="238"/>
      <c r="CY382" s="243" t="str">
        <f t="shared" si="38"/>
        <v>Fortalecimiento organizacional y simplificación de procesos
Transparencia, acceso a la información pública y lucha contra la corrupción</v>
      </c>
      <c r="CZ382" s="238" t="s">
        <v>110</v>
      </c>
      <c r="DA382" s="238"/>
      <c r="DB382" s="238"/>
      <c r="DC382" s="238"/>
      <c r="DD382" s="238"/>
      <c r="DE382" s="238"/>
      <c r="DF382" s="238"/>
      <c r="DG382" s="238"/>
      <c r="DH382" s="238"/>
      <c r="DI382" s="238"/>
      <c r="DJ382" s="238"/>
      <c r="DK382" s="238"/>
      <c r="DL382" s="238"/>
      <c r="DM382" s="238"/>
      <c r="DN382" s="238"/>
      <c r="DO382" s="238"/>
      <c r="DP382" s="238"/>
      <c r="DQ382" s="238"/>
      <c r="DR382" s="238"/>
      <c r="DS382" s="238"/>
      <c r="DT382" s="238"/>
      <c r="DU382" s="6"/>
    </row>
    <row r="383" spans="2:125" s="9" customFormat="1" ht="84" hidden="1" customHeight="1">
      <c r="B383" s="6"/>
      <c r="C383" s="237" t="s">
        <v>1706</v>
      </c>
      <c r="D383" s="238" t="s">
        <v>1707</v>
      </c>
      <c r="E383" s="239" t="str">
        <f t="shared" si="39"/>
        <v>URF2025_362__Transversal_Generar Brief de necesidades de comunicación para el primer cuatrimestre_SDM</v>
      </c>
      <c r="F383" s="238" t="s">
        <v>1708</v>
      </c>
      <c r="G383" s="238" t="s">
        <v>1709</v>
      </c>
      <c r="H383" s="238" t="s">
        <v>1710</v>
      </c>
      <c r="I383" s="238" t="s">
        <v>1527</v>
      </c>
      <c r="J383" s="238" t="s">
        <v>1530</v>
      </c>
      <c r="K383" s="238"/>
      <c r="L383" s="240">
        <v>45672</v>
      </c>
      <c r="M383" s="240">
        <v>45687</v>
      </c>
      <c r="N383" s="241">
        <f t="shared" si="40"/>
        <v>15</v>
      </c>
      <c r="O383" s="242" t="s">
        <v>121</v>
      </c>
      <c r="P383" s="238"/>
      <c r="Q383" s="238" t="s">
        <v>123</v>
      </c>
      <c r="R383" s="238" t="s">
        <v>1711</v>
      </c>
      <c r="S383" s="238" t="s">
        <v>125</v>
      </c>
      <c r="T383" s="238" t="s">
        <v>126</v>
      </c>
      <c r="U383" s="238" t="s">
        <v>33</v>
      </c>
      <c r="V383" s="238"/>
      <c r="W383" s="238" t="s">
        <v>63</v>
      </c>
      <c r="X383" s="238"/>
      <c r="Y383" s="243" t="str">
        <f t="shared" si="35"/>
        <v xml:space="preserve">Talento Humano 
Tecnológicos </v>
      </c>
      <c r="Z383" s="238"/>
      <c r="AA383" s="238"/>
      <c r="AB383" s="238"/>
      <c r="AC383" s="244"/>
      <c r="AD383" s="245"/>
      <c r="AE383" s="238"/>
      <c r="AF383" s="238"/>
      <c r="AG383" s="244"/>
      <c r="AH383" s="245"/>
      <c r="AI383" s="238"/>
      <c r="AJ383" s="238"/>
      <c r="AK383" s="244"/>
      <c r="AL383" s="245"/>
      <c r="AM383" s="238"/>
      <c r="AN383" s="238"/>
      <c r="AO383" s="244"/>
      <c r="AP383" s="245"/>
      <c r="AQ383" s="238"/>
      <c r="AR383" s="238"/>
      <c r="AS383" s="244"/>
      <c r="AT383" s="245"/>
      <c r="AU383" s="238"/>
      <c r="AV383" s="238"/>
      <c r="AW383" s="244"/>
      <c r="AX383" s="238"/>
      <c r="AY383" s="238"/>
      <c r="AZ383" s="238"/>
      <c r="BA383" s="238"/>
      <c r="BB383" s="238"/>
      <c r="BC383" s="238"/>
      <c r="BD383" s="238"/>
      <c r="BE383" s="238"/>
      <c r="BF383" s="238"/>
      <c r="BG383" s="238"/>
      <c r="BH383" s="238" t="s">
        <v>28</v>
      </c>
      <c r="BI383" s="238" t="s">
        <v>127</v>
      </c>
      <c r="BJ383" s="238" t="s">
        <v>128</v>
      </c>
      <c r="BK383" s="238"/>
      <c r="BL383" s="238"/>
      <c r="BM383" s="238"/>
      <c r="BN383" s="238"/>
      <c r="BO383" s="238"/>
      <c r="BP383" s="238"/>
      <c r="BQ383" s="238"/>
      <c r="BR383" s="238"/>
      <c r="BS383" s="238"/>
      <c r="BT383" s="238"/>
      <c r="BU383" s="238"/>
      <c r="BV383" s="238" t="s">
        <v>88</v>
      </c>
      <c r="BW383" s="243" t="str">
        <f t="shared" si="36"/>
        <v>Programas de transparencia y ética pública 
Operación del Sistema de Gestión Institucional_SGI</v>
      </c>
      <c r="BX383" s="238"/>
      <c r="BY383" s="238"/>
      <c r="BZ383" s="238" t="s">
        <v>35</v>
      </c>
      <c r="CA383" s="238"/>
      <c r="CB383" s="238" t="s">
        <v>37</v>
      </c>
      <c r="CC383" s="238"/>
      <c r="CD383" s="238"/>
      <c r="CE383" s="243" t="str">
        <f t="shared" si="37"/>
        <v xml:space="preserve">Gestión con valores para resultados 
Información y comunicación </v>
      </c>
      <c r="CF383" s="238"/>
      <c r="CG383" s="238"/>
      <c r="CH383" s="238"/>
      <c r="CI383" s="238"/>
      <c r="CJ383" s="238"/>
      <c r="CK383" s="238"/>
      <c r="CL383" s="238"/>
      <c r="CM383" s="238"/>
      <c r="CN383" s="238"/>
      <c r="CO383" s="238"/>
      <c r="CP383" s="238"/>
      <c r="CQ383" s="238"/>
      <c r="CR383" s="238" t="s">
        <v>103</v>
      </c>
      <c r="CS383" s="238"/>
      <c r="CT383" s="238" t="s">
        <v>105</v>
      </c>
      <c r="CU383" s="238"/>
      <c r="CV383" s="238"/>
      <c r="CW383" s="238"/>
      <c r="CX383" s="238"/>
      <c r="CY383" s="243" t="str">
        <f t="shared" si="38"/>
        <v>Participación ciudadana en la gestión pública
Transparencia, acceso a la información pública y lucha contra la corrupción</v>
      </c>
      <c r="CZ383" s="238" t="s">
        <v>3249</v>
      </c>
      <c r="DA383" s="238" t="s">
        <v>3249</v>
      </c>
      <c r="DB383" s="248">
        <v>45775</v>
      </c>
      <c r="DC383" s="248">
        <v>45775</v>
      </c>
      <c r="DD383" s="238" t="s">
        <v>4658</v>
      </c>
      <c r="DE383" s="238" t="s">
        <v>4659</v>
      </c>
      <c r="DF383" s="238"/>
      <c r="DG383" s="238"/>
      <c r="DH383" s="238"/>
      <c r="DI383" s="238"/>
      <c r="DJ383" s="238"/>
      <c r="DK383" s="238"/>
      <c r="DL383" s="238"/>
      <c r="DM383" s="238"/>
      <c r="DN383" s="238"/>
      <c r="DO383" s="238"/>
      <c r="DP383" s="238"/>
      <c r="DQ383" s="238"/>
      <c r="DR383" s="238"/>
      <c r="DS383" s="238"/>
      <c r="DT383" s="238"/>
      <c r="DU383" s="6"/>
    </row>
    <row r="384" spans="2:125" s="9" customFormat="1" ht="84" hidden="1" customHeight="1">
      <c r="B384" s="6"/>
      <c r="C384" s="237" t="s">
        <v>1712</v>
      </c>
      <c r="D384" s="238" t="s">
        <v>1713</v>
      </c>
      <c r="E384" s="239" t="str">
        <f t="shared" si="39"/>
        <v>URF2025_363__Transversal_Generar Brief de necesidades de comunicación para el segundo cuatrimestre_SDM</v>
      </c>
      <c r="F384" s="238" t="s">
        <v>1714</v>
      </c>
      <c r="G384" s="238" t="s">
        <v>1709</v>
      </c>
      <c r="H384" s="238" t="s">
        <v>1710</v>
      </c>
      <c r="I384" s="238" t="s">
        <v>1527</v>
      </c>
      <c r="J384" s="238" t="s">
        <v>1530</v>
      </c>
      <c r="K384" s="238"/>
      <c r="L384" s="240">
        <v>45748</v>
      </c>
      <c r="M384" s="240">
        <v>45770</v>
      </c>
      <c r="N384" s="241">
        <f t="shared" si="40"/>
        <v>22</v>
      </c>
      <c r="O384" s="242" t="s">
        <v>121</v>
      </c>
      <c r="P384" s="238"/>
      <c r="Q384" s="238" t="s">
        <v>123</v>
      </c>
      <c r="R384" s="238" t="s">
        <v>1711</v>
      </c>
      <c r="S384" s="238" t="s">
        <v>125</v>
      </c>
      <c r="T384" s="238" t="s">
        <v>126</v>
      </c>
      <c r="U384" s="238" t="s">
        <v>33</v>
      </c>
      <c r="V384" s="238"/>
      <c r="W384" s="238" t="s">
        <v>63</v>
      </c>
      <c r="X384" s="238"/>
      <c r="Y384" s="243" t="str">
        <f t="shared" si="35"/>
        <v xml:space="preserve">Talento Humano 
Tecnológicos </v>
      </c>
      <c r="Z384" s="238"/>
      <c r="AA384" s="238"/>
      <c r="AB384" s="238"/>
      <c r="AC384" s="244"/>
      <c r="AD384" s="245"/>
      <c r="AE384" s="238"/>
      <c r="AF384" s="238"/>
      <c r="AG384" s="244"/>
      <c r="AH384" s="245"/>
      <c r="AI384" s="238"/>
      <c r="AJ384" s="238"/>
      <c r="AK384" s="244"/>
      <c r="AL384" s="245"/>
      <c r="AM384" s="238"/>
      <c r="AN384" s="238"/>
      <c r="AO384" s="244"/>
      <c r="AP384" s="245"/>
      <c r="AQ384" s="238"/>
      <c r="AR384" s="238"/>
      <c r="AS384" s="244"/>
      <c r="AT384" s="245"/>
      <c r="AU384" s="238"/>
      <c r="AV384" s="238"/>
      <c r="AW384" s="244"/>
      <c r="AX384" s="238"/>
      <c r="AY384" s="238"/>
      <c r="AZ384" s="238"/>
      <c r="BA384" s="238"/>
      <c r="BB384" s="238"/>
      <c r="BC384" s="238"/>
      <c r="BD384" s="238"/>
      <c r="BE384" s="238"/>
      <c r="BF384" s="238"/>
      <c r="BG384" s="238"/>
      <c r="BH384" s="238" t="s">
        <v>28</v>
      </c>
      <c r="BI384" s="238" t="s">
        <v>127</v>
      </c>
      <c r="BJ384" s="238" t="s">
        <v>128</v>
      </c>
      <c r="BK384" s="238"/>
      <c r="BL384" s="238"/>
      <c r="BM384" s="238"/>
      <c r="BN384" s="238"/>
      <c r="BO384" s="238"/>
      <c r="BP384" s="238"/>
      <c r="BQ384" s="238"/>
      <c r="BR384" s="238"/>
      <c r="BS384" s="238"/>
      <c r="BT384" s="238"/>
      <c r="BU384" s="238"/>
      <c r="BV384" s="238" t="s">
        <v>88</v>
      </c>
      <c r="BW384" s="243" t="str">
        <f t="shared" si="36"/>
        <v>Programas de transparencia y ética pública 
Operación del Sistema de Gestión Institucional_SGI</v>
      </c>
      <c r="BX384" s="238"/>
      <c r="BY384" s="238"/>
      <c r="BZ384" s="238" t="s">
        <v>35</v>
      </c>
      <c r="CA384" s="238"/>
      <c r="CB384" s="238" t="s">
        <v>37</v>
      </c>
      <c r="CC384" s="238"/>
      <c r="CD384" s="238"/>
      <c r="CE384" s="243" t="str">
        <f t="shared" si="37"/>
        <v xml:space="preserve">Gestión con valores para resultados 
Información y comunicación </v>
      </c>
      <c r="CF384" s="238"/>
      <c r="CG384" s="238"/>
      <c r="CH384" s="238"/>
      <c r="CI384" s="238"/>
      <c r="CJ384" s="238"/>
      <c r="CK384" s="238"/>
      <c r="CL384" s="238"/>
      <c r="CM384" s="238"/>
      <c r="CN384" s="238"/>
      <c r="CO384" s="238"/>
      <c r="CP384" s="238"/>
      <c r="CQ384" s="238"/>
      <c r="CR384" s="238" t="s">
        <v>103</v>
      </c>
      <c r="CS384" s="238"/>
      <c r="CT384" s="238" t="s">
        <v>105</v>
      </c>
      <c r="CU384" s="238"/>
      <c r="CV384" s="238"/>
      <c r="CW384" s="238"/>
      <c r="CX384" s="238"/>
      <c r="CY384" s="243" t="str">
        <f t="shared" si="38"/>
        <v>Participación ciudadana en la gestión pública
Transparencia, acceso a la información pública y lucha contra la corrupción</v>
      </c>
      <c r="CZ384" s="238" t="s">
        <v>3249</v>
      </c>
      <c r="DA384" s="238" t="s">
        <v>3249</v>
      </c>
      <c r="DB384" s="248">
        <v>45775</v>
      </c>
      <c r="DC384" s="248">
        <v>45775</v>
      </c>
      <c r="DD384" s="238" t="s">
        <v>4658</v>
      </c>
      <c r="DE384" s="238" t="s">
        <v>4659</v>
      </c>
      <c r="DF384" s="238"/>
      <c r="DG384" s="238"/>
      <c r="DH384" s="238"/>
      <c r="DI384" s="238"/>
      <c r="DJ384" s="238"/>
      <c r="DK384" s="238"/>
      <c r="DL384" s="238"/>
      <c r="DM384" s="238"/>
      <c r="DN384" s="238"/>
      <c r="DO384" s="238"/>
      <c r="DP384" s="238"/>
      <c r="DQ384" s="238"/>
      <c r="DR384" s="238"/>
      <c r="DS384" s="238"/>
      <c r="DT384" s="238"/>
      <c r="DU384" s="6"/>
    </row>
    <row r="385" spans="2:125" s="9" customFormat="1" ht="84" hidden="1" customHeight="1">
      <c r="B385" s="6"/>
      <c r="C385" s="237" t="s">
        <v>1715</v>
      </c>
      <c r="D385" s="238" t="s">
        <v>1716</v>
      </c>
      <c r="E385" s="239" t="str">
        <f t="shared" si="39"/>
        <v>URF2025_364__Transversal_Generar Brief de necesidades de comunicación para el tercer cuatrimestre_SDM</v>
      </c>
      <c r="F385" s="238" t="s">
        <v>1714</v>
      </c>
      <c r="G385" s="238" t="s">
        <v>1709</v>
      </c>
      <c r="H385" s="238" t="s">
        <v>1710</v>
      </c>
      <c r="I385" s="238" t="s">
        <v>1527</v>
      </c>
      <c r="J385" s="238" t="s">
        <v>1530</v>
      </c>
      <c r="K385" s="238"/>
      <c r="L385" s="240">
        <v>45870</v>
      </c>
      <c r="M385" s="240">
        <v>45884</v>
      </c>
      <c r="N385" s="241">
        <f t="shared" si="40"/>
        <v>14</v>
      </c>
      <c r="O385" s="242" t="s">
        <v>121</v>
      </c>
      <c r="P385" s="238"/>
      <c r="Q385" s="238" t="s">
        <v>123</v>
      </c>
      <c r="R385" s="238" t="s">
        <v>1711</v>
      </c>
      <c r="S385" s="238" t="s">
        <v>125</v>
      </c>
      <c r="T385" s="238" t="s">
        <v>126</v>
      </c>
      <c r="U385" s="238" t="s">
        <v>33</v>
      </c>
      <c r="V385" s="238"/>
      <c r="W385" s="238" t="s">
        <v>63</v>
      </c>
      <c r="X385" s="238"/>
      <c r="Y385" s="243" t="str">
        <f t="shared" si="35"/>
        <v xml:space="preserve">Talento Humano 
Tecnológicos </v>
      </c>
      <c r="Z385" s="238"/>
      <c r="AA385" s="238"/>
      <c r="AB385" s="238"/>
      <c r="AC385" s="244"/>
      <c r="AD385" s="245"/>
      <c r="AE385" s="238"/>
      <c r="AF385" s="238"/>
      <c r="AG385" s="244"/>
      <c r="AH385" s="245"/>
      <c r="AI385" s="238"/>
      <c r="AJ385" s="238"/>
      <c r="AK385" s="244"/>
      <c r="AL385" s="245"/>
      <c r="AM385" s="238"/>
      <c r="AN385" s="238"/>
      <c r="AO385" s="244"/>
      <c r="AP385" s="245"/>
      <c r="AQ385" s="238"/>
      <c r="AR385" s="238"/>
      <c r="AS385" s="244"/>
      <c r="AT385" s="245"/>
      <c r="AU385" s="238"/>
      <c r="AV385" s="238"/>
      <c r="AW385" s="244"/>
      <c r="AX385" s="238"/>
      <c r="AY385" s="238"/>
      <c r="AZ385" s="238"/>
      <c r="BA385" s="238"/>
      <c r="BB385" s="238"/>
      <c r="BC385" s="238"/>
      <c r="BD385" s="238"/>
      <c r="BE385" s="238"/>
      <c r="BF385" s="238"/>
      <c r="BG385" s="238"/>
      <c r="BH385" s="238" t="s">
        <v>28</v>
      </c>
      <c r="BI385" s="238" t="s">
        <v>127</v>
      </c>
      <c r="BJ385" s="238" t="s">
        <v>128</v>
      </c>
      <c r="BK385" s="238"/>
      <c r="BL385" s="238"/>
      <c r="BM385" s="238"/>
      <c r="BN385" s="238"/>
      <c r="BO385" s="238"/>
      <c r="BP385" s="238"/>
      <c r="BQ385" s="238"/>
      <c r="BR385" s="238"/>
      <c r="BS385" s="238"/>
      <c r="BT385" s="238"/>
      <c r="BU385" s="238"/>
      <c r="BV385" s="238" t="s">
        <v>88</v>
      </c>
      <c r="BW385" s="243" t="str">
        <f t="shared" si="36"/>
        <v>Programas de transparencia y ética pública 
Operación del Sistema de Gestión Institucional_SGI</v>
      </c>
      <c r="BX385" s="238"/>
      <c r="BY385" s="238"/>
      <c r="BZ385" s="238" t="s">
        <v>35</v>
      </c>
      <c r="CA385" s="238"/>
      <c r="CB385" s="238" t="s">
        <v>37</v>
      </c>
      <c r="CC385" s="238"/>
      <c r="CD385" s="238"/>
      <c r="CE385" s="243" t="str">
        <f t="shared" si="37"/>
        <v xml:space="preserve">Gestión con valores para resultados 
Información y comunicación </v>
      </c>
      <c r="CF385" s="238"/>
      <c r="CG385" s="238"/>
      <c r="CH385" s="238"/>
      <c r="CI385" s="238"/>
      <c r="CJ385" s="238"/>
      <c r="CK385" s="238"/>
      <c r="CL385" s="238"/>
      <c r="CM385" s="238"/>
      <c r="CN385" s="238"/>
      <c r="CO385" s="238"/>
      <c r="CP385" s="238"/>
      <c r="CQ385" s="238"/>
      <c r="CR385" s="238" t="s">
        <v>103</v>
      </c>
      <c r="CS385" s="238"/>
      <c r="CT385" s="238" t="s">
        <v>105</v>
      </c>
      <c r="CU385" s="238"/>
      <c r="CV385" s="238"/>
      <c r="CW385" s="238"/>
      <c r="CX385" s="238"/>
      <c r="CY385" s="243" t="str">
        <f t="shared" si="38"/>
        <v>Participación ciudadana en la gestión pública
Transparencia, acceso a la información pública y lucha contra la corrupción</v>
      </c>
      <c r="CZ385" s="238" t="s">
        <v>3249</v>
      </c>
      <c r="DA385" s="238" t="s">
        <v>3249</v>
      </c>
      <c r="DB385" s="248">
        <v>45775</v>
      </c>
      <c r="DC385" s="248">
        <v>45775</v>
      </c>
      <c r="DD385" s="238" t="s">
        <v>4658</v>
      </c>
      <c r="DE385" s="238" t="s">
        <v>4659</v>
      </c>
      <c r="DF385" s="238"/>
      <c r="DG385" s="238"/>
      <c r="DH385" s="238"/>
      <c r="DI385" s="238"/>
      <c r="DJ385" s="238"/>
      <c r="DK385" s="238"/>
      <c r="DL385" s="238"/>
      <c r="DM385" s="238"/>
      <c r="DN385" s="238"/>
      <c r="DO385" s="238"/>
      <c r="DP385" s="238"/>
      <c r="DQ385" s="238"/>
      <c r="DR385" s="238"/>
      <c r="DS385" s="238"/>
      <c r="DT385" s="238"/>
      <c r="DU385" s="6"/>
    </row>
    <row r="386" spans="2:125" s="9" customFormat="1" ht="84" customHeight="1">
      <c r="B386" s="6"/>
      <c r="C386" s="237" t="s">
        <v>1717</v>
      </c>
      <c r="D386" s="238" t="s">
        <v>1718</v>
      </c>
      <c r="E386" s="239" t="str">
        <f t="shared" si="39"/>
        <v>URF2025_365__Transversal_Generar Brief de necesidades de comunicación para el primer cuatrimestre_SRP</v>
      </c>
      <c r="F386" s="238" t="s">
        <v>1708</v>
      </c>
      <c r="G386" s="238" t="s">
        <v>1709</v>
      </c>
      <c r="H386" s="238" t="s">
        <v>1710</v>
      </c>
      <c r="I386" s="238" t="s">
        <v>1527</v>
      </c>
      <c r="J386" s="238" t="s">
        <v>1554</v>
      </c>
      <c r="K386" s="238"/>
      <c r="L386" s="240">
        <v>45672</v>
      </c>
      <c r="M386" s="240">
        <v>45687</v>
      </c>
      <c r="N386" s="241">
        <f t="shared" si="40"/>
        <v>15</v>
      </c>
      <c r="O386" s="242" t="s">
        <v>121</v>
      </c>
      <c r="P386" s="238"/>
      <c r="Q386" s="238" t="s">
        <v>123</v>
      </c>
      <c r="R386" s="238" t="s">
        <v>1711</v>
      </c>
      <c r="S386" s="238" t="s">
        <v>125</v>
      </c>
      <c r="T386" s="238" t="s">
        <v>126</v>
      </c>
      <c r="U386" s="238" t="s">
        <v>33</v>
      </c>
      <c r="V386" s="238"/>
      <c r="W386" s="238" t="s">
        <v>63</v>
      </c>
      <c r="X386" s="238"/>
      <c r="Y386" s="243" t="str">
        <f t="shared" si="35"/>
        <v xml:space="preserve">Talento Humano 
Tecnológicos </v>
      </c>
      <c r="Z386" s="238"/>
      <c r="AA386" s="238"/>
      <c r="AB386" s="238"/>
      <c r="AC386" s="244"/>
      <c r="AD386" s="245"/>
      <c r="AE386" s="238"/>
      <c r="AF386" s="238"/>
      <c r="AG386" s="244"/>
      <c r="AH386" s="245"/>
      <c r="AI386" s="238"/>
      <c r="AJ386" s="238"/>
      <c r="AK386" s="244"/>
      <c r="AL386" s="245"/>
      <c r="AM386" s="238"/>
      <c r="AN386" s="238"/>
      <c r="AO386" s="244"/>
      <c r="AP386" s="245"/>
      <c r="AQ386" s="238"/>
      <c r="AR386" s="238"/>
      <c r="AS386" s="244"/>
      <c r="AT386" s="245"/>
      <c r="AU386" s="238"/>
      <c r="AV386" s="238"/>
      <c r="AW386" s="244"/>
      <c r="AX386" s="238"/>
      <c r="AY386" s="238"/>
      <c r="AZ386" s="238"/>
      <c r="BA386" s="238"/>
      <c r="BB386" s="238"/>
      <c r="BC386" s="238"/>
      <c r="BD386" s="238"/>
      <c r="BE386" s="238"/>
      <c r="BF386" s="238"/>
      <c r="BG386" s="238"/>
      <c r="BH386" s="238" t="s">
        <v>28</v>
      </c>
      <c r="BI386" s="238" t="s">
        <v>127</v>
      </c>
      <c r="BJ386" s="238" t="s">
        <v>128</v>
      </c>
      <c r="BK386" s="238"/>
      <c r="BL386" s="238"/>
      <c r="BM386" s="238"/>
      <c r="BN386" s="238"/>
      <c r="BO386" s="238"/>
      <c r="BP386" s="238"/>
      <c r="BQ386" s="238"/>
      <c r="BR386" s="238"/>
      <c r="BS386" s="238"/>
      <c r="BT386" s="238"/>
      <c r="BU386" s="238"/>
      <c r="BV386" s="238" t="s">
        <v>88</v>
      </c>
      <c r="BW386" s="243" t="str">
        <f t="shared" si="36"/>
        <v>Programas de transparencia y ética pública 
Operación del Sistema de Gestión Institucional_SGI</v>
      </c>
      <c r="BX386" s="238"/>
      <c r="BY386" s="238"/>
      <c r="BZ386" s="238" t="s">
        <v>35</v>
      </c>
      <c r="CA386" s="238"/>
      <c r="CB386" s="238" t="s">
        <v>37</v>
      </c>
      <c r="CC386" s="238"/>
      <c r="CD386" s="238"/>
      <c r="CE386" s="243" t="str">
        <f t="shared" si="37"/>
        <v xml:space="preserve">Gestión con valores para resultados 
Información y comunicación </v>
      </c>
      <c r="CF386" s="238"/>
      <c r="CG386" s="238"/>
      <c r="CH386" s="238"/>
      <c r="CI386" s="238"/>
      <c r="CJ386" s="238"/>
      <c r="CK386" s="238"/>
      <c r="CL386" s="238"/>
      <c r="CM386" s="238"/>
      <c r="CN386" s="238"/>
      <c r="CO386" s="238"/>
      <c r="CP386" s="238"/>
      <c r="CQ386" s="238"/>
      <c r="CR386" s="238" t="s">
        <v>103</v>
      </c>
      <c r="CS386" s="238"/>
      <c r="CT386" s="238" t="s">
        <v>105</v>
      </c>
      <c r="CU386" s="238"/>
      <c r="CV386" s="238"/>
      <c r="CW386" s="238"/>
      <c r="CX386" s="238"/>
      <c r="CY386" s="243" t="str">
        <f t="shared" si="38"/>
        <v>Participación ciudadana en la gestión pública
Transparencia, acceso a la información pública y lucha contra la corrupción</v>
      </c>
      <c r="CZ386" s="238" t="s">
        <v>110</v>
      </c>
      <c r="DA386" s="238"/>
      <c r="DB386" s="238"/>
      <c r="DC386" s="238"/>
      <c r="DD386" s="238"/>
      <c r="DE386" s="238"/>
      <c r="DF386" s="238"/>
      <c r="DG386" s="238"/>
      <c r="DH386" s="238"/>
      <c r="DI386" s="238"/>
      <c r="DJ386" s="238"/>
      <c r="DK386" s="238"/>
      <c r="DL386" s="238"/>
      <c r="DM386" s="238"/>
      <c r="DN386" s="238"/>
      <c r="DO386" s="238"/>
      <c r="DP386" s="238"/>
      <c r="DQ386" s="238"/>
      <c r="DR386" s="238"/>
      <c r="DS386" s="238"/>
      <c r="DT386" s="238"/>
      <c r="DU386" s="6"/>
    </row>
    <row r="387" spans="2:125" s="9" customFormat="1" ht="84" hidden="1" customHeight="1">
      <c r="B387" s="6"/>
      <c r="C387" s="237" t="s">
        <v>1719</v>
      </c>
      <c r="D387" s="238" t="s">
        <v>1720</v>
      </c>
      <c r="E387" s="239" t="str">
        <f t="shared" si="39"/>
        <v>URF2025_366__Transversal_Generar Brief de necesidades de comunicación para el segundo cuatrimestre_SRP</v>
      </c>
      <c r="F387" s="238" t="s">
        <v>1714</v>
      </c>
      <c r="G387" s="238" t="s">
        <v>1709</v>
      </c>
      <c r="H387" s="238" t="s">
        <v>1710</v>
      </c>
      <c r="I387" s="238" t="s">
        <v>1527</v>
      </c>
      <c r="J387" s="238" t="s">
        <v>1554</v>
      </c>
      <c r="K387" s="238"/>
      <c r="L387" s="240">
        <v>45748</v>
      </c>
      <c r="M387" s="240">
        <v>45770</v>
      </c>
      <c r="N387" s="241">
        <f t="shared" si="40"/>
        <v>22</v>
      </c>
      <c r="O387" s="242" t="s">
        <v>121</v>
      </c>
      <c r="P387" s="238"/>
      <c r="Q387" s="238" t="s">
        <v>123</v>
      </c>
      <c r="R387" s="238" t="s">
        <v>1711</v>
      </c>
      <c r="S387" s="238" t="s">
        <v>125</v>
      </c>
      <c r="T387" s="238" t="s">
        <v>126</v>
      </c>
      <c r="U387" s="238" t="s">
        <v>33</v>
      </c>
      <c r="V387" s="238"/>
      <c r="W387" s="238" t="s">
        <v>63</v>
      </c>
      <c r="X387" s="238"/>
      <c r="Y387" s="243" t="str">
        <f t="shared" si="35"/>
        <v xml:space="preserve">Talento Humano 
Tecnológicos </v>
      </c>
      <c r="Z387" s="238"/>
      <c r="AA387" s="238"/>
      <c r="AB387" s="238"/>
      <c r="AC387" s="244"/>
      <c r="AD387" s="245"/>
      <c r="AE387" s="238"/>
      <c r="AF387" s="238"/>
      <c r="AG387" s="244"/>
      <c r="AH387" s="245"/>
      <c r="AI387" s="238"/>
      <c r="AJ387" s="238"/>
      <c r="AK387" s="244"/>
      <c r="AL387" s="245"/>
      <c r="AM387" s="238"/>
      <c r="AN387" s="238"/>
      <c r="AO387" s="244"/>
      <c r="AP387" s="245"/>
      <c r="AQ387" s="238"/>
      <c r="AR387" s="238"/>
      <c r="AS387" s="244"/>
      <c r="AT387" s="245"/>
      <c r="AU387" s="238"/>
      <c r="AV387" s="238"/>
      <c r="AW387" s="244"/>
      <c r="AX387" s="238"/>
      <c r="AY387" s="238"/>
      <c r="AZ387" s="238"/>
      <c r="BA387" s="238"/>
      <c r="BB387" s="238"/>
      <c r="BC387" s="238"/>
      <c r="BD387" s="238"/>
      <c r="BE387" s="238"/>
      <c r="BF387" s="238"/>
      <c r="BG387" s="238"/>
      <c r="BH387" s="238" t="s">
        <v>28</v>
      </c>
      <c r="BI387" s="238" t="s">
        <v>127</v>
      </c>
      <c r="BJ387" s="238" t="s">
        <v>128</v>
      </c>
      <c r="BK387" s="238"/>
      <c r="BL387" s="238"/>
      <c r="BM387" s="238"/>
      <c r="BN387" s="238"/>
      <c r="BO387" s="238"/>
      <c r="BP387" s="238"/>
      <c r="BQ387" s="238"/>
      <c r="BR387" s="238"/>
      <c r="BS387" s="238"/>
      <c r="BT387" s="238"/>
      <c r="BU387" s="238"/>
      <c r="BV387" s="238" t="s">
        <v>88</v>
      </c>
      <c r="BW387" s="243" t="str">
        <f t="shared" si="36"/>
        <v>Programas de transparencia y ética pública 
Operación del Sistema de Gestión Institucional_SGI</v>
      </c>
      <c r="BX387" s="238"/>
      <c r="BY387" s="238"/>
      <c r="BZ387" s="238" t="s">
        <v>35</v>
      </c>
      <c r="CA387" s="238"/>
      <c r="CB387" s="238" t="s">
        <v>37</v>
      </c>
      <c r="CC387" s="238"/>
      <c r="CD387" s="238"/>
      <c r="CE387" s="243" t="str">
        <f t="shared" si="37"/>
        <v xml:space="preserve">Gestión con valores para resultados 
Información y comunicación </v>
      </c>
      <c r="CF387" s="238"/>
      <c r="CG387" s="238"/>
      <c r="CH387" s="238"/>
      <c r="CI387" s="238"/>
      <c r="CJ387" s="238"/>
      <c r="CK387" s="238"/>
      <c r="CL387" s="238"/>
      <c r="CM387" s="238"/>
      <c r="CN387" s="238"/>
      <c r="CO387" s="238"/>
      <c r="CP387" s="238"/>
      <c r="CQ387" s="238"/>
      <c r="CR387" s="238" t="s">
        <v>103</v>
      </c>
      <c r="CS387" s="238"/>
      <c r="CT387" s="238" t="s">
        <v>105</v>
      </c>
      <c r="CU387" s="238"/>
      <c r="CV387" s="238"/>
      <c r="CW387" s="238"/>
      <c r="CX387" s="238"/>
      <c r="CY387" s="243" t="str">
        <f t="shared" si="38"/>
        <v>Participación ciudadana en la gestión pública
Transparencia, acceso a la información pública y lucha contra la corrupción</v>
      </c>
      <c r="CZ387" s="238" t="s">
        <v>3249</v>
      </c>
      <c r="DA387" s="238" t="s">
        <v>3249</v>
      </c>
      <c r="DB387" s="248">
        <v>45775</v>
      </c>
      <c r="DC387" s="248">
        <v>45775</v>
      </c>
      <c r="DD387" s="238" t="s">
        <v>4658</v>
      </c>
      <c r="DE387" s="238" t="s">
        <v>4659</v>
      </c>
      <c r="DF387" s="238"/>
      <c r="DG387" s="238"/>
      <c r="DH387" s="238"/>
      <c r="DI387" s="238"/>
      <c r="DJ387" s="238"/>
      <c r="DK387" s="238"/>
      <c r="DL387" s="238"/>
      <c r="DM387" s="238"/>
      <c r="DN387" s="238"/>
      <c r="DO387" s="238"/>
      <c r="DP387" s="238"/>
      <c r="DQ387" s="238"/>
      <c r="DR387" s="238"/>
      <c r="DS387" s="238"/>
      <c r="DT387" s="238"/>
      <c r="DU387" s="6"/>
    </row>
    <row r="388" spans="2:125" s="9" customFormat="1" ht="84" hidden="1" customHeight="1">
      <c r="B388" s="6"/>
      <c r="C388" s="237" t="s">
        <v>1721</v>
      </c>
      <c r="D388" s="238" t="s">
        <v>1722</v>
      </c>
      <c r="E388" s="239" t="str">
        <f t="shared" si="39"/>
        <v>URF2025_367__Transversal_Generar Brief de necesidades de comunicación para el tercer cuatrimestre_SRP</v>
      </c>
      <c r="F388" s="238" t="s">
        <v>1714</v>
      </c>
      <c r="G388" s="238" t="s">
        <v>1709</v>
      </c>
      <c r="H388" s="238" t="s">
        <v>1710</v>
      </c>
      <c r="I388" s="238" t="s">
        <v>1527</v>
      </c>
      <c r="J388" s="238" t="s">
        <v>1554</v>
      </c>
      <c r="K388" s="238"/>
      <c r="L388" s="240">
        <v>45870</v>
      </c>
      <c r="M388" s="240">
        <v>45884</v>
      </c>
      <c r="N388" s="241">
        <f t="shared" si="40"/>
        <v>14</v>
      </c>
      <c r="O388" s="242" t="s">
        <v>121</v>
      </c>
      <c r="P388" s="238"/>
      <c r="Q388" s="238" t="s">
        <v>123</v>
      </c>
      <c r="R388" s="238" t="s">
        <v>1711</v>
      </c>
      <c r="S388" s="238" t="s">
        <v>125</v>
      </c>
      <c r="T388" s="238" t="s">
        <v>126</v>
      </c>
      <c r="U388" s="238" t="s">
        <v>33</v>
      </c>
      <c r="V388" s="238"/>
      <c r="W388" s="238" t="s">
        <v>63</v>
      </c>
      <c r="X388" s="238"/>
      <c r="Y388" s="243" t="str">
        <f t="shared" si="35"/>
        <v xml:space="preserve">Talento Humano 
Tecnológicos </v>
      </c>
      <c r="Z388" s="238"/>
      <c r="AA388" s="238"/>
      <c r="AB388" s="238"/>
      <c r="AC388" s="244"/>
      <c r="AD388" s="245"/>
      <c r="AE388" s="238"/>
      <c r="AF388" s="238"/>
      <c r="AG388" s="244"/>
      <c r="AH388" s="245"/>
      <c r="AI388" s="238"/>
      <c r="AJ388" s="238"/>
      <c r="AK388" s="244"/>
      <c r="AL388" s="245"/>
      <c r="AM388" s="238"/>
      <c r="AN388" s="238"/>
      <c r="AO388" s="244"/>
      <c r="AP388" s="245"/>
      <c r="AQ388" s="238"/>
      <c r="AR388" s="238"/>
      <c r="AS388" s="244"/>
      <c r="AT388" s="245"/>
      <c r="AU388" s="238"/>
      <c r="AV388" s="238"/>
      <c r="AW388" s="244"/>
      <c r="AX388" s="238"/>
      <c r="AY388" s="238"/>
      <c r="AZ388" s="238"/>
      <c r="BA388" s="238"/>
      <c r="BB388" s="238"/>
      <c r="BC388" s="238"/>
      <c r="BD388" s="238"/>
      <c r="BE388" s="238"/>
      <c r="BF388" s="238"/>
      <c r="BG388" s="238"/>
      <c r="BH388" s="238" t="s">
        <v>28</v>
      </c>
      <c r="BI388" s="238" t="s">
        <v>127</v>
      </c>
      <c r="BJ388" s="238" t="s">
        <v>128</v>
      </c>
      <c r="BK388" s="238"/>
      <c r="BL388" s="238"/>
      <c r="BM388" s="238"/>
      <c r="BN388" s="238"/>
      <c r="BO388" s="238"/>
      <c r="BP388" s="238"/>
      <c r="BQ388" s="238"/>
      <c r="BR388" s="238"/>
      <c r="BS388" s="238"/>
      <c r="BT388" s="238"/>
      <c r="BU388" s="238"/>
      <c r="BV388" s="238" t="s">
        <v>88</v>
      </c>
      <c r="BW388" s="243" t="str">
        <f t="shared" si="36"/>
        <v>Programas de transparencia y ética pública 
Operación del Sistema de Gestión Institucional_SGI</v>
      </c>
      <c r="BX388" s="238"/>
      <c r="BY388" s="238"/>
      <c r="BZ388" s="238" t="s">
        <v>35</v>
      </c>
      <c r="CA388" s="238"/>
      <c r="CB388" s="238" t="s">
        <v>37</v>
      </c>
      <c r="CC388" s="238"/>
      <c r="CD388" s="238"/>
      <c r="CE388" s="243" t="str">
        <f t="shared" si="37"/>
        <v xml:space="preserve">Gestión con valores para resultados 
Información y comunicación </v>
      </c>
      <c r="CF388" s="238"/>
      <c r="CG388" s="238"/>
      <c r="CH388" s="238"/>
      <c r="CI388" s="238"/>
      <c r="CJ388" s="238"/>
      <c r="CK388" s="238"/>
      <c r="CL388" s="238"/>
      <c r="CM388" s="238"/>
      <c r="CN388" s="238"/>
      <c r="CO388" s="238"/>
      <c r="CP388" s="238"/>
      <c r="CQ388" s="238"/>
      <c r="CR388" s="238" t="s">
        <v>103</v>
      </c>
      <c r="CS388" s="238"/>
      <c r="CT388" s="238" t="s">
        <v>105</v>
      </c>
      <c r="CU388" s="238"/>
      <c r="CV388" s="238"/>
      <c r="CW388" s="238"/>
      <c r="CX388" s="238"/>
      <c r="CY388" s="243" t="str">
        <f t="shared" si="38"/>
        <v>Participación ciudadana en la gestión pública
Transparencia, acceso a la información pública y lucha contra la corrupción</v>
      </c>
      <c r="CZ388" s="238" t="s">
        <v>3249</v>
      </c>
      <c r="DA388" s="238" t="s">
        <v>3249</v>
      </c>
      <c r="DB388" s="248">
        <v>45775</v>
      </c>
      <c r="DC388" s="248">
        <v>45775</v>
      </c>
      <c r="DD388" s="238" t="s">
        <v>4658</v>
      </c>
      <c r="DE388" s="238" t="s">
        <v>4659</v>
      </c>
      <c r="DF388" s="238"/>
      <c r="DG388" s="238"/>
      <c r="DH388" s="238"/>
      <c r="DI388" s="238"/>
      <c r="DJ388" s="238"/>
      <c r="DK388" s="238"/>
      <c r="DL388" s="238"/>
      <c r="DM388" s="238"/>
      <c r="DN388" s="238"/>
      <c r="DO388" s="238"/>
      <c r="DP388" s="238"/>
      <c r="DQ388" s="238"/>
      <c r="DR388" s="238"/>
      <c r="DS388" s="238"/>
      <c r="DT388" s="238"/>
      <c r="DU388" s="6"/>
    </row>
    <row r="389" spans="2:125" s="9" customFormat="1" ht="84" customHeight="1">
      <c r="B389" s="6"/>
      <c r="C389" s="237" t="s">
        <v>1723</v>
      </c>
      <c r="D389" s="238" t="s">
        <v>1724</v>
      </c>
      <c r="E389" s="239" t="str">
        <f t="shared" si="39"/>
        <v>URF2025_368__Transversal_Actualizar el inventario normativo_Primer semestre</v>
      </c>
      <c r="F389" s="238" t="s">
        <v>1725</v>
      </c>
      <c r="G389" s="238" t="s">
        <v>1726</v>
      </c>
      <c r="H389" s="238" t="s">
        <v>1727</v>
      </c>
      <c r="I389" s="238" t="s">
        <v>1527</v>
      </c>
      <c r="J389" s="238" t="s">
        <v>1554</v>
      </c>
      <c r="K389" s="238"/>
      <c r="L389" s="240">
        <v>45809</v>
      </c>
      <c r="M389" s="240">
        <v>45838</v>
      </c>
      <c r="N389" s="241">
        <f t="shared" si="40"/>
        <v>29</v>
      </c>
      <c r="O389" s="242" t="s">
        <v>618</v>
      </c>
      <c r="P389" s="238"/>
      <c r="Q389" s="238" t="s">
        <v>123</v>
      </c>
      <c r="R389" s="238"/>
      <c r="S389" s="238" t="s">
        <v>125</v>
      </c>
      <c r="T389" s="238" t="s">
        <v>621</v>
      </c>
      <c r="U389" s="238" t="s">
        <v>33</v>
      </c>
      <c r="V389" s="238"/>
      <c r="W389" s="238" t="s">
        <v>63</v>
      </c>
      <c r="X389" s="238"/>
      <c r="Y389" s="243" t="str">
        <f t="shared" si="35"/>
        <v xml:space="preserve">Talento Humano 
Tecnológicos </v>
      </c>
      <c r="Z389" s="238"/>
      <c r="AA389" s="238"/>
      <c r="AB389" s="238"/>
      <c r="AC389" s="244"/>
      <c r="AD389" s="245"/>
      <c r="AE389" s="238"/>
      <c r="AF389" s="238"/>
      <c r="AG389" s="244"/>
      <c r="AH389" s="245"/>
      <c r="AI389" s="238"/>
      <c r="AJ389" s="238"/>
      <c r="AK389" s="244"/>
      <c r="AL389" s="245"/>
      <c r="AM389" s="238"/>
      <c r="AN389" s="238"/>
      <c r="AO389" s="244"/>
      <c r="AP389" s="245"/>
      <c r="AQ389" s="238"/>
      <c r="AR389" s="238"/>
      <c r="AS389" s="244"/>
      <c r="AT389" s="245"/>
      <c r="AU389" s="238"/>
      <c r="AV389" s="238"/>
      <c r="AW389" s="244"/>
      <c r="AX389" s="238"/>
      <c r="AY389" s="238"/>
      <c r="AZ389" s="238"/>
      <c r="BA389" s="238"/>
      <c r="BB389" s="238"/>
      <c r="BC389" s="238"/>
      <c r="BD389" s="238"/>
      <c r="BE389" s="238"/>
      <c r="BF389" s="238"/>
      <c r="BG389" s="238"/>
      <c r="BH389" s="238" t="s">
        <v>28</v>
      </c>
      <c r="BI389" s="238" t="s">
        <v>127</v>
      </c>
      <c r="BJ389" s="238" t="s">
        <v>128</v>
      </c>
      <c r="BK389" s="238"/>
      <c r="BL389" s="238"/>
      <c r="BM389" s="238"/>
      <c r="BN389" s="238"/>
      <c r="BO389" s="238"/>
      <c r="BP389" s="238"/>
      <c r="BQ389" s="238"/>
      <c r="BR389" s="238"/>
      <c r="BS389" s="238"/>
      <c r="BT389" s="238"/>
      <c r="BU389" s="238"/>
      <c r="BV389" s="238" t="s">
        <v>88</v>
      </c>
      <c r="BW389" s="243" t="str">
        <f t="shared" si="36"/>
        <v>Programas de transparencia y ética pública 
Operación del Sistema de Gestión Institucional_SGI</v>
      </c>
      <c r="BX389" s="238"/>
      <c r="BY389" s="238"/>
      <c r="BZ389" s="238"/>
      <c r="CA389" s="238"/>
      <c r="CB389" s="238" t="s">
        <v>37</v>
      </c>
      <c r="CC389" s="238"/>
      <c r="CD389" s="238"/>
      <c r="CE389" s="243" t="str">
        <f t="shared" si="37"/>
        <v xml:space="preserve">Información y comunicación </v>
      </c>
      <c r="CF389" s="238"/>
      <c r="CG389" s="238"/>
      <c r="CH389" s="238"/>
      <c r="CI389" s="238"/>
      <c r="CJ389" s="238"/>
      <c r="CK389" s="238"/>
      <c r="CL389" s="238"/>
      <c r="CM389" s="238"/>
      <c r="CN389" s="238"/>
      <c r="CO389" s="238"/>
      <c r="CP389" s="238"/>
      <c r="CQ389" s="238"/>
      <c r="CR389" s="238"/>
      <c r="CS389" s="238"/>
      <c r="CT389" s="238" t="s">
        <v>105</v>
      </c>
      <c r="CU389" s="238"/>
      <c r="CV389" s="238"/>
      <c r="CW389" s="238"/>
      <c r="CX389" s="238"/>
      <c r="CY389" s="243" t="str">
        <f t="shared" si="38"/>
        <v>Transparencia, acceso a la información pública y lucha contra la corrupción</v>
      </c>
      <c r="CZ389" s="238" t="s">
        <v>110</v>
      </c>
      <c r="DA389" s="238"/>
      <c r="DB389" s="238"/>
      <c r="DC389" s="238"/>
      <c r="DD389" s="238"/>
      <c r="DE389" s="238"/>
      <c r="DF389" s="238"/>
      <c r="DG389" s="238"/>
      <c r="DH389" s="238"/>
      <c r="DI389" s="238"/>
      <c r="DJ389" s="238"/>
      <c r="DK389" s="238"/>
      <c r="DL389" s="238"/>
      <c r="DM389" s="238"/>
      <c r="DN389" s="238"/>
      <c r="DO389" s="238"/>
      <c r="DP389" s="238"/>
      <c r="DQ389" s="238"/>
      <c r="DR389" s="238"/>
      <c r="DS389" s="238"/>
      <c r="DT389" s="238"/>
      <c r="DU389" s="6"/>
    </row>
    <row r="390" spans="2:125" s="9" customFormat="1" ht="84" customHeight="1">
      <c r="B390" s="6"/>
      <c r="C390" s="237" t="s">
        <v>1728</v>
      </c>
      <c r="D390" s="238" t="s">
        <v>1729</v>
      </c>
      <c r="E390" s="239" t="str">
        <f t="shared" si="39"/>
        <v>URF2025_369__Transversal_Actualizar el inventario normativo Segundo semestre</v>
      </c>
      <c r="F390" s="238" t="s">
        <v>1725</v>
      </c>
      <c r="G390" s="238" t="s">
        <v>1726</v>
      </c>
      <c r="H390" s="238" t="s">
        <v>1727</v>
      </c>
      <c r="I390" s="238" t="s">
        <v>1527</v>
      </c>
      <c r="J390" s="238" t="s">
        <v>1530</v>
      </c>
      <c r="K390" s="238"/>
      <c r="L390" s="240">
        <v>45992</v>
      </c>
      <c r="M390" s="240">
        <v>46022</v>
      </c>
      <c r="N390" s="241">
        <f t="shared" si="40"/>
        <v>30</v>
      </c>
      <c r="O390" s="242" t="s">
        <v>618</v>
      </c>
      <c r="P390" s="238"/>
      <c r="Q390" s="238" t="s">
        <v>123</v>
      </c>
      <c r="R390" s="238"/>
      <c r="S390" s="238" t="s">
        <v>125</v>
      </c>
      <c r="T390" s="238" t="s">
        <v>621</v>
      </c>
      <c r="U390" s="238" t="s">
        <v>33</v>
      </c>
      <c r="V390" s="238"/>
      <c r="W390" s="238" t="s">
        <v>63</v>
      </c>
      <c r="X390" s="238"/>
      <c r="Y390" s="243" t="str">
        <f t="shared" si="35"/>
        <v xml:space="preserve">Talento Humano 
Tecnológicos </v>
      </c>
      <c r="Z390" s="238"/>
      <c r="AA390" s="238"/>
      <c r="AB390" s="238"/>
      <c r="AC390" s="244"/>
      <c r="AD390" s="245"/>
      <c r="AE390" s="238"/>
      <c r="AF390" s="238"/>
      <c r="AG390" s="244"/>
      <c r="AH390" s="245"/>
      <c r="AI390" s="238"/>
      <c r="AJ390" s="238"/>
      <c r="AK390" s="244"/>
      <c r="AL390" s="245"/>
      <c r="AM390" s="238"/>
      <c r="AN390" s="238"/>
      <c r="AO390" s="244"/>
      <c r="AP390" s="245"/>
      <c r="AQ390" s="238"/>
      <c r="AR390" s="238"/>
      <c r="AS390" s="244"/>
      <c r="AT390" s="245"/>
      <c r="AU390" s="238"/>
      <c r="AV390" s="238"/>
      <c r="AW390" s="244"/>
      <c r="AX390" s="238"/>
      <c r="AY390" s="238"/>
      <c r="AZ390" s="238"/>
      <c r="BA390" s="238"/>
      <c r="BB390" s="238"/>
      <c r="BC390" s="238"/>
      <c r="BD390" s="238"/>
      <c r="BE390" s="238"/>
      <c r="BF390" s="238"/>
      <c r="BG390" s="238"/>
      <c r="BH390" s="238" t="s">
        <v>28</v>
      </c>
      <c r="BI390" s="238" t="s">
        <v>127</v>
      </c>
      <c r="BJ390" s="238" t="s">
        <v>128</v>
      </c>
      <c r="BK390" s="238"/>
      <c r="BL390" s="238"/>
      <c r="BM390" s="238"/>
      <c r="BN390" s="238"/>
      <c r="BO390" s="238"/>
      <c r="BP390" s="238"/>
      <c r="BQ390" s="238"/>
      <c r="BR390" s="238"/>
      <c r="BS390" s="238"/>
      <c r="BT390" s="238"/>
      <c r="BU390" s="238"/>
      <c r="BV390" s="238" t="s">
        <v>88</v>
      </c>
      <c r="BW390" s="243" t="str">
        <f t="shared" si="36"/>
        <v>Programas de transparencia y ética pública 
Operación del Sistema de Gestión Institucional_SGI</v>
      </c>
      <c r="BX390" s="238"/>
      <c r="BY390" s="238"/>
      <c r="BZ390" s="238"/>
      <c r="CA390" s="238"/>
      <c r="CB390" s="238" t="s">
        <v>37</v>
      </c>
      <c r="CC390" s="238"/>
      <c r="CD390" s="238"/>
      <c r="CE390" s="243" t="str">
        <f t="shared" si="37"/>
        <v xml:space="preserve">Información y comunicación </v>
      </c>
      <c r="CF390" s="238"/>
      <c r="CG390" s="238"/>
      <c r="CH390" s="238"/>
      <c r="CI390" s="238"/>
      <c r="CJ390" s="238"/>
      <c r="CK390" s="238"/>
      <c r="CL390" s="238"/>
      <c r="CM390" s="238"/>
      <c r="CN390" s="238"/>
      <c r="CO390" s="238"/>
      <c r="CP390" s="238"/>
      <c r="CQ390" s="238"/>
      <c r="CR390" s="238"/>
      <c r="CS390" s="238"/>
      <c r="CT390" s="238" t="s">
        <v>105</v>
      </c>
      <c r="CU390" s="238"/>
      <c r="CV390" s="238"/>
      <c r="CW390" s="238"/>
      <c r="CX390" s="238"/>
      <c r="CY390" s="243" t="str">
        <f t="shared" si="38"/>
        <v>Transparencia, acceso a la información pública y lucha contra la corrupción</v>
      </c>
      <c r="CZ390" s="238" t="s">
        <v>110</v>
      </c>
      <c r="DA390" s="238"/>
      <c r="DB390" s="238"/>
      <c r="DC390" s="238"/>
      <c r="DD390" s="238"/>
      <c r="DE390" s="238"/>
      <c r="DF390" s="238"/>
      <c r="DG390" s="238"/>
      <c r="DH390" s="238"/>
      <c r="DI390" s="238"/>
      <c r="DJ390" s="238"/>
      <c r="DK390" s="238"/>
      <c r="DL390" s="238"/>
      <c r="DM390" s="238"/>
      <c r="DN390" s="238"/>
      <c r="DO390" s="238"/>
      <c r="DP390" s="238"/>
      <c r="DQ390" s="238"/>
      <c r="DR390" s="238"/>
      <c r="DS390" s="238"/>
      <c r="DT390" s="238"/>
      <c r="DU390" s="6"/>
    </row>
    <row r="391" spans="2:125" s="9" customFormat="1" ht="84" customHeight="1">
      <c r="B391" s="6"/>
      <c r="C391" s="237" t="s">
        <v>1730</v>
      </c>
      <c r="D391" s="246" t="s">
        <v>1731</v>
      </c>
      <c r="E391" s="239" t="str">
        <f t="shared" si="39"/>
        <v xml:space="preserve">URF2025_370__Transversal_Reportar la participación en actividades de capacitación durante el periodo_DP_Primer cuatrimestre </v>
      </c>
      <c r="F391" s="260" t="s">
        <v>1732</v>
      </c>
      <c r="G391" s="261" t="s">
        <v>1733</v>
      </c>
      <c r="H391" s="261" t="s">
        <v>1734</v>
      </c>
      <c r="I391" s="238" t="s">
        <v>195</v>
      </c>
      <c r="J391" s="238" t="s">
        <v>323</v>
      </c>
      <c r="K391" s="238"/>
      <c r="L391" s="247">
        <v>45658</v>
      </c>
      <c r="M391" s="247">
        <v>45777</v>
      </c>
      <c r="N391" s="241">
        <f t="shared" si="40"/>
        <v>119</v>
      </c>
      <c r="O391" s="242" t="s">
        <v>436</v>
      </c>
      <c r="P391" s="238"/>
      <c r="Q391" s="238"/>
      <c r="R391" s="238"/>
      <c r="S391" s="238" t="s">
        <v>375</v>
      </c>
      <c r="T391" s="238" t="s">
        <v>376</v>
      </c>
      <c r="U391" s="238" t="s">
        <v>33</v>
      </c>
      <c r="V391" s="238"/>
      <c r="W391" s="238" t="s">
        <v>63</v>
      </c>
      <c r="X391" s="238"/>
      <c r="Y391" s="243" t="str">
        <f t="shared" si="35"/>
        <v xml:space="preserve">Talento Humano 
Tecnológicos </v>
      </c>
      <c r="Z391" s="238"/>
      <c r="AA391" s="238"/>
      <c r="AB391" s="238"/>
      <c r="AC391" s="244"/>
      <c r="AD391" s="245"/>
      <c r="AE391" s="238"/>
      <c r="AF391" s="238"/>
      <c r="AG391" s="244"/>
      <c r="AH391" s="245"/>
      <c r="AI391" s="238"/>
      <c r="AJ391" s="238"/>
      <c r="AK391" s="244"/>
      <c r="AL391" s="245"/>
      <c r="AM391" s="238"/>
      <c r="AN391" s="238"/>
      <c r="AO391" s="244"/>
      <c r="AP391" s="245"/>
      <c r="AQ391" s="238"/>
      <c r="AR391" s="238"/>
      <c r="AS391" s="244"/>
      <c r="AT391" s="245"/>
      <c r="AU391" s="238"/>
      <c r="AV391" s="238"/>
      <c r="AW391" s="244"/>
      <c r="AX391" s="238"/>
      <c r="AY391" s="238"/>
      <c r="AZ391" s="238"/>
      <c r="BA391" s="238"/>
      <c r="BB391" s="238"/>
      <c r="BC391" s="238"/>
      <c r="BD391" s="238" t="s">
        <v>77</v>
      </c>
      <c r="BE391" s="238"/>
      <c r="BF391" s="238"/>
      <c r="BG391" s="238"/>
      <c r="BH391" s="238"/>
      <c r="BI391" s="238"/>
      <c r="BJ391" s="238"/>
      <c r="BK391" s="238"/>
      <c r="BL391" s="238"/>
      <c r="BM391" s="238"/>
      <c r="BN391" s="238"/>
      <c r="BO391" s="238"/>
      <c r="BP391" s="238"/>
      <c r="BQ391" s="238"/>
      <c r="BR391" s="238"/>
      <c r="BS391" s="238"/>
      <c r="BT391" s="238"/>
      <c r="BU391" s="238"/>
      <c r="BV391" s="238" t="s">
        <v>88</v>
      </c>
      <c r="BW391" s="243" t="str">
        <f t="shared" si="36"/>
        <v>Plan Institucional de Capacitación
Operación del Sistema de Gestión Institucional_SGI</v>
      </c>
      <c r="BX391" s="238" t="s">
        <v>33</v>
      </c>
      <c r="BY391" s="238"/>
      <c r="BZ391" s="238"/>
      <c r="CA391" s="238"/>
      <c r="CB391" s="238"/>
      <c r="CC391" s="238" t="s">
        <v>90</v>
      </c>
      <c r="CD391" s="238"/>
      <c r="CE391" s="243" t="str">
        <f t="shared" si="37"/>
        <v xml:space="preserve">Talento Humano 
Gestión del conocimiento y la innovación </v>
      </c>
      <c r="CF391" s="238" t="s">
        <v>91</v>
      </c>
      <c r="CG391" s="238"/>
      <c r="CH391" s="238"/>
      <c r="CI391" s="238"/>
      <c r="CJ391" s="238"/>
      <c r="CK391" s="238"/>
      <c r="CL391" s="238"/>
      <c r="CM391" s="238"/>
      <c r="CN391" s="238"/>
      <c r="CO391" s="238"/>
      <c r="CP391" s="238"/>
      <c r="CQ391" s="238"/>
      <c r="CR391" s="238"/>
      <c r="CS391" s="238"/>
      <c r="CT391" s="238"/>
      <c r="CU391" s="238"/>
      <c r="CV391" s="238"/>
      <c r="CW391" s="238" t="s">
        <v>108</v>
      </c>
      <c r="CX391" s="238"/>
      <c r="CY391" s="243" t="str">
        <f t="shared" si="38"/>
        <v>Gestión Estratégica del Talento Humano 
Gestión del conocimiento y la innovación</v>
      </c>
      <c r="CZ391" s="238" t="s">
        <v>110</v>
      </c>
      <c r="DA391" s="238"/>
      <c r="DB391" s="238"/>
      <c r="DC391" s="238"/>
      <c r="DD391" s="238"/>
      <c r="DE391" s="238"/>
      <c r="DF391" s="238"/>
      <c r="DG391" s="238"/>
      <c r="DH391" s="238"/>
      <c r="DI391" s="238"/>
      <c r="DJ391" s="238"/>
      <c r="DK391" s="238"/>
      <c r="DL391" s="238"/>
      <c r="DM391" s="238"/>
      <c r="DN391" s="238"/>
      <c r="DO391" s="238"/>
      <c r="DP391" s="238"/>
      <c r="DQ391" s="238"/>
      <c r="DR391" s="238"/>
      <c r="DS391" s="238"/>
      <c r="DT391" s="238"/>
      <c r="DU391" s="6"/>
    </row>
    <row r="392" spans="2:125" s="9" customFormat="1" ht="84" customHeight="1">
      <c r="B392" s="6"/>
      <c r="C392" s="237" t="s">
        <v>1735</v>
      </c>
      <c r="D392" s="246" t="s">
        <v>1736</v>
      </c>
      <c r="E392" s="239" t="str">
        <f t="shared" si="39"/>
        <v xml:space="preserve">URF2025_371__Transversal_Reportar la participación en actividades de capacitación durante el periodo_GC_Primer cuatrimestre </v>
      </c>
      <c r="F392" s="260" t="s">
        <v>1732</v>
      </c>
      <c r="G392" s="261" t="s">
        <v>1733</v>
      </c>
      <c r="H392" s="261" t="s">
        <v>1734</v>
      </c>
      <c r="I392" s="238" t="s">
        <v>120</v>
      </c>
      <c r="J392" s="238" t="s">
        <v>121</v>
      </c>
      <c r="K392" s="238"/>
      <c r="L392" s="247">
        <v>45658</v>
      </c>
      <c r="M392" s="247">
        <v>45777</v>
      </c>
      <c r="N392" s="241">
        <f t="shared" si="40"/>
        <v>119</v>
      </c>
      <c r="O392" s="242" t="s">
        <v>436</v>
      </c>
      <c r="P392" s="238"/>
      <c r="Q392" s="238"/>
      <c r="R392" s="238"/>
      <c r="S392" s="238" t="s">
        <v>375</v>
      </c>
      <c r="T392" s="238" t="s">
        <v>376</v>
      </c>
      <c r="U392" s="238" t="s">
        <v>33</v>
      </c>
      <c r="V392" s="238"/>
      <c r="W392" s="238" t="s">
        <v>63</v>
      </c>
      <c r="X392" s="238"/>
      <c r="Y392" s="243" t="str">
        <f t="shared" si="35"/>
        <v xml:space="preserve">Talento Humano 
Tecnológicos </v>
      </c>
      <c r="Z392" s="238"/>
      <c r="AA392" s="238"/>
      <c r="AB392" s="238"/>
      <c r="AC392" s="244"/>
      <c r="AD392" s="245"/>
      <c r="AE392" s="238"/>
      <c r="AF392" s="238"/>
      <c r="AG392" s="244"/>
      <c r="AH392" s="245"/>
      <c r="AI392" s="238"/>
      <c r="AJ392" s="238"/>
      <c r="AK392" s="244"/>
      <c r="AL392" s="245"/>
      <c r="AM392" s="238"/>
      <c r="AN392" s="238"/>
      <c r="AO392" s="244"/>
      <c r="AP392" s="245"/>
      <c r="AQ392" s="238"/>
      <c r="AR392" s="238"/>
      <c r="AS392" s="244"/>
      <c r="AT392" s="245"/>
      <c r="AU392" s="238"/>
      <c r="AV392" s="238"/>
      <c r="AW392" s="244"/>
      <c r="AX392" s="238"/>
      <c r="AY392" s="238"/>
      <c r="AZ392" s="238"/>
      <c r="BA392" s="238"/>
      <c r="BB392" s="238"/>
      <c r="BC392" s="238"/>
      <c r="BD392" s="238" t="s">
        <v>77</v>
      </c>
      <c r="BE392" s="238"/>
      <c r="BF392" s="238"/>
      <c r="BG392" s="238"/>
      <c r="BH392" s="238"/>
      <c r="BI392" s="238"/>
      <c r="BJ392" s="238"/>
      <c r="BK392" s="238"/>
      <c r="BL392" s="238"/>
      <c r="BM392" s="238"/>
      <c r="BN392" s="238"/>
      <c r="BO392" s="238"/>
      <c r="BP392" s="238"/>
      <c r="BQ392" s="238"/>
      <c r="BR392" s="238"/>
      <c r="BS392" s="238"/>
      <c r="BT392" s="238"/>
      <c r="BU392" s="238"/>
      <c r="BV392" s="238" t="s">
        <v>88</v>
      </c>
      <c r="BW392" s="243" t="str">
        <f t="shared" si="36"/>
        <v>Plan Institucional de Capacitación
Operación del Sistema de Gestión Institucional_SGI</v>
      </c>
      <c r="BX392" s="238" t="s">
        <v>33</v>
      </c>
      <c r="BY392" s="238"/>
      <c r="BZ392" s="238"/>
      <c r="CA392" s="238"/>
      <c r="CB392" s="238"/>
      <c r="CC392" s="238" t="s">
        <v>90</v>
      </c>
      <c r="CD392" s="238"/>
      <c r="CE392" s="243" t="str">
        <f t="shared" si="37"/>
        <v xml:space="preserve">Talento Humano 
Gestión del conocimiento y la innovación </v>
      </c>
      <c r="CF392" s="238" t="s">
        <v>91</v>
      </c>
      <c r="CG392" s="238"/>
      <c r="CH392" s="238"/>
      <c r="CI392" s="238"/>
      <c r="CJ392" s="238"/>
      <c r="CK392" s="238"/>
      <c r="CL392" s="238"/>
      <c r="CM392" s="238"/>
      <c r="CN392" s="238"/>
      <c r="CO392" s="238"/>
      <c r="CP392" s="238"/>
      <c r="CQ392" s="238"/>
      <c r="CR392" s="238"/>
      <c r="CS392" s="238"/>
      <c r="CT392" s="238"/>
      <c r="CU392" s="238"/>
      <c r="CV392" s="238"/>
      <c r="CW392" s="238" t="s">
        <v>108</v>
      </c>
      <c r="CX392" s="238"/>
      <c r="CY392" s="243" t="str">
        <f t="shared" si="38"/>
        <v>Gestión Estratégica del Talento Humano 
Gestión del conocimiento y la innovación</v>
      </c>
      <c r="CZ392" s="238" t="s">
        <v>110</v>
      </c>
      <c r="DA392" s="238"/>
      <c r="DB392" s="238"/>
      <c r="DC392" s="238"/>
      <c r="DD392" s="238"/>
      <c r="DE392" s="238"/>
      <c r="DF392" s="238"/>
      <c r="DG392" s="238"/>
      <c r="DH392" s="238"/>
      <c r="DI392" s="238"/>
      <c r="DJ392" s="238"/>
      <c r="DK392" s="238"/>
      <c r="DL392" s="238"/>
      <c r="DM392" s="238"/>
      <c r="DN392" s="238"/>
      <c r="DO392" s="238"/>
      <c r="DP392" s="238"/>
      <c r="DQ392" s="238"/>
      <c r="DR392" s="238"/>
      <c r="DS392" s="238"/>
      <c r="DT392" s="238"/>
      <c r="DU392" s="6"/>
    </row>
    <row r="393" spans="2:125" s="9" customFormat="1" ht="84" customHeight="1">
      <c r="B393" s="6"/>
      <c r="C393" s="237" t="s">
        <v>1737</v>
      </c>
      <c r="D393" s="246" t="s">
        <v>1738</v>
      </c>
      <c r="E393" s="239" t="str">
        <f t="shared" si="39"/>
        <v xml:space="preserve">URF2025_372__Transversal_Reportar la participación en actividades de capacitación durante el periodo_SDM_Primer cuatrimestre </v>
      </c>
      <c r="F393" s="260" t="s">
        <v>1732</v>
      </c>
      <c r="G393" s="261" t="s">
        <v>1733</v>
      </c>
      <c r="H393" s="261" t="s">
        <v>1734</v>
      </c>
      <c r="I393" s="238" t="s">
        <v>1527</v>
      </c>
      <c r="J393" s="238" t="s">
        <v>1578</v>
      </c>
      <c r="K393" s="238"/>
      <c r="L393" s="247">
        <v>45689</v>
      </c>
      <c r="M393" s="247">
        <v>45807</v>
      </c>
      <c r="N393" s="241">
        <f t="shared" si="40"/>
        <v>118</v>
      </c>
      <c r="O393" s="242" t="s">
        <v>436</v>
      </c>
      <c r="P393" s="238"/>
      <c r="Q393" s="238"/>
      <c r="R393" s="238"/>
      <c r="S393" s="238" t="s">
        <v>375</v>
      </c>
      <c r="T393" s="238" t="s">
        <v>376</v>
      </c>
      <c r="U393" s="238" t="s">
        <v>33</v>
      </c>
      <c r="V393" s="238"/>
      <c r="W393" s="238" t="s">
        <v>63</v>
      </c>
      <c r="X393" s="238"/>
      <c r="Y393" s="243" t="str">
        <f t="shared" si="35"/>
        <v xml:space="preserve">Talento Humano 
Tecnológicos </v>
      </c>
      <c r="Z393" s="238"/>
      <c r="AA393" s="238"/>
      <c r="AB393" s="238"/>
      <c r="AC393" s="244"/>
      <c r="AD393" s="245"/>
      <c r="AE393" s="238"/>
      <c r="AF393" s="238"/>
      <c r="AG393" s="244"/>
      <c r="AH393" s="245"/>
      <c r="AI393" s="238"/>
      <c r="AJ393" s="238"/>
      <c r="AK393" s="244"/>
      <c r="AL393" s="245"/>
      <c r="AM393" s="238"/>
      <c r="AN393" s="238"/>
      <c r="AO393" s="244"/>
      <c r="AP393" s="245"/>
      <c r="AQ393" s="238"/>
      <c r="AR393" s="238"/>
      <c r="AS393" s="244"/>
      <c r="AT393" s="245"/>
      <c r="AU393" s="238"/>
      <c r="AV393" s="238"/>
      <c r="AW393" s="244"/>
      <c r="AX393" s="238"/>
      <c r="AY393" s="238"/>
      <c r="AZ393" s="238"/>
      <c r="BA393" s="238"/>
      <c r="BB393" s="238"/>
      <c r="BC393" s="238"/>
      <c r="BD393" s="238" t="s">
        <v>77</v>
      </c>
      <c r="BE393" s="238"/>
      <c r="BF393" s="238"/>
      <c r="BG393" s="238"/>
      <c r="BH393" s="238"/>
      <c r="BI393" s="238"/>
      <c r="BJ393" s="238"/>
      <c r="BK393" s="238"/>
      <c r="BL393" s="238"/>
      <c r="BM393" s="238"/>
      <c r="BN393" s="238"/>
      <c r="BO393" s="238"/>
      <c r="BP393" s="238"/>
      <c r="BQ393" s="238"/>
      <c r="BR393" s="238"/>
      <c r="BS393" s="238"/>
      <c r="BT393" s="238"/>
      <c r="BU393" s="238"/>
      <c r="BV393" s="238" t="s">
        <v>88</v>
      </c>
      <c r="BW393" s="243" t="str">
        <f t="shared" si="36"/>
        <v>Plan Institucional de Capacitación
Operación del Sistema de Gestión Institucional_SGI</v>
      </c>
      <c r="BX393" s="238" t="s">
        <v>33</v>
      </c>
      <c r="BY393" s="238"/>
      <c r="BZ393" s="238"/>
      <c r="CA393" s="238"/>
      <c r="CB393" s="238"/>
      <c r="CC393" s="238" t="s">
        <v>90</v>
      </c>
      <c r="CD393" s="238"/>
      <c r="CE393" s="243" t="str">
        <f t="shared" si="37"/>
        <v xml:space="preserve">Talento Humano 
Gestión del conocimiento y la innovación </v>
      </c>
      <c r="CF393" s="238" t="s">
        <v>91</v>
      </c>
      <c r="CG393" s="238"/>
      <c r="CH393" s="238"/>
      <c r="CI393" s="238"/>
      <c r="CJ393" s="238"/>
      <c r="CK393" s="238"/>
      <c r="CL393" s="238"/>
      <c r="CM393" s="238"/>
      <c r="CN393" s="238"/>
      <c r="CO393" s="238"/>
      <c r="CP393" s="238"/>
      <c r="CQ393" s="238"/>
      <c r="CR393" s="238"/>
      <c r="CS393" s="238"/>
      <c r="CT393" s="238"/>
      <c r="CU393" s="238"/>
      <c r="CV393" s="238"/>
      <c r="CW393" s="238" t="s">
        <v>108</v>
      </c>
      <c r="CX393" s="238"/>
      <c r="CY393" s="243" t="str">
        <f t="shared" si="38"/>
        <v>Gestión Estratégica del Talento Humano 
Gestión del conocimiento y la innovación</v>
      </c>
      <c r="CZ393" s="238" t="s">
        <v>932</v>
      </c>
      <c r="DA393" s="248" t="s">
        <v>932</v>
      </c>
      <c r="DB393" s="248">
        <v>45804</v>
      </c>
      <c r="DC393" s="248">
        <v>45805</v>
      </c>
      <c r="DD393" s="238" t="s">
        <v>4717</v>
      </c>
      <c r="DE393" s="238" t="s">
        <v>4718</v>
      </c>
      <c r="DF393" s="238"/>
      <c r="DG393" s="238"/>
      <c r="DH393" s="238"/>
      <c r="DI393" s="238"/>
      <c r="DJ393" s="238"/>
      <c r="DK393" s="238"/>
      <c r="DL393" s="238"/>
      <c r="DM393" s="238"/>
      <c r="DN393" s="238"/>
      <c r="DO393" s="238"/>
      <c r="DP393" s="238"/>
      <c r="DQ393" s="238"/>
      <c r="DR393" s="238"/>
      <c r="DS393" s="238"/>
      <c r="DT393" s="238"/>
      <c r="DU393" s="6"/>
    </row>
    <row r="394" spans="2:125" s="9" customFormat="1" ht="84" customHeight="1">
      <c r="B394" s="6"/>
      <c r="C394" s="237" t="s">
        <v>1739</v>
      </c>
      <c r="D394" s="246" t="s">
        <v>1740</v>
      </c>
      <c r="E394" s="239" t="str">
        <f t="shared" si="39"/>
        <v xml:space="preserve">URF2025_373__Transversal_Reportar la participación en actividades de capacitación durante el periodo_SRP_Primer cuatrimestre </v>
      </c>
      <c r="F394" s="260" t="s">
        <v>1732</v>
      </c>
      <c r="G394" s="261" t="s">
        <v>1733</v>
      </c>
      <c r="H394" s="261" t="s">
        <v>1734</v>
      </c>
      <c r="I394" s="238" t="s">
        <v>1527</v>
      </c>
      <c r="J394" s="238" t="s">
        <v>1554</v>
      </c>
      <c r="K394" s="238"/>
      <c r="L394" s="247">
        <v>45658</v>
      </c>
      <c r="M394" s="247">
        <v>45777</v>
      </c>
      <c r="N394" s="241">
        <f t="shared" si="40"/>
        <v>119</v>
      </c>
      <c r="O394" s="242" t="s">
        <v>436</v>
      </c>
      <c r="P394" s="238"/>
      <c r="Q394" s="238"/>
      <c r="R394" s="238"/>
      <c r="S394" s="238" t="s">
        <v>375</v>
      </c>
      <c r="T394" s="238" t="s">
        <v>376</v>
      </c>
      <c r="U394" s="238" t="s">
        <v>33</v>
      </c>
      <c r="V394" s="238"/>
      <c r="W394" s="238" t="s">
        <v>63</v>
      </c>
      <c r="X394" s="238"/>
      <c r="Y394" s="243" t="str">
        <f t="shared" si="35"/>
        <v xml:space="preserve">Talento Humano 
Tecnológicos </v>
      </c>
      <c r="Z394" s="238"/>
      <c r="AA394" s="238"/>
      <c r="AB394" s="238"/>
      <c r="AC394" s="244"/>
      <c r="AD394" s="245"/>
      <c r="AE394" s="238"/>
      <c r="AF394" s="238"/>
      <c r="AG394" s="244"/>
      <c r="AH394" s="245"/>
      <c r="AI394" s="238"/>
      <c r="AJ394" s="238"/>
      <c r="AK394" s="244"/>
      <c r="AL394" s="245"/>
      <c r="AM394" s="238"/>
      <c r="AN394" s="238"/>
      <c r="AO394" s="244"/>
      <c r="AP394" s="245"/>
      <c r="AQ394" s="238"/>
      <c r="AR394" s="238"/>
      <c r="AS394" s="244"/>
      <c r="AT394" s="245"/>
      <c r="AU394" s="238"/>
      <c r="AV394" s="238"/>
      <c r="AW394" s="244"/>
      <c r="AX394" s="238"/>
      <c r="AY394" s="238"/>
      <c r="AZ394" s="238"/>
      <c r="BA394" s="238"/>
      <c r="BB394" s="238"/>
      <c r="BC394" s="238"/>
      <c r="BD394" s="238" t="s">
        <v>77</v>
      </c>
      <c r="BE394" s="238"/>
      <c r="BF394" s="238"/>
      <c r="BG394" s="238"/>
      <c r="BH394" s="238"/>
      <c r="BI394" s="238"/>
      <c r="BJ394" s="238"/>
      <c r="BK394" s="238"/>
      <c r="BL394" s="238"/>
      <c r="BM394" s="238"/>
      <c r="BN394" s="238"/>
      <c r="BO394" s="238"/>
      <c r="BP394" s="238"/>
      <c r="BQ394" s="238"/>
      <c r="BR394" s="238"/>
      <c r="BS394" s="238"/>
      <c r="BT394" s="238"/>
      <c r="BU394" s="238"/>
      <c r="BV394" s="238" t="s">
        <v>88</v>
      </c>
      <c r="BW394" s="243" t="str">
        <f t="shared" si="36"/>
        <v>Plan Institucional de Capacitación
Operación del Sistema de Gestión Institucional_SGI</v>
      </c>
      <c r="BX394" s="238" t="s">
        <v>33</v>
      </c>
      <c r="BY394" s="238"/>
      <c r="BZ394" s="238"/>
      <c r="CA394" s="238"/>
      <c r="CB394" s="238"/>
      <c r="CC394" s="238" t="s">
        <v>90</v>
      </c>
      <c r="CD394" s="238"/>
      <c r="CE394" s="243" t="str">
        <f t="shared" si="37"/>
        <v xml:space="preserve">Talento Humano 
Gestión del conocimiento y la innovación </v>
      </c>
      <c r="CF394" s="238" t="s">
        <v>91</v>
      </c>
      <c r="CG394" s="238"/>
      <c r="CH394" s="238"/>
      <c r="CI394" s="238"/>
      <c r="CJ394" s="238"/>
      <c r="CK394" s="238"/>
      <c r="CL394" s="238"/>
      <c r="CM394" s="238"/>
      <c r="CN394" s="238"/>
      <c r="CO394" s="238"/>
      <c r="CP394" s="238"/>
      <c r="CQ394" s="238"/>
      <c r="CR394" s="238"/>
      <c r="CS394" s="238"/>
      <c r="CT394" s="238"/>
      <c r="CU394" s="238"/>
      <c r="CV394" s="238"/>
      <c r="CW394" s="238" t="s">
        <v>108</v>
      </c>
      <c r="CX394" s="238"/>
      <c r="CY394" s="243" t="str">
        <f t="shared" si="38"/>
        <v>Gestión Estratégica del Talento Humano 
Gestión del conocimiento y la innovación</v>
      </c>
      <c r="CZ394" s="238" t="s">
        <v>110</v>
      </c>
      <c r="DA394" s="238"/>
      <c r="DB394" s="238"/>
      <c r="DC394" s="238"/>
      <c r="DD394" s="238"/>
      <c r="DE394" s="238"/>
      <c r="DF394" s="238"/>
      <c r="DG394" s="238"/>
      <c r="DH394" s="238"/>
      <c r="DI394" s="238"/>
      <c r="DJ394" s="238"/>
      <c r="DK394" s="238"/>
      <c r="DL394" s="238"/>
      <c r="DM394" s="238"/>
      <c r="DN394" s="238"/>
      <c r="DO394" s="238"/>
      <c r="DP394" s="238"/>
      <c r="DQ394" s="238"/>
      <c r="DR394" s="238"/>
      <c r="DS394" s="238"/>
      <c r="DT394" s="238"/>
      <c r="DU394" s="6"/>
    </row>
    <row r="395" spans="2:125" s="9" customFormat="1" ht="84" customHeight="1">
      <c r="B395" s="6"/>
      <c r="C395" s="237" t="s">
        <v>1741</v>
      </c>
      <c r="D395" s="246" t="s">
        <v>1742</v>
      </c>
      <c r="E395" s="239" t="str">
        <f t="shared" si="39"/>
        <v xml:space="preserve">URF2025_374__Transversal_Reportar la participación en actividades de capacitación durante el periodo_RV_Primer cuatrimestre </v>
      </c>
      <c r="F395" s="260" t="s">
        <v>1732</v>
      </c>
      <c r="G395" s="261" t="s">
        <v>1733</v>
      </c>
      <c r="H395" s="261" t="s">
        <v>1734</v>
      </c>
      <c r="I395" s="238" t="s">
        <v>617</v>
      </c>
      <c r="J395" s="238" t="s">
        <v>618</v>
      </c>
      <c r="K395" s="238"/>
      <c r="L395" s="247">
        <v>45658</v>
      </c>
      <c r="M395" s="247">
        <v>45777</v>
      </c>
      <c r="N395" s="241">
        <f t="shared" si="40"/>
        <v>119</v>
      </c>
      <c r="O395" s="242" t="s">
        <v>436</v>
      </c>
      <c r="P395" s="238"/>
      <c r="Q395" s="238"/>
      <c r="R395" s="238"/>
      <c r="S395" s="238" t="s">
        <v>375</v>
      </c>
      <c r="T395" s="238" t="s">
        <v>376</v>
      </c>
      <c r="U395" s="238" t="s">
        <v>33</v>
      </c>
      <c r="V395" s="238"/>
      <c r="W395" s="238" t="s">
        <v>63</v>
      </c>
      <c r="X395" s="238"/>
      <c r="Y395" s="243" t="str">
        <f t="shared" si="35"/>
        <v xml:space="preserve">Talento Humano 
Tecnológicos </v>
      </c>
      <c r="Z395" s="238"/>
      <c r="AA395" s="238"/>
      <c r="AB395" s="238"/>
      <c r="AC395" s="244"/>
      <c r="AD395" s="245"/>
      <c r="AE395" s="238"/>
      <c r="AF395" s="238"/>
      <c r="AG395" s="244"/>
      <c r="AH395" s="245"/>
      <c r="AI395" s="238"/>
      <c r="AJ395" s="238"/>
      <c r="AK395" s="244"/>
      <c r="AL395" s="245"/>
      <c r="AM395" s="238"/>
      <c r="AN395" s="238"/>
      <c r="AO395" s="244"/>
      <c r="AP395" s="245"/>
      <c r="AQ395" s="238"/>
      <c r="AR395" s="238"/>
      <c r="AS395" s="244"/>
      <c r="AT395" s="245"/>
      <c r="AU395" s="238"/>
      <c r="AV395" s="238"/>
      <c r="AW395" s="244"/>
      <c r="AX395" s="238"/>
      <c r="AY395" s="238"/>
      <c r="AZ395" s="238"/>
      <c r="BA395" s="238"/>
      <c r="BB395" s="238"/>
      <c r="BC395" s="238"/>
      <c r="BD395" s="238" t="s">
        <v>77</v>
      </c>
      <c r="BE395" s="238"/>
      <c r="BF395" s="238"/>
      <c r="BG395" s="238"/>
      <c r="BH395" s="238"/>
      <c r="BI395" s="238"/>
      <c r="BJ395" s="238"/>
      <c r="BK395" s="238"/>
      <c r="BL395" s="238"/>
      <c r="BM395" s="238"/>
      <c r="BN395" s="238"/>
      <c r="BO395" s="238"/>
      <c r="BP395" s="238"/>
      <c r="BQ395" s="238"/>
      <c r="BR395" s="238"/>
      <c r="BS395" s="238"/>
      <c r="BT395" s="238"/>
      <c r="BU395" s="238"/>
      <c r="BV395" s="238" t="s">
        <v>88</v>
      </c>
      <c r="BW395" s="243" t="str">
        <f t="shared" si="36"/>
        <v>Plan Institucional de Capacitación
Operación del Sistema de Gestión Institucional_SGI</v>
      </c>
      <c r="BX395" s="238" t="s">
        <v>33</v>
      </c>
      <c r="BY395" s="238"/>
      <c r="BZ395" s="238"/>
      <c r="CA395" s="238"/>
      <c r="CB395" s="238"/>
      <c r="CC395" s="238" t="s">
        <v>90</v>
      </c>
      <c r="CD395" s="238"/>
      <c r="CE395" s="243" t="str">
        <f t="shared" si="37"/>
        <v xml:space="preserve">Talento Humano 
Gestión del conocimiento y la innovación </v>
      </c>
      <c r="CF395" s="238" t="s">
        <v>91</v>
      </c>
      <c r="CG395" s="238"/>
      <c r="CH395" s="238"/>
      <c r="CI395" s="238"/>
      <c r="CJ395" s="238"/>
      <c r="CK395" s="238"/>
      <c r="CL395" s="238"/>
      <c r="CM395" s="238"/>
      <c r="CN395" s="238"/>
      <c r="CO395" s="238"/>
      <c r="CP395" s="238"/>
      <c r="CQ395" s="238"/>
      <c r="CR395" s="238"/>
      <c r="CS395" s="238"/>
      <c r="CT395" s="238"/>
      <c r="CU395" s="238"/>
      <c r="CV395" s="238"/>
      <c r="CW395" s="238" t="s">
        <v>108</v>
      </c>
      <c r="CX395" s="238"/>
      <c r="CY395" s="243" t="str">
        <f t="shared" si="38"/>
        <v>Gestión Estratégica del Talento Humano 
Gestión del conocimiento y la innovación</v>
      </c>
      <c r="CZ395" s="238" t="s">
        <v>110</v>
      </c>
      <c r="DA395" s="238"/>
      <c r="DB395" s="238"/>
      <c r="DC395" s="238"/>
      <c r="DD395" s="238"/>
      <c r="DE395" s="238"/>
      <c r="DF395" s="238"/>
      <c r="DG395" s="238"/>
      <c r="DH395" s="238"/>
      <c r="DI395" s="238"/>
      <c r="DJ395" s="238"/>
      <c r="DK395" s="238"/>
      <c r="DL395" s="238"/>
      <c r="DM395" s="238"/>
      <c r="DN395" s="238"/>
      <c r="DO395" s="238"/>
      <c r="DP395" s="238"/>
      <c r="DQ395" s="238"/>
      <c r="DR395" s="238"/>
      <c r="DS395" s="238"/>
      <c r="DT395" s="238"/>
      <c r="DU395" s="6"/>
    </row>
    <row r="396" spans="2:125" s="9" customFormat="1" ht="84" customHeight="1">
      <c r="B396" s="6"/>
      <c r="C396" s="237" t="s">
        <v>1743</v>
      </c>
      <c r="D396" s="246" t="s">
        <v>1744</v>
      </c>
      <c r="E396" s="239" t="str">
        <f t="shared" si="39"/>
        <v xml:space="preserve">URF2025_375__Transversal_Reportar la participación en actividades de capacitación durante el periodo_AD_Primer cuatrimestre </v>
      </c>
      <c r="F396" s="260" t="s">
        <v>1732</v>
      </c>
      <c r="G396" s="261" t="s">
        <v>1733</v>
      </c>
      <c r="H396" s="261" t="s">
        <v>1734</v>
      </c>
      <c r="I396" s="238" t="s">
        <v>1657</v>
      </c>
      <c r="J396" s="238" t="s">
        <v>1658</v>
      </c>
      <c r="K396" s="238"/>
      <c r="L396" s="247">
        <v>45658</v>
      </c>
      <c r="M396" s="247">
        <v>45777</v>
      </c>
      <c r="N396" s="241">
        <f t="shared" si="40"/>
        <v>119</v>
      </c>
      <c r="O396" s="242" t="s">
        <v>436</v>
      </c>
      <c r="P396" s="238"/>
      <c r="Q396" s="238"/>
      <c r="R396" s="238"/>
      <c r="S396" s="238" t="s">
        <v>375</v>
      </c>
      <c r="T396" s="238" t="s">
        <v>376</v>
      </c>
      <c r="U396" s="238" t="s">
        <v>33</v>
      </c>
      <c r="V396" s="238"/>
      <c r="W396" s="238" t="s">
        <v>63</v>
      </c>
      <c r="X396" s="238"/>
      <c r="Y396" s="243" t="str">
        <f t="shared" si="35"/>
        <v xml:space="preserve">Talento Humano 
Tecnológicos </v>
      </c>
      <c r="Z396" s="238"/>
      <c r="AA396" s="238"/>
      <c r="AB396" s="238"/>
      <c r="AC396" s="244"/>
      <c r="AD396" s="245"/>
      <c r="AE396" s="238"/>
      <c r="AF396" s="238"/>
      <c r="AG396" s="244"/>
      <c r="AH396" s="245"/>
      <c r="AI396" s="238"/>
      <c r="AJ396" s="238"/>
      <c r="AK396" s="244"/>
      <c r="AL396" s="245"/>
      <c r="AM396" s="238"/>
      <c r="AN396" s="238"/>
      <c r="AO396" s="244"/>
      <c r="AP396" s="245"/>
      <c r="AQ396" s="238"/>
      <c r="AR396" s="238"/>
      <c r="AS396" s="244"/>
      <c r="AT396" s="245"/>
      <c r="AU396" s="238"/>
      <c r="AV396" s="238"/>
      <c r="AW396" s="244"/>
      <c r="AX396" s="238"/>
      <c r="AY396" s="238"/>
      <c r="AZ396" s="238"/>
      <c r="BA396" s="238"/>
      <c r="BB396" s="238"/>
      <c r="BC396" s="238"/>
      <c r="BD396" s="238" t="s">
        <v>77</v>
      </c>
      <c r="BE396" s="238"/>
      <c r="BF396" s="238"/>
      <c r="BG396" s="238"/>
      <c r="BH396" s="238"/>
      <c r="BI396" s="238"/>
      <c r="BJ396" s="238"/>
      <c r="BK396" s="238"/>
      <c r="BL396" s="238"/>
      <c r="BM396" s="238"/>
      <c r="BN396" s="238"/>
      <c r="BO396" s="238"/>
      <c r="BP396" s="238"/>
      <c r="BQ396" s="238"/>
      <c r="BR396" s="238"/>
      <c r="BS396" s="238"/>
      <c r="BT396" s="238"/>
      <c r="BU396" s="238"/>
      <c r="BV396" s="238" t="s">
        <v>88</v>
      </c>
      <c r="BW396" s="243" t="str">
        <f t="shared" si="36"/>
        <v>Plan Institucional de Capacitación
Operación del Sistema de Gestión Institucional_SGI</v>
      </c>
      <c r="BX396" s="238" t="s">
        <v>33</v>
      </c>
      <c r="BY396" s="238"/>
      <c r="BZ396" s="238"/>
      <c r="CA396" s="238"/>
      <c r="CB396" s="238"/>
      <c r="CC396" s="238" t="s">
        <v>90</v>
      </c>
      <c r="CD396" s="238"/>
      <c r="CE396" s="243" t="str">
        <f t="shared" si="37"/>
        <v xml:space="preserve">Talento Humano 
Gestión del conocimiento y la innovación </v>
      </c>
      <c r="CF396" s="238" t="s">
        <v>91</v>
      </c>
      <c r="CG396" s="238"/>
      <c r="CH396" s="238"/>
      <c r="CI396" s="238"/>
      <c r="CJ396" s="238"/>
      <c r="CK396" s="238"/>
      <c r="CL396" s="238"/>
      <c r="CM396" s="238"/>
      <c r="CN396" s="238"/>
      <c r="CO396" s="238"/>
      <c r="CP396" s="238"/>
      <c r="CQ396" s="238"/>
      <c r="CR396" s="238"/>
      <c r="CS396" s="238"/>
      <c r="CT396" s="238"/>
      <c r="CU396" s="238"/>
      <c r="CV396" s="238"/>
      <c r="CW396" s="238" t="s">
        <v>108</v>
      </c>
      <c r="CX396" s="238"/>
      <c r="CY396" s="243" t="str">
        <f t="shared" si="38"/>
        <v>Gestión Estratégica del Talento Humano 
Gestión del conocimiento y la innovación</v>
      </c>
      <c r="CZ396" s="238" t="s">
        <v>110</v>
      </c>
      <c r="DA396" s="238"/>
      <c r="DB396" s="238"/>
      <c r="DC396" s="238"/>
      <c r="DD396" s="238"/>
      <c r="DE396" s="238"/>
      <c r="DF396" s="238"/>
      <c r="DG396" s="238"/>
      <c r="DH396" s="238"/>
      <c r="DI396" s="238"/>
      <c r="DJ396" s="238"/>
      <c r="DK396" s="238"/>
      <c r="DL396" s="238"/>
      <c r="DM396" s="238"/>
      <c r="DN396" s="238"/>
      <c r="DO396" s="238"/>
      <c r="DP396" s="238"/>
      <c r="DQ396" s="238"/>
      <c r="DR396" s="238"/>
      <c r="DS396" s="238"/>
      <c r="DT396" s="238"/>
      <c r="DU396" s="6"/>
    </row>
    <row r="397" spans="2:125" s="9" customFormat="1" ht="84" customHeight="1">
      <c r="B397" s="6"/>
      <c r="C397" s="237" t="s">
        <v>1745</v>
      </c>
      <c r="D397" s="246" t="s">
        <v>1746</v>
      </c>
      <c r="E397" s="239" t="str">
        <f t="shared" si="39"/>
        <v xml:space="preserve">URF2025_376__Transversal_Reportar la participación en actividades de capacitación durante el periodo_GF_Primer cuatrimestre </v>
      </c>
      <c r="F397" s="260" t="s">
        <v>1732</v>
      </c>
      <c r="G397" s="261" t="s">
        <v>1733</v>
      </c>
      <c r="H397" s="261" t="s">
        <v>1734</v>
      </c>
      <c r="I397" s="238" t="s">
        <v>806</v>
      </c>
      <c r="J397" s="238" t="s">
        <v>812</v>
      </c>
      <c r="K397" s="238"/>
      <c r="L397" s="247">
        <v>45658</v>
      </c>
      <c r="M397" s="247">
        <v>45777</v>
      </c>
      <c r="N397" s="241">
        <f t="shared" si="40"/>
        <v>119</v>
      </c>
      <c r="O397" s="242" t="s">
        <v>436</v>
      </c>
      <c r="P397" s="238"/>
      <c r="Q397" s="238"/>
      <c r="R397" s="238"/>
      <c r="S397" s="238" t="s">
        <v>375</v>
      </c>
      <c r="T397" s="238" t="s">
        <v>376</v>
      </c>
      <c r="U397" s="238" t="s">
        <v>33</v>
      </c>
      <c r="V397" s="238"/>
      <c r="W397" s="238" t="s">
        <v>63</v>
      </c>
      <c r="X397" s="238"/>
      <c r="Y397" s="243" t="str">
        <f t="shared" si="35"/>
        <v xml:space="preserve">Talento Humano 
Tecnológicos </v>
      </c>
      <c r="Z397" s="238"/>
      <c r="AA397" s="238"/>
      <c r="AB397" s="238"/>
      <c r="AC397" s="244"/>
      <c r="AD397" s="245"/>
      <c r="AE397" s="238"/>
      <c r="AF397" s="238"/>
      <c r="AG397" s="244"/>
      <c r="AH397" s="245"/>
      <c r="AI397" s="238"/>
      <c r="AJ397" s="238"/>
      <c r="AK397" s="244"/>
      <c r="AL397" s="245"/>
      <c r="AM397" s="238"/>
      <c r="AN397" s="238"/>
      <c r="AO397" s="244"/>
      <c r="AP397" s="245"/>
      <c r="AQ397" s="238"/>
      <c r="AR397" s="238"/>
      <c r="AS397" s="244"/>
      <c r="AT397" s="245"/>
      <c r="AU397" s="238"/>
      <c r="AV397" s="238"/>
      <c r="AW397" s="244"/>
      <c r="AX397" s="238"/>
      <c r="AY397" s="238"/>
      <c r="AZ397" s="238"/>
      <c r="BA397" s="238"/>
      <c r="BB397" s="238"/>
      <c r="BC397" s="238"/>
      <c r="BD397" s="238" t="s">
        <v>77</v>
      </c>
      <c r="BE397" s="238"/>
      <c r="BF397" s="238"/>
      <c r="BG397" s="238"/>
      <c r="BH397" s="238"/>
      <c r="BI397" s="238"/>
      <c r="BJ397" s="238"/>
      <c r="BK397" s="238"/>
      <c r="BL397" s="238"/>
      <c r="BM397" s="238"/>
      <c r="BN397" s="238"/>
      <c r="BO397" s="238"/>
      <c r="BP397" s="238"/>
      <c r="BQ397" s="238"/>
      <c r="BR397" s="238"/>
      <c r="BS397" s="238"/>
      <c r="BT397" s="238"/>
      <c r="BU397" s="238"/>
      <c r="BV397" s="238" t="s">
        <v>88</v>
      </c>
      <c r="BW397" s="243" t="str">
        <f t="shared" si="36"/>
        <v>Plan Institucional de Capacitación
Operación del Sistema de Gestión Institucional_SGI</v>
      </c>
      <c r="BX397" s="238" t="s">
        <v>33</v>
      </c>
      <c r="BY397" s="238"/>
      <c r="BZ397" s="238"/>
      <c r="CA397" s="238"/>
      <c r="CB397" s="238"/>
      <c r="CC397" s="238" t="s">
        <v>90</v>
      </c>
      <c r="CD397" s="238"/>
      <c r="CE397" s="243" t="str">
        <f t="shared" si="37"/>
        <v xml:space="preserve">Talento Humano 
Gestión del conocimiento y la innovación </v>
      </c>
      <c r="CF397" s="238" t="s">
        <v>91</v>
      </c>
      <c r="CG397" s="238"/>
      <c r="CH397" s="238"/>
      <c r="CI397" s="238"/>
      <c r="CJ397" s="238"/>
      <c r="CK397" s="238"/>
      <c r="CL397" s="238"/>
      <c r="CM397" s="238"/>
      <c r="CN397" s="238"/>
      <c r="CO397" s="238"/>
      <c r="CP397" s="238"/>
      <c r="CQ397" s="238"/>
      <c r="CR397" s="238"/>
      <c r="CS397" s="238"/>
      <c r="CT397" s="238"/>
      <c r="CU397" s="238"/>
      <c r="CV397" s="238"/>
      <c r="CW397" s="238" t="s">
        <v>108</v>
      </c>
      <c r="CX397" s="238"/>
      <c r="CY397" s="243" t="str">
        <f t="shared" si="38"/>
        <v>Gestión Estratégica del Talento Humano 
Gestión del conocimiento y la innovación</v>
      </c>
      <c r="CZ397" s="238" t="s">
        <v>110</v>
      </c>
      <c r="DA397" s="238"/>
      <c r="DB397" s="238"/>
      <c r="DC397" s="238"/>
      <c r="DD397" s="238"/>
      <c r="DE397" s="238"/>
      <c r="DF397" s="238"/>
      <c r="DG397" s="238"/>
      <c r="DH397" s="238"/>
      <c r="DI397" s="238"/>
      <c r="DJ397" s="238"/>
      <c r="DK397" s="238"/>
      <c r="DL397" s="238"/>
      <c r="DM397" s="238"/>
      <c r="DN397" s="238"/>
      <c r="DO397" s="238"/>
      <c r="DP397" s="238"/>
      <c r="DQ397" s="238"/>
      <c r="DR397" s="238"/>
      <c r="DS397" s="238"/>
      <c r="DT397" s="238"/>
      <c r="DU397" s="6"/>
    </row>
    <row r="398" spans="2:125" s="9" customFormat="1" ht="84" customHeight="1">
      <c r="B398" s="6"/>
      <c r="C398" s="237" t="s">
        <v>1747</v>
      </c>
      <c r="D398" s="246" t="s">
        <v>1748</v>
      </c>
      <c r="E398" s="239" t="str">
        <f t="shared" si="39"/>
        <v xml:space="preserve">URF2025_377__Transversal_Reportar la participación en actividades de capacitación durante el periodo_GI_Primer cuatrimestre </v>
      </c>
      <c r="F398" s="260" t="s">
        <v>1732</v>
      </c>
      <c r="G398" s="261" t="s">
        <v>1733</v>
      </c>
      <c r="H398" s="261" t="s">
        <v>1734</v>
      </c>
      <c r="I398" s="238" t="s">
        <v>1001</v>
      </c>
      <c r="J398" s="238" t="s">
        <v>618</v>
      </c>
      <c r="K398" s="238"/>
      <c r="L398" s="247">
        <v>45658</v>
      </c>
      <c r="M398" s="247">
        <v>45777</v>
      </c>
      <c r="N398" s="241">
        <f t="shared" si="40"/>
        <v>119</v>
      </c>
      <c r="O398" s="242" t="s">
        <v>436</v>
      </c>
      <c r="P398" s="238"/>
      <c r="Q398" s="238"/>
      <c r="R398" s="238"/>
      <c r="S398" s="238" t="s">
        <v>375</v>
      </c>
      <c r="T398" s="238" t="s">
        <v>376</v>
      </c>
      <c r="U398" s="238" t="s">
        <v>33</v>
      </c>
      <c r="V398" s="238"/>
      <c r="W398" s="238" t="s">
        <v>63</v>
      </c>
      <c r="X398" s="238"/>
      <c r="Y398" s="243" t="str">
        <f t="shared" si="35"/>
        <v xml:space="preserve">Talento Humano 
Tecnológicos </v>
      </c>
      <c r="Z398" s="238"/>
      <c r="AA398" s="238"/>
      <c r="AB398" s="238"/>
      <c r="AC398" s="244"/>
      <c r="AD398" s="245"/>
      <c r="AE398" s="238"/>
      <c r="AF398" s="238"/>
      <c r="AG398" s="244"/>
      <c r="AH398" s="245"/>
      <c r="AI398" s="238"/>
      <c r="AJ398" s="238"/>
      <c r="AK398" s="244"/>
      <c r="AL398" s="245"/>
      <c r="AM398" s="238"/>
      <c r="AN398" s="238"/>
      <c r="AO398" s="244"/>
      <c r="AP398" s="245"/>
      <c r="AQ398" s="238"/>
      <c r="AR398" s="238"/>
      <c r="AS398" s="244"/>
      <c r="AT398" s="245"/>
      <c r="AU398" s="238"/>
      <c r="AV398" s="238"/>
      <c r="AW398" s="244"/>
      <c r="AX398" s="238"/>
      <c r="AY398" s="238"/>
      <c r="AZ398" s="238"/>
      <c r="BA398" s="238"/>
      <c r="BB398" s="238"/>
      <c r="BC398" s="238"/>
      <c r="BD398" s="238" t="s">
        <v>77</v>
      </c>
      <c r="BE398" s="238"/>
      <c r="BF398" s="238"/>
      <c r="BG398" s="238"/>
      <c r="BH398" s="238"/>
      <c r="BI398" s="238"/>
      <c r="BJ398" s="238"/>
      <c r="BK398" s="238"/>
      <c r="BL398" s="238"/>
      <c r="BM398" s="238"/>
      <c r="BN398" s="238"/>
      <c r="BO398" s="238"/>
      <c r="BP398" s="238"/>
      <c r="BQ398" s="238"/>
      <c r="BR398" s="238"/>
      <c r="BS398" s="238"/>
      <c r="BT398" s="238"/>
      <c r="BU398" s="238"/>
      <c r="BV398" s="238" t="s">
        <v>88</v>
      </c>
      <c r="BW398" s="243" t="str">
        <f t="shared" si="36"/>
        <v>Plan Institucional de Capacitación
Operación del Sistema de Gestión Institucional_SGI</v>
      </c>
      <c r="BX398" s="238" t="s">
        <v>33</v>
      </c>
      <c r="BY398" s="238"/>
      <c r="BZ398" s="238"/>
      <c r="CA398" s="238"/>
      <c r="CB398" s="238"/>
      <c r="CC398" s="238" t="s">
        <v>90</v>
      </c>
      <c r="CD398" s="238"/>
      <c r="CE398" s="243" t="str">
        <f t="shared" si="37"/>
        <v xml:space="preserve">Talento Humano 
Gestión del conocimiento y la innovación </v>
      </c>
      <c r="CF398" s="238" t="s">
        <v>91</v>
      </c>
      <c r="CG398" s="238"/>
      <c r="CH398" s="238"/>
      <c r="CI398" s="238"/>
      <c r="CJ398" s="238"/>
      <c r="CK398" s="238"/>
      <c r="CL398" s="238"/>
      <c r="CM398" s="238"/>
      <c r="CN398" s="238"/>
      <c r="CO398" s="238"/>
      <c r="CP398" s="238"/>
      <c r="CQ398" s="238"/>
      <c r="CR398" s="238"/>
      <c r="CS398" s="238"/>
      <c r="CT398" s="238"/>
      <c r="CU398" s="238"/>
      <c r="CV398" s="238"/>
      <c r="CW398" s="238" t="s">
        <v>108</v>
      </c>
      <c r="CX398" s="238"/>
      <c r="CY398" s="243" t="str">
        <f t="shared" si="38"/>
        <v>Gestión Estratégica del Talento Humano 
Gestión del conocimiento y la innovación</v>
      </c>
      <c r="CZ398" s="238" t="s">
        <v>110</v>
      </c>
      <c r="DA398" s="238"/>
      <c r="DB398" s="238"/>
      <c r="DC398" s="238"/>
      <c r="DD398" s="238"/>
      <c r="DE398" s="238"/>
      <c r="DF398" s="238"/>
      <c r="DG398" s="238"/>
      <c r="DH398" s="238"/>
      <c r="DI398" s="238"/>
      <c r="DJ398" s="238"/>
      <c r="DK398" s="238"/>
      <c r="DL398" s="238"/>
      <c r="DM398" s="238"/>
      <c r="DN398" s="238"/>
      <c r="DO398" s="238"/>
      <c r="DP398" s="238"/>
      <c r="DQ398" s="238"/>
      <c r="DR398" s="238"/>
      <c r="DS398" s="238"/>
      <c r="DT398" s="238"/>
      <c r="DU398" s="6"/>
    </row>
    <row r="399" spans="2:125" s="9" customFormat="1" ht="84" customHeight="1">
      <c r="B399" s="6"/>
      <c r="C399" s="237" t="s">
        <v>1749</v>
      </c>
      <c r="D399" s="246" t="s">
        <v>1750</v>
      </c>
      <c r="E399" s="239" t="str">
        <f t="shared" si="39"/>
        <v xml:space="preserve">URF2025_378__Transversal_Reportar la participación en actividades de capacitación durante el periodo_CE_Primer cuatrimestre </v>
      </c>
      <c r="F399" s="260" t="s">
        <v>1732</v>
      </c>
      <c r="G399" s="261" t="s">
        <v>1733</v>
      </c>
      <c r="H399" s="261" t="s">
        <v>1734</v>
      </c>
      <c r="I399" s="238" t="s">
        <v>1353</v>
      </c>
      <c r="J399" s="238" t="s">
        <v>1354</v>
      </c>
      <c r="K399" s="238"/>
      <c r="L399" s="247">
        <v>45658</v>
      </c>
      <c r="M399" s="247">
        <v>45777</v>
      </c>
      <c r="N399" s="241">
        <f t="shared" si="40"/>
        <v>119</v>
      </c>
      <c r="O399" s="242" t="s">
        <v>436</v>
      </c>
      <c r="P399" s="238"/>
      <c r="Q399" s="238"/>
      <c r="R399" s="238"/>
      <c r="S399" s="238" t="s">
        <v>375</v>
      </c>
      <c r="T399" s="238" t="s">
        <v>376</v>
      </c>
      <c r="U399" s="238" t="s">
        <v>33</v>
      </c>
      <c r="V399" s="238"/>
      <c r="W399" s="238" t="s">
        <v>63</v>
      </c>
      <c r="X399" s="238"/>
      <c r="Y399" s="243" t="str">
        <f t="shared" si="35"/>
        <v xml:space="preserve">Talento Humano 
Tecnológicos </v>
      </c>
      <c r="Z399" s="238"/>
      <c r="AA399" s="238"/>
      <c r="AB399" s="238"/>
      <c r="AC399" s="244"/>
      <c r="AD399" s="245"/>
      <c r="AE399" s="238"/>
      <c r="AF399" s="238"/>
      <c r="AG399" s="244"/>
      <c r="AH399" s="245"/>
      <c r="AI399" s="238"/>
      <c r="AJ399" s="238"/>
      <c r="AK399" s="244"/>
      <c r="AL399" s="245"/>
      <c r="AM399" s="238"/>
      <c r="AN399" s="238"/>
      <c r="AO399" s="244"/>
      <c r="AP399" s="245"/>
      <c r="AQ399" s="238"/>
      <c r="AR399" s="238"/>
      <c r="AS399" s="244"/>
      <c r="AT399" s="245"/>
      <c r="AU399" s="238"/>
      <c r="AV399" s="238"/>
      <c r="AW399" s="244"/>
      <c r="AX399" s="238"/>
      <c r="AY399" s="238"/>
      <c r="AZ399" s="238"/>
      <c r="BA399" s="238"/>
      <c r="BB399" s="238"/>
      <c r="BC399" s="238"/>
      <c r="BD399" s="238" t="s">
        <v>77</v>
      </c>
      <c r="BE399" s="238"/>
      <c r="BF399" s="238"/>
      <c r="BG399" s="238"/>
      <c r="BH399" s="238"/>
      <c r="BI399" s="238"/>
      <c r="BJ399" s="238"/>
      <c r="BK399" s="238"/>
      <c r="BL399" s="238"/>
      <c r="BM399" s="238"/>
      <c r="BN399" s="238"/>
      <c r="BO399" s="238"/>
      <c r="BP399" s="238"/>
      <c r="BQ399" s="238"/>
      <c r="BR399" s="238"/>
      <c r="BS399" s="238"/>
      <c r="BT399" s="238"/>
      <c r="BU399" s="238"/>
      <c r="BV399" s="238" t="s">
        <v>88</v>
      </c>
      <c r="BW399" s="243" t="str">
        <f t="shared" si="36"/>
        <v>Plan Institucional de Capacitación
Operación del Sistema de Gestión Institucional_SGI</v>
      </c>
      <c r="BX399" s="238" t="s">
        <v>33</v>
      </c>
      <c r="BY399" s="238"/>
      <c r="BZ399" s="238"/>
      <c r="CA399" s="238"/>
      <c r="CB399" s="238"/>
      <c r="CC399" s="238" t="s">
        <v>90</v>
      </c>
      <c r="CD399" s="238"/>
      <c r="CE399" s="243" t="str">
        <f t="shared" si="37"/>
        <v xml:space="preserve">Talento Humano 
Gestión del conocimiento y la innovación </v>
      </c>
      <c r="CF399" s="238" t="s">
        <v>91</v>
      </c>
      <c r="CG399" s="238"/>
      <c r="CH399" s="238"/>
      <c r="CI399" s="238"/>
      <c r="CJ399" s="238"/>
      <c r="CK399" s="238"/>
      <c r="CL399" s="238"/>
      <c r="CM399" s="238"/>
      <c r="CN399" s="238"/>
      <c r="CO399" s="238"/>
      <c r="CP399" s="238"/>
      <c r="CQ399" s="238"/>
      <c r="CR399" s="238"/>
      <c r="CS399" s="238"/>
      <c r="CT399" s="238"/>
      <c r="CU399" s="238"/>
      <c r="CV399" s="238"/>
      <c r="CW399" s="238" t="s">
        <v>108</v>
      </c>
      <c r="CX399" s="238"/>
      <c r="CY399" s="243" t="str">
        <f t="shared" si="38"/>
        <v>Gestión Estratégica del Talento Humano 
Gestión del conocimiento y la innovación</v>
      </c>
      <c r="CZ399" s="238" t="s">
        <v>110</v>
      </c>
      <c r="DA399" s="238"/>
      <c r="DB399" s="238"/>
      <c r="DC399" s="238"/>
      <c r="DD399" s="238"/>
      <c r="DE399" s="238"/>
      <c r="DF399" s="238"/>
      <c r="DG399" s="238"/>
      <c r="DH399" s="238"/>
      <c r="DI399" s="238"/>
      <c r="DJ399" s="238"/>
      <c r="DK399" s="238"/>
      <c r="DL399" s="238"/>
      <c r="DM399" s="238"/>
      <c r="DN399" s="238"/>
      <c r="DO399" s="238"/>
      <c r="DP399" s="238"/>
      <c r="DQ399" s="238"/>
      <c r="DR399" s="238"/>
      <c r="DS399" s="238"/>
      <c r="DT399" s="238"/>
      <c r="DU399" s="6"/>
    </row>
    <row r="400" spans="2:125" s="9" customFormat="1" ht="84" customHeight="1">
      <c r="B400" s="6"/>
      <c r="C400" s="237" t="s">
        <v>1751</v>
      </c>
      <c r="D400" s="246" t="s">
        <v>1752</v>
      </c>
      <c r="E400" s="239" t="str">
        <f t="shared" si="39"/>
        <v xml:space="preserve">URF2025_379__Transversal_Reportar la participación en actividades de capacitación durante el periodo_DP_Segundo cuatrimestre </v>
      </c>
      <c r="F400" s="260" t="s">
        <v>1732</v>
      </c>
      <c r="G400" s="261" t="s">
        <v>1733</v>
      </c>
      <c r="H400" s="261" t="s">
        <v>1734</v>
      </c>
      <c r="I400" s="238" t="s">
        <v>195</v>
      </c>
      <c r="J400" s="238" t="s">
        <v>323</v>
      </c>
      <c r="K400" s="238"/>
      <c r="L400" s="247">
        <v>45778</v>
      </c>
      <c r="M400" s="247">
        <v>45900</v>
      </c>
      <c r="N400" s="241">
        <f t="shared" si="40"/>
        <v>122</v>
      </c>
      <c r="O400" s="242" t="s">
        <v>436</v>
      </c>
      <c r="P400" s="238"/>
      <c r="Q400" s="238"/>
      <c r="R400" s="238"/>
      <c r="S400" s="238" t="s">
        <v>375</v>
      </c>
      <c r="T400" s="238" t="s">
        <v>376</v>
      </c>
      <c r="U400" s="238" t="s">
        <v>33</v>
      </c>
      <c r="V400" s="238"/>
      <c r="W400" s="238" t="s">
        <v>63</v>
      </c>
      <c r="X400" s="238"/>
      <c r="Y400" s="243" t="str">
        <f t="shared" si="35"/>
        <v xml:space="preserve">Talento Humano 
Tecnológicos </v>
      </c>
      <c r="Z400" s="238"/>
      <c r="AA400" s="238"/>
      <c r="AB400" s="238"/>
      <c r="AC400" s="244"/>
      <c r="AD400" s="245"/>
      <c r="AE400" s="238"/>
      <c r="AF400" s="238"/>
      <c r="AG400" s="244"/>
      <c r="AH400" s="245"/>
      <c r="AI400" s="238"/>
      <c r="AJ400" s="238"/>
      <c r="AK400" s="244"/>
      <c r="AL400" s="245"/>
      <c r="AM400" s="238"/>
      <c r="AN400" s="238"/>
      <c r="AO400" s="244"/>
      <c r="AP400" s="245"/>
      <c r="AQ400" s="238"/>
      <c r="AR400" s="238"/>
      <c r="AS400" s="244"/>
      <c r="AT400" s="245"/>
      <c r="AU400" s="238"/>
      <c r="AV400" s="238"/>
      <c r="AW400" s="244"/>
      <c r="AX400" s="238"/>
      <c r="AY400" s="238"/>
      <c r="AZ400" s="238"/>
      <c r="BA400" s="238"/>
      <c r="BB400" s="238"/>
      <c r="BC400" s="238"/>
      <c r="BD400" s="238" t="s">
        <v>77</v>
      </c>
      <c r="BE400" s="238"/>
      <c r="BF400" s="238"/>
      <c r="BG400" s="238"/>
      <c r="BH400" s="238"/>
      <c r="BI400" s="238"/>
      <c r="BJ400" s="238"/>
      <c r="BK400" s="238"/>
      <c r="BL400" s="238"/>
      <c r="BM400" s="238"/>
      <c r="BN400" s="238"/>
      <c r="BO400" s="238"/>
      <c r="BP400" s="238"/>
      <c r="BQ400" s="238"/>
      <c r="BR400" s="238"/>
      <c r="BS400" s="238"/>
      <c r="BT400" s="238"/>
      <c r="BU400" s="238"/>
      <c r="BV400" s="238" t="s">
        <v>88</v>
      </c>
      <c r="BW400" s="243" t="str">
        <f t="shared" si="36"/>
        <v>Plan Institucional de Capacitación
Operación del Sistema de Gestión Institucional_SGI</v>
      </c>
      <c r="BX400" s="238" t="s">
        <v>33</v>
      </c>
      <c r="BY400" s="238"/>
      <c r="BZ400" s="238"/>
      <c r="CA400" s="238"/>
      <c r="CB400" s="238"/>
      <c r="CC400" s="238" t="s">
        <v>90</v>
      </c>
      <c r="CD400" s="238"/>
      <c r="CE400" s="243" t="str">
        <f t="shared" si="37"/>
        <v xml:space="preserve">Talento Humano 
Gestión del conocimiento y la innovación </v>
      </c>
      <c r="CF400" s="238" t="s">
        <v>91</v>
      </c>
      <c r="CG400" s="238"/>
      <c r="CH400" s="238"/>
      <c r="CI400" s="238"/>
      <c r="CJ400" s="238"/>
      <c r="CK400" s="238"/>
      <c r="CL400" s="238"/>
      <c r="CM400" s="238"/>
      <c r="CN400" s="238"/>
      <c r="CO400" s="238"/>
      <c r="CP400" s="238"/>
      <c r="CQ400" s="238"/>
      <c r="CR400" s="238"/>
      <c r="CS400" s="238"/>
      <c r="CT400" s="238"/>
      <c r="CU400" s="238"/>
      <c r="CV400" s="238"/>
      <c r="CW400" s="238" t="s">
        <v>108</v>
      </c>
      <c r="CX400" s="238"/>
      <c r="CY400" s="243" t="str">
        <f t="shared" si="38"/>
        <v>Gestión Estratégica del Talento Humano 
Gestión del conocimiento y la innovación</v>
      </c>
      <c r="CZ400" s="238" t="s">
        <v>110</v>
      </c>
      <c r="DA400" s="238"/>
      <c r="DB400" s="238"/>
      <c r="DC400" s="238"/>
      <c r="DD400" s="238"/>
      <c r="DE400" s="238"/>
      <c r="DF400" s="238"/>
      <c r="DG400" s="238"/>
      <c r="DH400" s="238"/>
      <c r="DI400" s="238"/>
      <c r="DJ400" s="238"/>
      <c r="DK400" s="238"/>
      <c r="DL400" s="238"/>
      <c r="DM400" s="238"/>
      <c r="DN400" s="238"/>
      <c r="DO400" s="238"/>
      <c r="DP400" s="238"/>
      <c r="DQ400" s="238"/>
      <c r="DR400" s="238"/>
      <c r="DS400" s="238"/>
      <c r="DT400" s="238"/>
      <c r="DU400" s="6"/>
    </row>
    <row r="401" spans="2:125" s="9" customFormat="1" ht="84" customHeight="1">
      <c r="B401" s="6"/>
      <c r="C401" s="237" t="s">
        <v>1753</v>
      </c>
      <c r="D401" s="246" t="s">
        <v>1754</v>
      </c>
      <c r="E401" s="239" t="str">
        <f t="shared" si="39"/>
        <v xml:space="preserve">URF2025_380__Transversal_Reportar la participación en actividades de capacitación durante el periodo_GC_Segundo cuatrimestre </v>
      </c>
      <c r="F401" s="260" t="s">
        <v>1732</v>
      </c>
      <c r="G401" s="261" t="s">
        <v>1733</v>
      </c>
      <c r="H401" s="261" t="s">
        <v>1734</v>
      </c>
      <c r="I401" s="238" t="s">
        <v>120</v>
      </c>
      <c r="J401" s="238" t="s">
        <v>121</v>
      </c>
      <c r="K401" s="238"/>
      <c r="L401" s="247">
        <v>45778</v>
      </c>
      <c r="M401" s="247">
        <v>45900</v>
      </c>
      <c r="N401" s="241">
        <f t="shared" si="40"/>
        <v>122</v>
      </c>
      <c r="O401" s="242" t="s">
        <v>436</v>
      </c>
      <c r="P401" s="238"/>
      <c r="Q401" s="238"/>
      <c r="R401" s="238"/>
      <c r="S401" s="238" t="s">
        <v>375</v>
      </c>
      <c r="T401" s="238" t="s">
        <v>376</v>
      </c>
      <c r="U401" s="238" t="s">
        <v>33</v>
      </c>
      <c r="V401" s="238"/>
      <c r="W401" s="238" t="s">
        <v>63</v>
      </c>
      <c r="X401" s="238"/>
      <c r="Y401" s="243" t="str">
        <f t="shared" si="35"/>
        <v xml:space="preserve">Talento Humano 
Tecnológicos </v>
      </c>
      <c r="Z401" s="238"/>
      <c r="AA401" s="238"/>
      <c r="AB401" s="238"/>
      <c r="AC401" s="244"/>
      <c r="AD401" s="245"/>
      <c r="AE401" s="238"/>
      <c r="AF401" s="238"/>
      <c r="AG401" s="244"/>
      <c r="AH401" s="245"/>
      <c r="AI401" s="238"/>
      <c r="AJ401" s="238"/>
      <c r="AK401" s="244"/>
      <c r="AL401" s="245"/>
      <c r="AM401" s="238"/>
      <c r="AN401" s="238"/>
      <c r="AO401" s="244"/>
      <c r="AP401" s="245"/>
      <c r="AQ401" s="238"/>
      <c r="AR401" s="238"/>
      <c r="AS401" s="244"/>
      <c r="AT401" s="245"/>
      <c r="AU401" s="238"/>
      <c r="AV401" s="238"/>
      <c r="AW401" s="244"/>
      <c r="AX401" s="238"/>
      <c r="AY401" s="238"/>
      <c r="AZ401" s="238"/>
      <c r="BA401" s="238"/>
      <c r="BB401" s="238"/>
      <c r="BC401" s="238"/>
      <c r="BD401" s="238" t="s">
        <v>77</v>
      </c>
      <c r="BE401" s="238"/>
      <c r="BF401" s="238"/>
      <c r="BG401" s="238"/>
      <c r="BH401" s="238"/>
      <c r="BI401" s="238"/>
      <c r="BJ401" s="238"/>
      <c r="BK401" s="238"/>
      <c r="BL401" s="238"/>
      <c r="BM401" s="238"/>
      <c r="BN401" s="238"/>
      <c r="BO401" s="238"/>
      <c r="BP401" s="238"/>
      <c r="BQ401" s="238"/>
      <c r="BR401" s="238"/>
      <c r="BS401" s="238"/>
      <c r="BT401" s="238"/>
      <c r="BU401" s="238"/>
      <c r="BV401" s="238" t="s">
        <v>88</v>
      </c>
      <c r="BW401" s="243" t="str">
        <f t="shared" si="36"/>
        <v>Plan Institucional de Capacitación
Operación del Sistema de Gestión Institucional_SGI</v>
      </c>
      <c r="BX401" s="238" t="s">
        <v>33</v>
      </c>
      <c r="BY401" s="238"/>
      <c r="BZ401" s="238"/>
      <c r="CA401" s="238"/>
      <c r="CB401" s="238"/>
      <c r="CC401" s="238" t="s">
        <v>90</v>
      </c>
      <c r="CD401" s="238"/>
      <c r="CE401" s="243" t="str">
        <f t="shared" si="37"/>
        <v xml:space="preserve">Talento Humano 
Gestión del conocimiento y la innovación </v>
      </c>
      <c r="CF401" s="238" t="s">
        <v>91</v>
      </c>
      <c r="CG401" s="238"/>
      <c r="CH401" s="238"/>
      <c r="CI401" s="238"/>
      <c r="CJ401" s="238"/>
      <c r="CK401" s="238"/>
      <c r="CL401" s="238"/>
      <c r="CM401" s="238"/>
      <c r="CN401" s="238"/>
      <c r="CO401" s="238"/>
      <c r="CP401" s="238"/>
      <c r="CQ401" s="238"/>
      <c r="CR401" s="238"/>
      <c r="CS401" s="238"/>
      <c r="CT401" s="238"/>
      <c r="CU401" s="238"/>
      <c r="CV401" s="238"/>
      <c r="CW401" s="238" t="s">
        <v>108</v>
      </c>
      <c r="CX401" s="238"/>
      <c r="CY401" s="243" t="str">
        <f t="shared" si="38"/>
        <v>Gestión Estratégica del Talento Humano 
Gestión del conocimiento y la innovación</v>
      </c>
      <c r="CZ401" s="238" t="s">
        <v>110</v>
      </c>
      <c r="DA401" s="238"/>
      <c r="DB401" s="238"/>
      <c r="DC401" s="238"/>
      <c r="DD401" s="238"/>
      <c r="DE401" s="238"/>
      <c r="DF401" s="238"/>
      <c r="DG401" s="238"/>
      <c r="DH401" s="238"/>
      <c r="DI401" s="238"/>
      <c r="DJ401" s="238"/>
      <c r="DK401" s="238"/>
      <c r="DL401" s="238"/>
      <c r="DM401" s="238"/>
      <c r="DN401" s="238"/>
      <c r="DO401" s="238"/>
      <c r="DP401" s="238"/>
      <c r="DQ401" s="238"/>
      <c r="DR401" s="238"/>
      <c r="DS401" s="238"/>
      <c r="DT401" s="238"/>
      <c r="DU401" s="6"/>
    </row>
    <row r="402" spans="2:125" s="9" customFormat="1" ht="84" customHeight="1">
      <c r="B402" s="6"/>
      <c r="C402" s="237" t="s">
        <v>1755</v>
      </c>
      <c r="D402" s="246" t="s">
        <v>1756</v>
      </c>
      <c r="E402" s="239" t="str">
        <f t="shared" si="39"/>
        <v xml:space="preserve">URF2025_381__Transversal_Reportar la participación en actividades de capacitación durante el periodo_SDM_Segundo cuatrimestre </v>
      </c>
      <c r="F402" s="260" t="s">
        <v>1732</v>
      </c>
      <c r="G402" s="261" t="s">
        <v>1733</v>
      </c>
      <c r="H402" s="261" t="s">
        <v>1734</v>
      </c>
      <c r="I402" s="238" t="s">
        <v>1527</v>
      </c>
      <c r="J402" s="238" t="s">
        <v>1530</v>
      </c>
      <c r="K402" s="238"/>
      <c r="L402" s="247">
        <v>45778</v>
      </c>
      <c r="M402" s="247">
        <v>45900</v>
      </c>
      <c r="N402" s="241">
        <f t="shared" si="40"/>
        <v>122</v>
      </c>
      <c r="O402" s="242" t="s">
        <v>436</v>
      </c>
      <c r="P402" s="238"/>
      <c r="Q402" s="238"/>
      <c r="R402" s="238"/>
      <c r="S402" s="238" t="s">
        <v>375</v>
      </c>
      <c r="T402" s="238" t="s">
        <v>376</v>
      </c>
      <c r="U402" s="238" t="s">
        <v>33</v>
      </c>
      <c r="V402" s="238"/>
      <c r="W402" s="238" t="s">
        <v>63</v>
      </c>
      <c r="X402" s="238"/>
      <c r="Y402" s="243" t="str">
        <f t="shared" si="35"/>
        <v xml:space="preserve">Talento Humano 
Tecnológicos </v>
      </c>
      <c r="Z402" s="238"/>
      <c r="AA402" s="238"/>
      <c r="AB402" s="238"/>
      <c r="AC402" s="244"/>
      <c r="AD402" s="245"/>
      <c r="AE402" s="238"/>
      <c r="AF402" s="238"/>
      <c r="AG402" s="244"/>
      <c r="AH402" s="245"/>
      <c r="AI402" s="238"/>
      <c r="AJ402" s="238"/>
      <c r="AK402" s="244"/>
      <c r="AL402" s="245"/>
      <c r="AM402" s="238"/>
      <c r="AN402" s="238"/>
      <c r="AO402" s="244"/>
      <c r="AP402" s="245"/>
      <c r="AQ402" s="238"/>
      <c r="AR402" s="238"/>
      <c r="AS402" s="244"/>
      <c r="AT402" s="245"/>
      <c r="AU402" s="238"/>
      <c r="AV402" s="238"/>
      <c r="AW402" s="244"/>
      <c r="AX402" s="238"/>
      <c r="AY402" s="238"/>
      <c r="AZ402" s="238"/>
      <c r="BA402" s="238"/>
      <c r="BB402" s="238"/>
      <c r="BC402" s="238"/>
      <c r="BD402" s="238" t="s">
        <v>77</v>
      </c>
      <c r="BE402" s="238"/>
      <c r="BF402" s="238"/>
      <c r="BG402" s="238"/>
      <c r="BH402" s="238"/>
      <c r="BI402" s="238"/>
      <c r="BJ402" s="238"/>
      <c r="BK402" s="238"/>
      <c r="BL402" s="238"/>
      <c r="BM402" s="238"/>
      <c r="BN402" s="238"/>
      <c r="BO402" s="238"/>
      <c r="BP402" s="238"/>
      <c r="BQ402" s="238"/>
      <c r="BR402" s="238"/>
      <c r="BS402" s="238"/>
      <c r="BT402" s="238"/>
      <c r="BU402" s="238"/>
      <c r="BV402" s="238" t="s">
        <v>88</v>
      </c>
      <c r="BW402" s="243" t="str">
        <f t="shared" si="36"/>
        <v>Plan Institucional de Capacitación
Operación del Sistema de Gestión Institucional_SGI</v>
      </c>
      <c r="BX402" s="238" t="s">
        <v>33</v>
      </c>
      <c r="BY402" s="238"/>
      <c r="BZ402" s="238"/>
      <c r="CA402" s="238"/>
      <c r="CB402" s="238"/>
      <c r="CC402" s="238" t="s">
        <v>90</v>
      </c>
      <c r="CD402" s="238"/>
      <c r="CE402" s="243" t="str">
        <f t="shared" si="37"/>
        <v xml:space="preserve">Talento Humano 
Gestión del conocimiento y la innovación </v>
      </c>
      <c r="CF402" s="238" t="s">
        <v>91</v>
      </c>
      <c r="CG402" s="238"/>
      <c r="CH402" s="238"/>
      <c r="CI402" s="238"/>
      <c r="CJ402" s="238"/>
      <c r="CK402" s="238"/>
      <c r="CL402" s="238"/>
      <c r="CM402" s="238"/>
      <c r="CN402" s="238"/>
      <c r="CO402" s="238"/>
      <c r="CP402" s="238"/>
      <c r="CQ402" s="238"/>
      <c r="CR402" s="238"/>
      <c r="CS402" s="238"/>
      <c r="CT402" s="238"/>
      <c r="CU402" s="238"/>
      <c r="CV402" s="238"/>
      <c r="CW402" s="238" t="s">
        <v>108</v>
      </c>
      <c r="CX402" s="238"/>
      <c r="CY402" s="243" t="str">
        <f t="shared" si="38"/>
        <v>Gestión Estratégica del Talento Humano 
Gestión del conocimiento y la innovación</v>
      </c>
      <c r="CZ402" s="238" t="s">
        <v>110</v>
      </c>
      <c r="DA402" s="238"/>
      <c r="DB402" s="238"/>
      <c r="DC402" s="238"/>
      <c r="DD402" s="238"/>
      <c r="DE402" s="238"/>
      <c r="DF402" s="238"/>
      <c r="DG402" s="238"/>
      <c r="DH402" s="238"/>
      <c r="DI402" s="238"/>
      <c r="DJ402" s="238"/>
      <c r="DK402" s="238"/>
      <c r="DL402" s="238"/>
      <c r="DM402" s="238"/>
      <c r="DN402" s="238"/>
      <c r="DO402" s="238"/>
      <c r="DP402" s="238"/>
      <c r="DQ402" s="238"/>
      <c r="DR402" s="238"/>
      <c r="DS402" s="238"/>
      <c r="DT402" s="238"/>
      <c r="DU402" s="6"/>
    </row>
    <row r="403" spans="2:125" s="9" customFormat="1" ht="84" customHeight="1">
      <c r="B403" s="6"/>
      <c r="C403" s="237" t="s">
        <v>1757</v>
      </c>
      <c r="D403" s="246" t="s">
        <v>1758</v>
      </c>
      <c r="E403" s="239" t="str">
        <f t="shared" si="39"/>
        <v xml:space="preserve">URF2025_382__Transversal_Reportar la participación en actividades de capacitación durante el periodo_SRP_Segundo cuatrimestre </v>
      </c>
      <c r="F403" s="260" t="s">
        <v>1732</v>
      </c>
      <c r="G403" s="261" t="s">
        <v>1733</v>
      </c>
      <c r="H403" s="261" t="s">
        <v>1734</v>
      </c>
      <c r="I403" s="238" t="s">
        <v>1527</v>
      </c>
      <c r="J403" s="238" t="s">
        <v>1554</v>
      </c>
      <c r="K403" s="238"/>
      <c r="L403" s="247">
        <v>45778</v>
      </c>
      <c r="M403" s="247">
        <v>45900</v>
      </c>
      <c r="N403" s="241">
        <f t="shared" si="40"/>
        <v>122</v>
      </c>
      <c r="O403" s="242" t="s">
        <v>436</v>
      </c>
      <c r="P403" s="238"/>
      <c r="Q403" s="238"/>
      <c r="R403" s="238"/>
      <c r="S403" s="238" t="s">
        <v>375</v>
      </c>
      <c r="T403" s="238" t="s">
        <v>376</v>
      </c>
      <c r="U403" s="238" t="s">
        <v>33</v>
      </c>
      <c r="V403" s="238"/>
      <c r="W403" s="238" t="s">
        <v>63</v>
      </c>
      <c r="X403" s="238"/>
      <c r="Y403" s="243" t="str">
        <f t="shared" si="35"/>
        <v xml:space="preserve">Talento Humano 
Tecnológicos </v>
      </c>
      <c r="Z403" s="238"/>
      <c r="AA403" s="238"/>
      <c r="AB403" s="238"/>
      <c r="AC403" s="244"/>
      <c r="AD403" s="245"/>
      <c r="AE403" s="238"/>
      <c r="AF403" s="238"/>
      <c r="AG403" s="244"/>
      <c r="AH403" s="245"/>
      <c r="AI403" s="238"/>
      <c r="AJ403" s="238"/>
      <c r="AK403" s="244"/>
      <c r="AL403" s="245"/>
      <c r="AM403" s="238"/>
      <c r="AN403" s="238"/>
      <c r="AO403" s="244"/>
      <c r="AP403" s="245"/>
      <c r="AQ403" s="238"/>
      <c r="AR403" s="238"/>
      <c r="AS403" s="244"/>
      <c r="AT403" s="245"/>
      <c r="AU403" s="238"/>
      <c r="AV403" s="238"/>
      <c r="AW403" s="244"/>
      <c r="AX403" s="238"/>
      <c r="AY403" s="238"/>
      <c r="AZ403" s="238"/>
      <c r="BA403" s="238"/>
      <c r="BB403" s="238"/>
      <c r="BC403" s="238"/>
      <c r="BD403" s="238" t="s">
        <v>77</v>
      </c>
      <c r="BE403" s="238"/>
      <c r="BF403" s="238"/>
      <c r="BG403" s="238"/>
      <c r="BH403" s="238"/>
      <c r="BI403" s="238"/>
      <c r="BJ403" s="238"/>
      <c r="BK403" s="238"/>
      <c r="BL403" s="238"/>
      <c r="BM403" s="238"/>
      <c r="BN403" s="238"/>
      <c r="BO403" s="238"/>
      <c r="BP403" s="238"/>
      <c r="BQ403" s="238"/>
      <c r="BR403" s="238"/>
      <c r="BS403" s="238"/>
      <c r="BT403" s="238"/>
      <c r="BU403" s="238"/>
      <c r="BV403" s="238" t="s">
        <v>88</v>
      </c>
      <c r="BW403" s="243" t="str">
        <f t="shared" si="36"/>
        <v>Plan Institucional de Capacitación
Operación del Sistema de Gestión Institucional_SGI</v>
      </c>
      <c r="BX403" s="238" t="s">
        <v>33</v>
      </c>
      <c r="BY403" s="238"/>
      <c r="BZ403" s="238"/>
      <c r="CA403" s="238"/>
      <c r="CB403" s="238"/>
      <c r="CC403" s="238" t="s">
        <v>90</v>
      </c>
      <c r="CD403" s="238"/>
      <c r="CE403" s="243" t="str">
        <f t="shared" si="37"/>
        <v xml:space="preserve">Talento Humano 
Gestión del conocimiento y la innovación </v>
      </c>
      <c r="CF403" s="238" t="s">
        <v>91</v>
      </c>
      <c r="CG403" s="238"/>
      <c r="CH403" s="238"/>
      <c r="CI403" s="238"/>
      <c r="CJ403" s="238"/>
      <c r="CK403" s="238"/>
      <c r="CL403" s="238"/>
      <c r="CM403" s="238"/>
      <c r="CN403" s="238"/>
      <c r="CO403" s="238"/>
      <c r="CP403" s="238"/>
      <c r="CQ403" s="238"/>
      <c r="CR403" s="238"/>
      <c r="CS403" s="238"/>
      <c r="CT403" s="238"/>
      <c r="CU403" s="238"/>
      <c r="CV403" s="238"/>
      <c r="CW403" s="238" t="s">
        <v>108</v>
      </c>
      <c r="CX403" s="238"/>
      <c r="CY403" s="243" t="str">
        <f t="shared" si="38"/>
        <v>Gestión Estratégica del Talento Humano 
Gestión del conocimiento y la innovación</v>
      </c>
      <c r="CZ403" s="238" t="s">
        <v>110</v>
      </c>
      <c r="DA403" s="238"/>
      <c r="DB403" s="238"/>
      <c r="DC403" s="238"/>
      <c r="DD403" s="238"/>
      <c r="DE403" s="238"/>
      <c r="DF403" s="238"/>
      <c r="DG403" s="238"/>
      <c r="DH403" s="238"/>
      <c r="DI403" s="238"/>
      <c r="DJ403" s="238"/>
      <c r="DK403" s="238"/>
      <c r="DL403" s="238"/>
      <c r="DM403" s="238"/>
      <c r="DN403" s="238"/>
      <c r="DO403" s="238"/>
      <c r="DP403" s="238"/>
      <c r="DQ403" s="238"/>
      <c r="DR403" s="238"/>
      <c r="DS403" s="238"/>
      <c r="DT403" s="238"/>
      <c r="DU403" s="6"/>
    </row>
    <row r="404" spans="2:125" s="9" customFormat="1" ht="84" customHeight="1">
      <c r="B404" s="6"/>
      <c r="C404" s="237" t="s">
        <v>1759</v>
      </c>
      <c r="D404" s="246" t="s">
        <v>1760</v>
      </c>
      <c r="E404" s="239" t="str">
        <f t="shared" si="39"/>
        <v xml:space="preserve">URF2025_383__Transversal_Reportar la participación en actividades de capacitación durante el periodo_RV_Segundo cuatrimestre </v>
      </c>
      <c r="F404" s="260" t="s">
        <v>1732</v>
      </c>
      <c r="G404" s="261" t="s">
        <v>1733</v>
      </c>
      <c r="H404" s="261" t="s">
        <v>1734</v>
      </c>
      <c r="I404" s="238" t="s">
        <v>617</v>
      </c>
      <c r="J404" s="238" t="s">
        <v>618</v>
      </c>
      <c r="K404" s="238"/>
      <c r="L404" s="247">
        <v>45778</v>
      </c>
      <c r="M404" s="247">
        <v>45900</v>
      </c>
      <c r="N404" s="241">
        <f t="shared" si="40"/>
        <v>122</v>
      </c>
      <c r="O404" s="242" t="s">
        <v>436</v>
      </c>
      <c r="P404" s="238"/>
      <c r="Q404" s="238"/>
      <c r="R404" s="238"/>
      <c r="S404" s="238" t="s">
        <v>375</v>
      </c>
      <c r="T404" s="238" t="s">
        <v>376</v>
      </c>
      <c r="U404" s="238" t="s">
        <v>33</v>
      </c>
      <c r="V404" s="238"/>
      <c r="W404" s="238" t="s">
        <v>63</v>
      </c>
      <c r="X404" s="238"/>
      <c r="Y404" s="243" t="str">
        <f t="shared" si="35"/>
        <v xml:space="preserve">Talento Humano 
Tecnológicos </v>
      </c>
      <c r="Z404" s="238"/>
      <c r="AA404" s="238"/>
      <c r="AB404" s="238"/>
      <c r="AC404" s="244"/>
      <c r="AD404" s="245"/>
      <c r="AE404" s="238"/>
      <c r="AF404" s="238"/>
      <c r="AG404" s="244"/>
      <c r="AH404" s="245"/>
      <c r="AI404" s="238"/>
      <c r="AJ404" s="238"/>
      <c r="AK404" s="244"/>
      <c r="AL404" s="245"/>
      <c r="AM404" s="238"/>
      <c r="AN404" s="238"/>
      <c r="AO404" s="244"/>
      <c r="AP404" s="245"/>
      <c r="AQ404" s="238"/>
      <c r="AR404" s="238"/>
      <c r="AS404" s="244"/>
      <c r="AT404" s="245"/>
      <c r="AU404" s="238"/>
      <c r="AV404" s="238"/>
      <c r="AW404" s="244"/>
      <c r="AX404" s="238"/>
      <c r="AY404" s="238"/>
      <c r="AZ404" s="238"/>
      <c r="BA404" s="238"/>
      <c r="BB404" s="238"/>
      <c r="BC404" s="238"/>
      <c r="BD404" s="238" t="s">
        <v>77</v>
      </c>
      <c r="BE404" s="238"/>
      <c r="BF404" s="238"/>
      <c r="BG404" s="238"/>
      <c r="BH404" s="238"/>
      <c r="BI404" s="238"/>
      <c r="BJ404" s="238"/>
      <c r="BK404" s="238"/>
      <c r="BL404" s="238"/>
      <c r="BM404" s="238"/>
      <c r="BN404" s="238"/>
      <c r="BO404" s="238"/>
      <c r="BP404" s="238"/>
      <c r="BQ404" s="238"/>
      <c r="BR404" s="238"/>
      <c r="BS404" s="238"/>
      <c r="BT404" s="238"/>
      <c r="BU404" s="238"/>
      <c r="BV404" s="238" t="s">
        <v>88</v>
      </c>
      <c r="BW404" s="243" t="str">
        <f t="shared" si="36"/>
        <v>Plan Institucional de Capacitación
Operación del Sistema de Gestión Institucional_SGI</v>
      </c>
      <c r="BX404" s="238" t="s">
        <v>33</v>
      </c>
      <c r="BY404" s="238"/>
      <c r="BZ404" s="238"/>
      <c r="CA404" s="238"/>
      <c r="CB404" s="238"/>
      <c r="CC404" s="238" t="s">
        <v>90</v>
      </c>
      <c r="CD404" s="238"/>
      <c r="CE404" s="243" t="str">
        <f t="shared" si="37"/>
        <v xml:space="preserve">Talento Humano 
Gestión del conocimiento y la innovación </v>
      </c>
      <c r="CF404" s="238" t="s">
        <v>91</v>
      </c>
      <c r="CG404" s="238"/>
      <c r="CH404" s="238"/>
      <c r="CI404" s="238"/>
      <c r="CJ404" s="238"/>
      <c r="CK404" s="238"/>
      <c r="CL404" s="238"/>
      <c r="CM404" s="238"/>
      <c r="CN404" s="238"/>
      <c r="CO404" s="238"/>
      <c r="CP404" s="238"/>
      <c r="CQ404" s="238"/>
      <c r="CR404" s="238"/>
      <c r="CS404" s="238"/>
      <c r="CT404" s="238"/>
      <c r="CU404" s="238"/>
      <c r="CV404" s="238"/>
      <c r="CW404" s="238" t="s">
        <v>108</v>
      </c>
      <c r="CX404" s="238"/>
      <c r="CY404" s="243" t="str">
        <f t="shared" si="38"/>
        <v>Gestión Estratégica del Talento Humano 
Gestión del conocimiento y la innovación</v>
      </c>
      <c r="CZ404" s="238" t="s">
        <v>110</v>
      </c>
      <c r="DA404" s="238"/>
      <c r="DB404" s="238"/>
      <c r="DC404" s="238"/>
      <c r="DD404" s="238"/>
      <c r="DE404" s="238"/>
      <c r="DF404" s="238"/>
      <c r="DG404" s="238"/>
      <c r="DH404" s="238"/>
      <c r="DI404" s="238"/>
      <c r="DJ404" s="238"/>
      <c r="DK404" s="238"/>
      <c r="DL404" s="238"/>
      <c r="DM404" s="238"/>
      <c r="DN404" s="238"/>
      <c r="DO404" s="238"/>
      <c r="DP404" s="238"/>
      <c r="DQ404" s="238"/>
      <c r="DR404" s="238"/>
      <c r="DS404" s="238"/>
      <c r="DT404" s="238"/>
      <c r="DU404" s="6"/>
    </row>
    <row r="405" spans="2:125" s="9" customFormat="1" ht="84" customHeight="1">
      <c r="B405" s="6"/>
      <c r="C405" s="237" t="s">
        <v>1761</v>
      </c>
      <c r="D405" s="246" t="s">
        <v>1762</v>
      </c>
      <c r="E405" s="239" t="str">
        <f t="shared" si="39"/>
        <v xml:space="preserve">URF2025_384__Transversal_Reportar la participación en actividades de capacitación durante el periodo_AD_Segundo cuatrimestre </v>
      </c>
      <c r="F405" s="260" t="s">
        <v>1732</v>
      </c>
      <c r="G405" s="261" t="s">
        <v>1733</v>
      </c>
      <c r="H405" s="261" t="s">
        <v>1734</v>
      </c>
      <c r="I405" s="238" t="s">
        <v>1657</v>
      </c>
      <c r="J405" s="238" t="s">
        <v>1658</v>
      </c>
      <c r="K405" s="238"/>
      <c r="L405" s="247">
        <v>45809</v>
      </c>
      <c r="M405" s="247">
        <v>45910</v>
      </c>
      <c r="N405" s="241">
        <f t="shared" si="40"/>
        <v>101</v>
      </c>
      <c r="O405" s="242" t="s">
        <v>436</v>
      </c>
      <c r="P405" s="238"/>
      <c r="Q405" s="238"/>
      <c r="R405" s="238"/>
      <c r="S405" s="238" t="s">
        <v>375</v>
      </c>
      <c r="T405" s="238" t="s">
        <v>376</v>
      </c>
      <c r="U405" s="238" t="s">
        <v>33</v>
      </c>
      <c r="V405" s="238"/>
      <c r="W405" s="238" t="s">
        <v>63</v>
      </c>
      <c r="X405" s="238"/>
      <c r="Y405" s="243" t="str">
        <f t="shared" si="35"/>
        <v xml:space="preserve">Talento Humano 
Tecnológicos </v>
      </c>
      <c r="Z405" s="238"/>
      <c r="AA405" s="238"/>
      <c r="AB405" s="238"/>
      <c r="AC405" s="244"/>
      <c r="AD405" s="245"/>
      <c r="AE405" s="238"/>
      <c r="AF405" s="238"/>
      <c r="AG405" s="244"/>
      <c r="AH405" s="245"/>
      <c r="AI405" s="238"/>
      <c r="AJ405" s="238"/>
      <c r="AK405" s="244"/>
      <c r="AL405" s="245"/>
      <c r="AM405" s="238"/>
      <c r="AN405" s="238"/>
      <c r="AO405" s="244"/>
      <c r="AP405" s="245"/>
      <c r="AQ405" s="238"/>
      <c r="AR405" s="238"/>
      <c r="AS405" s="244"/>
      <c r="AT405" s="245"/>
      <c r="AU405" s="238"/>
      <c r="AV405" s="238"/>
      <c r="AW405" s="244"/>
      <c r="AX405" s="238"/>
      <c r="AY405" s="238"/>
      <c r="AZ405" s="238"/>
      <c r="BA405" s="238"/>
      <c r="BB405" s="238"/>
      <c r="BC405" s="238"/>
      <c r="BD405" s="238" t="s">
        <v>77</v>
      </c>
      <c r="BE405" s="238"/>
      <c r="BF405" s="238"/>
      <c r="BG405" s="238"/>
      <c r="BH405" s="238"/>
      <c r="BI405" s="238"/>
      <c r="BJ405" s="238"/>
      <c r="BK405" s="238"/>
      <c r="BL405" s="238"/>
      <c r="BM405" s="238"/>
      <c r="BN405" s="238"/>
      <c r="BO405" s="238"/>
      <c r="BP405" s="238"/>
      <c r="BQ405" s="238"/>
      <c r="BR405" s="238"/>
      <c r="BS405" s="238"/>
      <c r="BT405" s="238"/>
      <c r="BU405" s="238"/>
      <c r="BV405" s="238" t="s">
        <v>88</v>
      </c>
      <c r="BW405" s="243" t="str">
        <f t="shared" si="36"/>
        <v>Plan Institucional de Capacitación
Operación del Sistema de Gestión Institucional_SGI</v>
      </c>
      <c r="BX405" s="238" t="s">
        <v>33</v>
      </c>
      <c r="BY405" s="238"/>
      <c r="BZ405" s="238"/>
      <c r="CA405" s="238"/>
      <c r="CB405" s="238"/>
      <c r="CC405" s="238" t="s">
        <v>90</v>
      </c>
      <c r="CD405" s="238"/>
      <c r="CE405" s="243" t="str">
        <f t="shared" si="37"/>
        <v xml:space="preserve">Talento Humano 
Gestión del conocimiento y la innovación </v>
      </c>
      <c r="CF405" s="238" t="s">
        <v>91</v>
      </c>
      <c r="CG405" s="238"/>
      <c r="CH405" s="238"/>
      <c r="CI405" s="238"/>
      <c r="CJ405" s="238"/>
      <c r="CK405" s="238"/>
      <c r="CL405" s="238"/>
      <c r="CM405" s="238"/>
      <c r="CN405" s="238"/>
      <c r="CO405" s="238"/>
      <c r="CP405" s="238"/>
      <c r="CQ405" s="238"/>
      <c r="CR405" s="238"/>
      <c r="CS405" s="238"/>
      <c r="CT405" s="238"/>
      <c r="CU405" s="238"/>
      <c r="CV405" s="238"/>
      <c r="CW405" s="238" t="s">
        <v>108</v>
      </c>
      <c r="CX405" s="238"/>
      <c r="CY405" s="243" t="str">
        <f t="shared" si="38"/>
        <v>Gestión Estratégica del Talento Humano 
Gestión del conocimiento y la innovación</v>
      </c>
      <c r="CZ405" s="238" t="s">
        <v>110</v>
      </c>
      <c r="DA405" s="238"/>
      <c r="DB405" s="238"/>
      <c r="DC405" s="238"/>
      <c r="DD405" s="238"/>
      <c r="DE405" s="238"/>
      <c r="DF405" s="238"/>
      <c r="DG405" s="238"/>
      <c r="DH405" s="238"/>
      <c r="DI405" s="238"/>
      <c r="DJ405" s="238"/>
      <c r="DK405" s="238"/>
      <c r="DL405" s="238"/>
      <c r="DM405" s="238"/>
      <c r="DN405" s="238"/>
      <c r="DO405" s="238"/>
      <c r="DP405" s="238"/>
      <c r="DQ405" s="238"/>
      <c r="DR405" s="238"/>
      <c r="DS405" s="238"/>
      <c r="DT405" s="238"/>
      <c r="DU405" s="6"/>
    </row>
    <row r="406" spans="2:125" s="9" customFormat="1" ht="84" customHeight="1">
      <c r="B406" s="6"/>
      <c r="C406" s="237" t="s">
        <v>1763</v>
      </c>
      <c r="D406" s="246" t="s">
        <v>1764</v>
      </c>
      <c r="E406" s="239" t="str">
        <f t="shared" si="39"/>
        <v xml:space="preserve">URF2025_385__Transversal_Reportar la participación en actividades de capacitación durante el periodo_GF_Segundo cuatrimestre </v>
      </c>
      <c r="F406" s="260" t="s">
        <v>1732</v>
      </c>
      <c r="G406" s="261" t="s">
        <v>1733</v>
      </c>
      <c r="H406" s="261" t="s">
        <v>1734</v>
      </c>
      <c r="I406" s="238" t="s">
        <v>806</v>
      </c>
      <c r="J406" s="238" t="s">
        <v>812</v>
      </c>
      <c r="K406" s="238"/>
      <c r="L406" s="247">
        <v>45778</v>
      </c>
      <c r="M406" s="247">
        <v>45900</v>
      </c>
      <c r="N406" s="241">
        <f t="shared" si="40"/>
        <v>122</v>
      </c>
      <c r="O406" s="242" t="s">
        <v>436</v>
      </c>
      <c r="P406" s="238"/>
      <c r="Q406" s="238"/>
      <c r="R406" s="238"/>
      <c r="S406" s="238" t="s">
        <v>375</v>
      </c>
      <c r="T406" s="238" t="s">
        <v>376</v>
      </c>
      <c r="U406" s="238" t="s">
        <v>33</v>
      </c>
      <c r="V406" s="238"/>
      <c r="W406" s="238" t="s">
        <v>63</v>
      </c>
      <c r="X406" s="238"/>
      <c r="Y406" s="243" t="str">
        <f t="shared" ref="Y406:Y469" si="41">_xlfn.TEXTJOIN(CHAR(10),TRUE,U406:X406)</f>
        <v xml:space="preserve">Talento Humano 
Tecnológicos </v>
      </c>
      <c r="Z406" s="238"/>
      <c r="AA406" s="238"/>
      <c r="AB406" s="238"/>
      <c r="AC406" s="244"/>
      <c r="AD406" s="245"/>
      <c r="AE406" s="238"/>
      <c r="AF406" s="238"/>
      <c r="AG406" s="244"/>
      <c r="AH406" s="245"/>
      <c r="AI406" s="238"/>
      <c r="AJ406" s="238"/>
      <c r="AK406" s="244"/>
      <c r="AL406" s="245"/>
      <c r="AM406" s="238"/>
      <c r="AN406" s="238"/>
      <c r="AO406" s="244"/>
      <c r="AP406" s="245"/>
      <c r="AQ406" s="238"/>
      <c r="AR406" s="238"/>
      <c r="AS406" s="244"/>
      <c r="AT406" s="245"/>
      <c r="AU406" s="238"/>
      <c r="AV406" s="238"/>
      <c r="AW406" s="244"/>
      <c r="AX406" s="238"/>
      <c r="AY406" s="238"/>
      <c r="AZ406" s="238"/>
      <c r="BA406" s="238"/>
      <c r="BB406" s="238"/>
      <c r="BC406" s="238"/>
      <c r="BD406" s="238" t="s">
        <v>77</v>
      </c>
      <c r="BE406" s="238"/>
      <c r="BF406" s="238"/>
      <c r="BG406" s="238"/>
      <c r="BH406" s="238"/>
      <c r="BI406" s="238"/>
      <c r="BJ406" s="238"/>
      <c r="BK406" s="238"/>
      <c r="BL406" s="238"/>
      <c r="BM406" s="238"/>
      <c r="BN406" s="238"/>
      <c r="BO406" s="238"/>
      <c r="BP406" s="238"/>
      <c r="BQ406" s="238"/>
      <c r="BR406" s="238"/>
      <c r="BS406" s="238"/>
      <c r="BT406" s="238"/>
      <c r="BU406" s="238"/>
      <c r="BV406" s="238" t="s">
        <v>88</v>
      </c>
      <c r="BW406" s="243" t="str">
        <f t="shared" ref="BW406:BW469" si="42">_xlfn.TEXTJOIN(CHAR(10),TRUE,Z406,AD406,AH406,AL406,AP406,AT406,AX406,AY406,AZ406,BA406,BB406,BC406,BE406,BD406,BF406,BG406,BH406,BK406,BM406,BN406,BP406,BR406,BS406,BU406,BV406)</f>
        <v>Plan Institucional de Capacitación
Operación del Sistema de Gestión Institucional_SGI</v>
      </c>
      <c r="BX406" s="238" t="s">
        <v>33</v>
      </c>
      <c r="BY406" s="238"/>
      <c r="BZ406" s="238"/>
      <c r="CA406" s="238"/>
      <c r="CB406" s="238"/>
      <c r="CC406" s="238" t="s">
        <v>90</v>
      </c>
      <c r="CD406" s="238"/>
      <c r="CE406" s="243" t="str">
        <f t="shared" ref="CE406:CE469" si="43">_xlfn.TEXTJOIN(CHAR(10),TRUE,BX406:CD406)</f>
        <v xml:space="preserve">Talento Humano 
Gestión del conocimiento y la innovación </v>
      </c>
      <c r="CF406" s="238" t="s">
        <v>91</v>
      </c>
      <c r="CG406" s="238"/>
      <c r="CH406" s="238"/>
      <c r="CI406" s="238"/>
      <c r="CJ406" s="238"/>
      <c r="CK406" s="238"/>
      <c r="CL406" s="238"/>
      <c r="CM406" s="238"/>
      <c r="CN406" s="238"/>
      <c r="CO406" s="238"/>
      <c r="CP406" s="238"/>
      <c r="CQ406" s="238"/>
      <c r="CR406" s="238"/>
      <c r="CS406" s="238"/>
      <c r="CT406" s="238"/>
      <c r="CU406" s="238"/>
      <c r="CV406" s="238"/>
      <c r="CW406" s="238" t="s">
        <v>108</v>
      </c>
      <c r="CX406" s="238"/>
      <c r="CY406" s="243" t="str">
        <f t="shared" si="38"/>
        <v>Gestión Estratégica del Talento Humano 
Gestión del conocimiento y la innovación</v>
      </c>
      <c r="CZ406" s="238" t="s">
        <v>110</v>
      </c>
      <c r="DA406" s="238"/>
      <c r="DB406" s="238"/>
      <c r="DC406" s="238"/>
      <c r="DD406" s="238"/>
      <c r="DE406" s="238"/>
      <c r="DF406" s="238"/>
      <c r="DG406" s="238"/>
      <c r="DH406" s="238"/>
      <c r="DI406" s="238"/>
      <c r="DJ406" s="238"/>
      <c r="DK406" s="238"/>
      <c r="DL406" s="238"/>
      <c r="DM406" s="238"/>
      <c r="DN406" s="238"/>
      <c r="DO406" s="238"/>
      <c r="DP406" s="238"/>
      <c r="DQ406" s="238"/>
      <c r="DR406" s="238"/>
      <c r="DS406" s="238"/>
      <c r="DT406" s="238"/>
      <c r="DU406" s="6"/>
    </row>
    <row r="407" spans="2:125" s="9" customFormat="1" ht="84" customHeight="1">
      <c r="B407" s="6"/>
      <c r="C407" s="237" t="s">
        <v>1765</v>
      </c>
      <c r="D407" s="246" t="s">
        <v>1766</v>
      </c>
      <c r="E407" s="239" t="str">
        <f t="shared" si="39"/>
        <v xml:space="preserve">URF2025_386__Transversal_Reportar la participación en actividades de capacitación durante el periodo_GI_Segundo cuatrimestre </v>
      </c>
      <c r="F407" s="260" t="s">
        <v>1732</v>
      </c>
      <c r="G407" s="261" t="s">
        <v>1733</v>
      </c>
      <c r="H407" s="261" t="s">
        <v>1734</v>
      </c>
      <c r="I407" s="238" t="s">
        <v>1001</v>
      </c>
      <c r="J407" s="238" t="s">
        <v>618</v>
      </c>
      <c r="K407" s="238"/>
      <c r="L407" s="247">
        <v>45778</v>
      </c>
      <c r="M407" s="247">
        <v>45900</v>
      </c>
      <c r="N407" s="241">
        <f t="shared" si="40"/>
        <v>122</v>
      </c>
      <c r="O407" s="242" t="s">
        <v>436</v>
      </c>
      <c r="P407" s="238"/>
      <c r="Q407" s="238"/>
      <c r="R407" s="238"/>
      <c r="S407" s="238" t="s">
        <v>375</v>
      </c>
      <c r="T407" s="238" t="s">
        <v>376</v>
      </c>
      <c r="U407" s="238" t="s">
        <v>33</v>
      </c>
      <c r="V407" s="238"/>
      <c r="W407" s="238" t="s">
        <v>63</v>
      </c>
      <c r="X407" s="238"/>
      <c r="Y407" s="243" t="str">
        <f t="shared" si="41"/>
        <v xml:space="preserve">Talento Humano 
Tecnológicos </v>
      </c>
      <c r="Z407" s="238"/>
      <c r="AA407" s="238"/>
      <c r="AB407" s="238"/>
      <c r="AC407" s="244"/>
      <c r="AD407" s="245"/>
      <c r="AE407" s="238"/>
      <c r="AF407" s="238"/>
      <c r="AG407" s="244"/>
      <c r="AH407" s="245"/>
      <c r="AI407" s="238"/>
      <c r="AJ407" s="238"/>
      <c r="AK407" s="244"/>
      <c r="AL407" s="245"/>
      <c r="AM407" s="238"/>
      <c r="AN407" s="238"/>
      <c r="AO407" s="244"/>
      <c r="AP407" s="245"/>
      <c r="AQ407" s="238"/>
      <c r="AR407" s="238"/>
      <c r="AS407" s="244"/>
      <c r="AT407" s="245"/>
      <c r="AU407" s="238"/>
      <c r="AV407" s="238"/>
      <c r="AW407" s="244"/>
      <c r="AX407" s="238"/>
      <c r="AY407" s="238"/>
      <c r="AZ407" s="238"/>
      <c r="BA407" s="238"/>
      <c r="BB407" s="238"/>
      <c r="BC407" s="238"/>
      <c r="BD407" s="238" t="s">
        <v>77</v>
      </c>
      <c r="BE407" s="238"/>
      <c r="BF407" s="238"/>
      <c r="BG407" s="238"/>
      <c r="BH407" s="238"/>
      <c r="BI407" s="238"/>
      <c r="BJ407" s="238"/>
      <c r="BK407" s="238"/>
      <c r="BL407" s="238"/>
      <c r="BM407" s="238"/>
      <c r="BN407" s="238"/>
      <c r="BO407" s="238"/>
      <c r="BP407" s="238"/>
      <c r="BQ407" s="238"/>
      <c r="BR407" s="238"/>
      <c r="BS407" s="238"/>
      <c r="BT407" s="238"/>
      <c r="BU407" s="238"/>
      <c r="BV407" s="238" t="s">
        <v>88</v>
      </c>
      <c r="BW407" s="243" t="str">
        <f t="shared" si="42"/>
        <v>Plan Institucional de Capacitación
Operación del Sistema de Gestión Institucional_SGI</v>
      </c>
      <c r="BX407" s="238" t="s">
        <v>33</v>
      </c>
      <c r="BY407" s="238"/>
      <c r="BZ407" s="238"/>
      <c r="CA407" s="238"/>
      <c r="CB407" s="238"/>
      <c r="CC407" s="238" t="s">
        <v>90</v>
      </c>
      <c r="CD407" s="238"/>
      <c r="CE407" s="243" t="str">
        <f t="shared" si="43"/>
        <v xml:space="preserve">Talento Humano 
Gestión del conocimiento y la innovación </v>
      </c>
      <c r="CF407" s="238" t="s">
        <v>91</v>
      </c>
      <c r="CG407" s="238"/>
      <c r="CH407" s="238"/>
      <c r="CI407" s="238"/>
      <c r="CJ407" s="238"/>
      <c r="CK407" s="238"/>
      <c r="CL407" s="238"/>
      <c r="CM407" s="238"/>
      <c r="CN407" s="238"/>
      <c r="CO407" s="238"/>
      <c r="CP407" s="238"/>
      <c r="CQ407" s="238"/>
      <c r="CR407" s="238"/>
      <c r="CS407" s="238"/>
      <c r="CT407" s="238"/>
      <c r="CU407" s="238"/>
      <c r="CV407" s="238"/>
      <c r="CW407" s="238" t="s">
        <v>108</v>
      </c>
      <c r="CX407" s="238"/>
      <c r="CY407" s="243" t="str">
        <f t="shared" ref="CY407:CY470" si="44">_xlfn.TEXTJOIN(CHAR(10),TRUE,CF407:CX407)</f>
        <v>Gestión Estratégica del Talento Humano 
Gestión del conocimiento y la innovación</v>
      </c>
      <c r="CZ407" s="238" t="s">
        <v>110</v>
      </c>
      <c r="DA407" s="238"/>
      <c r="DB407" s="238"/>
      <c r="DC407" s="238"/>
      <c r="DD407" s="238"/>
      <c r="DE407" s="238"/>
      <c r="DF407" s="238"/>
      <c r="DG407" s="238"/>
      <c r="DH407" s="238"/>
      <c r="DI407" s="238"/>
      <c r="DJ407" s="238"/>
      <c r="DK407" s="238"/>
      <c r="DL407" s="238"/>
      <c r="DM407" s="238"/>
      <c r="DN407" s="238"/>
      <c r="DO407" s="238"/>
      <c r="DP407" s="238"/>
      <c r="DQ407" s="238"/>
      <c r="DR407" s="238"/>
      <c r="DS407" s="238"/>
      <c r="DT407" s="238"/>
      <c r="DU407" s="6"/>
    </row>
    <row r="408" spans="2:125" s="9" customFormat="1" ht="84" customHeight="1">
      <c r="B408" s="6"/>
      <c r="C408" s="237" t="s">
        <v>1767</v>
      </c>
      <c r="D408" s="246" t="s">
        <v>1768</v>
      </c>
      <c r="E408" s="239" t="str">
        <f t="shared" ref="E408:E471" si="45">+C408&amp;"_"&amp;"_"&amp;D408</f>
        <v xml:space="preserve">URF2025_387__Transversal_Reportar la participación en actividades de capacitación durante el periodo_CE_Segundo cuatrimestre </v>
      </c>
      <c r="F408" s="260" t="s">
        <v>1732</v>
      </c>
      <c r="G408" s="261" t="s">
        <v>1733</v>
      </c>
      <c r="H408" s="261" t="s">
        <v>1734</v>
      </c>
      <c r="I408" s="238" t="s">
        <v>1353</v>
      </c>
      <c r="J408" s="238" t="s">
        <v>1354</v>
      </c>
      <c r="K408" s="238"/>
      <c r="L408" s="247">
        <v>45778</v>
      </c>
      <c r="M408" s="247">
        <v>45900</v>
      </c>
      <c r="N408" s="241">
        <f t="shared" si="40"/>
        <v>122</v>
      </c>
      <c r="O408" s="242" t="s">
        <v>436</v>
      </c>
      <c r="P408" s="238"/>
      <c r="Q408" s="238"/>
      <c r="R408" s="238"/>
      <c r="S408" s="238" t="s">
        <v>375</v>
      </c>
      <c r="T408" s="238" t="s">
        <v>376</v>
      </c>
      <c r="U408" s="238" t="s">
        <v>33</v>
      </c>
      <c r="V408" s="238"/>
      <c r="W408" s="238" t="s">
        <v>63</v>
      </c>
      <c r="X408" s="238"/>
      <c r="Y408" s="243" t="str">
        <f t="shared" si="41"/>
        <v xml:space="preserve">Talento Humano 
Tecnológicos </v>
      </c>
      <c r="Z408" s="238"/>
      <c r="AA408" s="238"/>
      <c r="AB408" s="238"/>
      <c r="AC408" s="244"/>
      <c r="AD408" s="245"/>
      <c r="AE408" s="238"/>
      <c r="AF408" s="238"/>
      <c r="AG408" s="244"/>
      <c r="AH408" s="245"/>
      <c r="AI408" s="238"/>
      <c r="AJ408" s="238"/>
      <c r="AK408" s="244"/>
      <c r="AL408" s="245"/>
      <c r="AM408" s="238"/>
      <c r="AN408" s="238"/>
      <c r="AO408" s="244"/>
      <c r="AP408" s="245"/>
      <c r="AQ408" s="238"/>
      <c r="AR408" s="238"/>
      <c r="AS408" s="244"/>
      <c r="AT408" s="245"/>
      <c r="AU408" s="238"/>
      <c r="AV408" s="238"/>
      <c r="AW408" s="244"/>
      <c r="AX408" s="238"/>
      <c r="AY408" s="238"/>
      <c r="AZ408" s="238"/>
      <c r="BA408" s="238"/>
      <c r="BB408" s="238"/>
      <c r="BC408" s="238"/>
      <c r="BD408" s="238" t="s">
        <v>77</v>
      </c>
      <c r="BE408" s="238"/>
      <c r="BF408" s="238"/>
      <c r="BG408" s="238"/>
      <c r="BH408" s="238"/>
      <c r="BI408" s="238"/>
      <c r="BJ408" s="238"/>
      <c r="BK408" s="238"/>
      <c r="BL408" s="238"/>
      <c r="BM408" s="238"/>
      <c r="BN408" s="238"/>
      <c r="BO408" s="238"/>
      <c r="BP408" s="238"/>
      <c r="BQ408" s="238"/>
      <c r="BR408" s="238"/>
      <c r="BS408" s="238"/>
      <c r="BT408" s="238"/>
      <c r="BU408" s="238"/>
      <c r="BV408" s="238" t="s">
        <v>88</v>
      </c>
      <c r="BW408" s="243" t="str">
        <f t="shared" si="42"/>
        <v>Plan Institucional de Capacitación
Operación del Sistema de Gestión Institucional_SGI</v>
      </c>
      <c r="BX408" s="238" t="s">
        <v>33</v>
      </c>
      <c r="BY408" s="238"/>
      <c r="BZ408" s="238"/>
      <c r="CA408" s="238"/>
      <c r="CB408" s="238"/>
      <c r="CC408" s="238" t="s">
        <v>90</v>
      </c>
      <c r="CD408" s="238"/>
      <c r="CE408" s="243" t="str">
        <f t="shared" si="43"/>
        <v xml:space="preserve">Talento Humano 
Gestión del conocimiento y la innovación </v>
      </c>
      <c r="CF408" s="238" t="s">
        <v>91</v>
      </c>
      <c r="CG408" s="238"/>
      <c r="CH408" s="238"/>
      <c r="CI408" s="238"/>
      <c r="CJ408" s="238"/>
      <c r="CK408" s="238"/>
      <c r="CL408" s="238"/>
      <c r="CM408" s="238"/>
      <c r="CN408" s="238"/>
      <c r="CO408" s="238"/>
      <c r="CP408" s="238"/>
      <c r="CQ408" s="238"/>
      <c r="CR408" s="238"/>
      <c r="CS408" s="238"/>
      <c r="CT408" s="238"/>
      <c r="CU408" s="238"/>
      <c r="CV408" s="238"/>
      <c r="CW408" s="238" t="s">
        <v>108</v>
      </c>
      <c r="CX408" s="238"/>
      <c r="CY408" s="243" t="str">
        <f t="shared" si="44"/>
        <v>Gestión Estratégica del Talento Humano 
Gestión del conocimiento y la innovación</v>
      </c>
      <c r="CZ408" s="238" t="s">
        <v>110</v>
      </c>
      <c r="DA408" s="238"/>
      <c r="DB408" s="238"/>
      <c r="DC408" s="238"/>
      <c r="DD408" s="238"/>
      <c r="DE408" s="238"/>
      <c r="DF408" s="238"/>
      <c r="DG408" s="238"/>
      <c r="DH408" s="238"/>
      <c r="DI408" s="238"/>
      <c r="DJ408" s="238"/>
      <c r="DK408" s="238"/>
      <c r="DL408" s="238"/>
      <c r="DM408" s="238"/>
      <c r="DN408" s="238"/>
      <c r="DO408" s="238"/>
      <c r="DP408" s="238"/>
      <c r="DQ408" s="238"/>
      <c r="DR408" s="238"/>
      <c r="DS408" s="238"/>
      <c r="DT408" s="238"/>
      <c r="DU408" s="6"/>
    </row>
    <row r="409" spans="2:125" s="9" customFormat="1" ht="84" customHeight="1">
      <c r="B409" s="6"/>
      <c r="C409" s="237" t="s">
        <v>1769</v>
      </c>
      <c r="D409" s="246" t="s">
        <v>1770</v>
      </c>
      <c r="E409" s="239" t="str">
        <f t="shared" si="45"/>
        <v xml:space="preserve">URF2025_388__Transversal_Reportar la participación en actividades de capacitación durante el periodo_DP_Tercer cuatrimestre </v>
      </c>
      <c r="F409" s="260" t="s">
        <v>1732</v>
      </c>
      <c r="G409" s="261" t="s">
        <v>1733</v>
      </c>
      <c r="H409" s="261" t="s">
        <v>1734</v>
      </c>
      <c r="I409" s="238" t="s">
        <v>195</v>
      </c>
      <c r="J409" s="238" t="s">
        <v>323</v>
      </c>
      <c r="K409" s="238"/>
      <c r="L409" s="247">
        <v>45901</v>
      </c>
      <c r="M409" s="248">
        <v>46006</v>
      </c>
      <c r="N409" s="241">
        <f t="shared" si="40"/>
        <v>105</v>
      </c>
      <c r="O409" s="242" t="s">
        <v>436</v>
      </c>
      <c r="P409" s="238"/>
      <c r="Q409" s="238"/>
      <c r="R409" s="238"/>
      <c r="S409" s="238" t="s">
        <v>375</v>
      </c>
      <c r="T409" s="238" t="s">
        <v>376</v>
      </c>
      <c r="U409" s="238" t="s">
        <v>33</v>
      </c>
      <c r="V409" s="238"/>
      <c r="W409" s="238" t="s">
        <v>63</v>
      </c>
      <c r="X409" s="238"/>
      <c r="Y409" s="243" t="str">
        <f t="shared" si="41"/>
        <v xml:space="preserve">Talento Humano 
Tecnológicos </v>
      </c>
      <c r="Z409" s="238"/>
      <c r="AA409" s="238"/>
      <c r="AB409" s="238"/>
      <c r="AC409" s="244"/>
      <c r="AD409" s="245"/>
      <c r="AE409" s="238"/>
      <c r="AF409" s="238"/>
      <c r="AG409" s="244"/>
      <c r="AH409" s="245"/>
      <c r="AI409" s="238"/>
      <c r="AJ409" s="238"/>
      <c r="AK409" s="244"/>
      <c r="AL409" s="245"/>
      <c r="AM409" s="238"/>
      <c r="AN409" s="238"/>
      <c r="AO409" s="244"/>
      <c r="AP409" s="245"/>
      <c r="AQ409" s="238"/>
      <c r="AR409" s="238"/>
      <c r="AS409" s="244"/>
      <c r="AT409" s="245"/>
      <c r="AU409" s="238"/>
      <c r="AV409" s="238"/>
      <c r="AW409" s="244"/>
      <c r="AX409" s="238"/>
      <c r="AY409" s="238"/>
      <c r="AZ409" s="238"/>
      <c r="BA409" s="238"/>
      <c r="BB409" s="238"/>
      <c r="BC409" s="238"/>
      <c r="BD409" s="238" t="s">
        <v>77</v>
      </c>
      <c r="BE409" s="238"/>
      <c r="BF409" s="238"/>
      <c r="BG409" s="238"/>
      <c r="BH409" s="238"/>
      <c r="BI409" s="238"/>
      <c r="BJ409" s="238"/>
      <c r="BK409" s="238"/>
      <c r="BL409" s="238"/>
      <c r="BM409" s="238"/>
      <c r="BN409" s="238"/>
      <c r="BO409" s="238"/>
      <c r="BP409" s="238"/>
      <c r="BQ409" s="238"/>
      <c r="BR409" s="238"/>
      <c r="BS409" s="238"/>
      <c r="BT409" s="238"/>
      <c r="BU409" s="238"/>
      <c r="BV409" s="238" t="s">
        <v>88</v>
      </c>
      <c r="BW409" s="243" t="str">
        <f t="shared" si="42"/>
        <v>Plan Institucional de Capacitación
Operación del Sistema de Gestión Institucional_SGI</v>
      </c>
      <c r="BX409" s="238" t="s">
        <v>33</v>
      </c>
      <c r="BY409" s="238"/>
      <c r="BZ409" s="238"/>
      <c r="CA409" s="238"/>
      <c r="CB409" s="238"/>
      <c r="CC409" s="238" t="s">
        <v>90</v>
      </c>
      <c r="CD409" s="238"/>
      <c r="CE409" s="243" t="str">
        <f t="shared" si="43"/>
        <v xml:space="preserve">Talento Humano 
Gestión del conocimiento y la innovación </v>
      </c>
      <c r="CF409" s="238" t="s">
        <v>91</v>
      </c>
      <c r="CG409" s="238"/>
      <c r="CH409" s="238"/>
      <c r="CI409" s="238"/>
      <c r="CJ409" s="238"/>
      <c r="CK409" s="238"/>
      <c r="CL409" s="238"/>
      <c r="CM409" s="238"/>
      <c r="CN409" s="238"/>
      <c r="CO409" s="238"/>
      <c r="CP409" s="238"/>
      <c r="CQ409" s="238"/>
      <c r="CR409" s="238"/>
      <c r="CS409" s="238"/>
      <c r="CT409" s="238"/>
      <c r="CU409" s="238"/>
      <c r="CV409" s="238"/>
      <c r="CW409" s="238" t="s">
        <v>108</v>
      </c>
      <c r="CX409" s="238"/>
      <c r="CY409" s="243" t="str">
        <f t="shared" si="44"/>
        <v>Gestión Estratégica del Talento Humano 
Gestión del conocimiento y la innovación</v>
      </c>
      <c r="CZ409" s="238" t="s">
        <v>110</v>
      </c>
      <c r="DA409" s="238"/>
      <c r="DB409" s="238"/>
      <c r="DC409" s="238"/>
      <c r="DD409" s="238"/>
      <c r="DE409" s="238"/>
      <c r="DF409" s="238"/>
      <c r="DG409" s="238"/>
      <c r="DH409" s="238"/>
      <c r="DI409" s="238"/>
      <c r="DJ409" s="238"/>
      <c r="DK409" s="238"/>
      <c r="DL409" s="238"/>
      <c r="DM409" s="238"/>
      <c r="DN409" s="238"/>
      <c r="DO409" s="238"/>
      <c r="DP409" s="238"/>
      <c r="DQ409" s="238"/>
      <c r="DR409" s="238"/>
      <c r="DS409" s="238"/>
      <c r="DT409" s="238"/>
      <c r="DU409" s="6"/>
    </row>
    <row r="410" spans="2:125" s="9" customFormat="1" ht="84" customHeight="1">
      <c r="B410" s="6"/>
      <c r="C410" s="237" t="s">
        <v>1771</v>
      </c>
      <c r="D410" s="246" t="s">
        <v>1772</v>
      </c>
      <c r="E410" s="239" t="str">
        <f t="shared" si="45"/>
        <v xml:space="preserve">URF2025_389__Transversal_Reportar la participación en actividades de capacitación durante el periodo_GC_Tercer cuatrimestre </v>
      </c>
      <c r="F410" s="260" t="s">
        <v>1732</v>
      </c>
      <c r="G410" s="261" t="s">
        <v>1733</v>
      </c>
      <c r="H410" s="261" t="s">
        <v>1734</v>
      </c>
      <c r="I410" s="238" t="s">
        <v>120</v>
      </c>
      <c r="J410" s="238" t="s">
        <v>121</v>
      </c>
      <c r="K410" s="238"/>
      <c r="L410" s="247">
        <v>45901</v>
      </c>
      <c r="M410" s="248">
        <v>46006</v>
      </c>
      <c r="N410" s="241">
        <f t="shared" si="40"/>
        <v>105</v>
      </c>
      <c r="O410" s="242" t="s">
        <v>436</v>
      </c>
      <c r="P410" s="238"/>
      <c r="Q410" s="238"/>
      <c r="R410" s="238"/>
      <c r="S410" s="238" t="s">
        <v>375</v>
      </c>
      <c r="T410" s="238" t="s">
        <v>376</v>
      </c>
      <c r="U410" s="238" t="s">
        <v>33</v>
      </c>
      <c r="V410" s="238"/>
      <c r="W410" s="238" t="s">
        <v>63</v>
      </c>
      <c r="X410" s="238"/>
      <c r="Y410" s="243" t="str">
        <f t="shared" si="41"/>
        <v xml:space="preserve">Talento Humano 
Tecnológicos </v>
      </c>
      <c r="Z410" s="238"/>
      <c r="AA410" s="238"/>
      <c r="AB410" s="238"/>
      <c r="AC410" s="244"/>
      <c r="AD410" s="245"/>
      <c r="AE410" s="238"/>
      <c r="AF410" s="238"/>
      <c r="AG410" s="244"/>
      <c r="AH410" s="245"/>
      <c r="AI410" s="238"/>
      <c r="AJ410" s="238"/>
      <c r="AK410" s="244"/>
      <c r="AL410" s="245"/>
      <c r="AM410" s="238"/>
      <c r="AN410" s="238"/>
      <c r="AO410" s="244"/>
      <c r="AP410" s="245"/>
      <c r="AQ410" s="238"/>
      <c r="AR410" s="238"/>
      <c r="AS410" s="244"/>
      <c r="AT410" s="245"/>
      <c r="AU410" s="238"/>
      <c r="AV410" s="238"/>
      <c r="AW410" s="244"/>
      <c r="AX410" s="238"/>
      <c r="AY410" s="238"/>
      <c r="AZ410" s="238"/>
      <c r="BA410" s="238"/>
      <c r="BB410" s="238"/>
      <c r="BC410" s="238"/>
      <c r="BD410" s="238" t="s">
        <v>77</v>
      </c>
      <c r="BE410" s="238"/>
      <c r="BF410" s="238"/>
      <c r="BG410" s="238"/>
      <c r="BH410" s="238"/>
      <c r="BI410" s="238"/>
      <c r="BJ410" s="238"/>
      <c r="BK410" s="238"/>
      <c r="BL410" s="238"/>
      <c r="BM410" s="238"/>
      <c r="BN410" s="238"/>
      <c r="BO410" s="238"/>
      <c r="BP410" s="238"/>
      <c r="BQ410" s="238"/>
      <c r="BR410" s="238"/>
      <c r="BS410" s="238"/>
      <c r="BT410" s="238"/>
      <c r="BU410" s="238"/>
      <c r="BV410" s="238" t="s">
        <v>88</v>
      </c>
      <c r="BW410" s="243" t="str">
        <f t="shared" si="42"/>
        <v>Plan Institucional de Capacitación
Operación del Sistema de Gestión Institucional_SGI</v>
      </c>
      <c r="BX410" s="238" t="s">
        <v>33</v>
      </c>
      <c r="BY410" s="238"/>
      <c r="BZ410" s="238"/>
      <c r="CA410" s="238"/>
      <c r="CB410" s="238"/>
      <c r="CC410" s="238" t="s">
        <v>90</v>
      </c>
      <c r="CD410" s="238"/>
      <c r="CE410" s="243" t="str">
        <f t="shared" si="43"/>
        <v xml:space="preserve">Talento Humano 
Gestión del conocimiento y la innovación </v>
      </c>
      <c r="CF410" s="238" t="s">
        <v>91</v>
      </c>
      <c r="CG410" s="238"/>
      <c r="CH410" s="238"/>
      <c r="CI410" s="238"/>
      <c r="CJ410" s="238"/>
      <c r="CK410" s="238"/>
      <c r="CL410" s="238"/>
      <c r="CM410" s="238"/>
      <c r="CN410" s="238"/>
      <c r="CO410" s="238"/>
      <c r="CP410" s="238"/>
      <c r="CQ410" s="238"/>
      <c r="CR410" s="238"/>
      <c r="CS410" s="238"/>
      <c r="CT410" s="238"/>
      <c r="CU410" s="238"/>
      <c r="CV410" s="238"/>
      <c r="CW410" s="238" t="s">
        <v>108</v>
      </c>
      <c r="CX410" s="238"/>
      <c r="CY410" s="243" t="str">
        <f t="shared" si="44"/>
        <v>Gestión Estratégica del Talento Humano 
Gestión del conocimiento y la innovación</v>
      </c>
      <c r="CZ410" s="238" t="s">
        <v>110</v>
      </c>
      <c r="DA410" s="238"/>
      <c r="DB410" s="238"/>
      <c r="DC410" s="238"/>
      <c r="DD410" s="238"/>
      <c r="DE410" s="238"/>
      <c r="DF410" s="238"/>
      <c r="DG410" s="238"/>
      <c r="DH410" s="238"/>
      <c r="DI410" s="238"/>
      <c r="DJ410" s="238"/>
      <c r="DK410" s="238"/>
      <c r="DL410" s="238"/>
      <c r="DM410" s="238"/>
      <c r="DN410" s="238"/>
      <c r="DO410" s="238"/>
      <c r="DP410" s="238"/>
      <c r="DQ410" s="238"/>
      <c r="DR410" s="238"/>
      <c r="DS410" s="238"/>
      <c r="DT410" s="238"/>
      <c r="DU410" s="6"/>
    </row>
    <row r="411" spans="2:125" s="9" customFormat="1" ht="84" customHeight="1">
      <c r="B411" s="6"/>
      <c r="C411" s="237" t="s">
        <v>1773</v>
      </c>
      <c r="D411" s="246" t="s">
        <v>1774</v>
      </c>
      <c r="E411" s="239" t="str">
        <f t="shared" si="45"/>
        <v xml:space="preserve">URF2025_390__Transversal_Reportar la participación en actividades de capacitación durante el periodo_SDM_Tercer cuatrimestre </v>
      </c>
      <c r="F411" s="260" t="s">
        <v>1732</v>
      </c>
      <c r="G411" s="261" t="s">
        <v>1733</v>
      </c>
      <c r="H411" s="261" t="s">
        <v>1734</v>
      </c>
      <c r="I411" s="238" t="s">
        <v>1527</v>
      </c>
      <c r="J411" s="238" t="s">
        <v>1530</v>
      </c>
      <c r="K411" s="238"/>
      <c r="L411" s="247">
        <v>45901</v>
      </c>
      <c r="M411" s="248">
        <v>46006</v>
      </c>
      <c r="N411" s="241">
        <f t="shared" si="40"/>
        <v>105</v>
      </c>
      <c r="O411" s="242" t="s">
        <v>436</v>
      </c>
      <c r="P411" s="238"/>
      <c r="Q411" s="238"/>
      <c r="R411" s="238"/>
      <c r="S411" s="238" t="s">
        <v>375</v>
      </c>
      <c r="T411" s="238" t="s">
        <v>376</v>
      </c>
      <c r="U411" s="238" t="s">
        <v>33</v>
      </c>
      <c r="V411" s="238"/>
      <c r="W411" s="238" t="s">
        <v>63</v>
      </c>
      <c r="X411" s="238"/>
      <c r="Y411" s="243" t="str">
        <f t="shared" si="41"/>
        <v xml:space="preserve">Talento Humano 
Tecnológicos </v>
      </c>
      <c r="Z411" s="238"/>
      <c r="AA411" s="238"/>
      <c r="AB411" s="238"/>
      <c r="AC411" s="244"/>
      <c r="AD411" s="245"/>
      <c r="AE411" s="238"/>
      <c r="AF411" s="238"/>
      <c r="AG411" s="244"/>
      <c r="AH411" s="245"/>
      <c r="AI411" s="238"/>
      <c r="AJ411" s="238"/>
      <c r="AK411" s="244"/>
      <c r="AL411" s="245"/>
      <c r="AM411" s="238"/>
      <c r="AN411" s="238"/>
      <c r="AO411" s="244"/>
      <c r="AP411" s="245"/>
      <c r="AQ411" s="238"/>
      <c r="AR411" s="238"/>
      <c r="AS411" s="244"/>
      <c r="AT411" s="245"/>
      <c r="AU411" s="238"/>
      <c r="AV411" s="238"/>
      <c r="AW411" s="244"/>
      <c r="AX411" s="238"/>
      <c r="AY411" s="238"/>
      <c r="AZ411" s="238"/>
      <c r="BA411" s="238"/>
      <c r="BB411" s="238"/>
      <c r="BC411" s="238"/>
      <c r="BD411" s="238" t="s">
        <v>77</v>
      </c>
      <c r="BE411" s="238"/>
      <c r="BF411" s="238"/>
      <c r="BG411" s="238"/>
      <c r="BH411" s="238"/>
      <c r="BI411" s="238"/>
      <c r="BJ411" s="238"/>
      <c r="BK411" s="238"/>
      <c r="BL411" s="238"/>
      <c r="BM411" s="238"/>
      <c r="BN411" s="238"/>
      <c r="BO411" s="238"/>
      <c r="BP411" s="238"/>
      <c r="BQ411" s="238"/>
      <c r="BR411" s="238"/>
      <c r="BS411" s="238"/>
      <c r="BT411" s="238"/>
      <c r="BU411" s="238"/>
      <c r="BV411" s="238" t="s">
        <v>88</v>
      </c>
      <c r="BW411" s="243" t="str">
        <f t="shared" si="42"/>
        <v>Plan Institucional de Capacitación
Operación del Sistema de Gestión Institucional_SGI</v>
      </c>
      <c r="BX411" s="238" t="s">
        <v>33</v>
      </c>
      <c r="BY411" s="238"/>
      <c r="BZ411" s="238"/>
      <c r="CA411" s="238"/>
      <c r="CB411" s="238"/>
      <c r="CC411" s="238" t="s">
        <v>90</v>
      </c>
      <c r="CD411" s="238"/>
      <c r="CE411" s="243" t="str">
        <f t="shared" si="43"/>
        <v xml:space="preserve">Talento Humano 
Gestión del conocimiento y la innovación </v>
      </c>
      <c r="CF411" s="238" t="s">
        <v>91</v>
      </c>
      <c r="CG411" s="238"/>
      <c r="CH411" s="238"/>
      <c r="CI411" s="238"/>
      <c r="CJ411" s="238"/>
      <c r="CK411" s="238"/>
      <c r="CL411" s="238"/>
      <c r="CM411" s="238"/>
      <c r="CN411" s="238"/>
      <c r="CO411" s="238"/>
      <c r="CP411" s="238"/>
      <c r="CQ411" s="238"/>
      <c r="CR411" s="238"/>
      <c r="CS411" s="238"/>
      <c r="CT411" s="238"/>
      <c r="CU411" s="238"/>
      <c r="CV411" s="238"/>
      <c r="CW411" s="238" t="s">
        <v>108</v>
      </c>
      <c r="CX411" s="238"/>
      <c r="CY411" s="243" t="str">
        <f t="shared" si="44"/>
        <v>Gestión Estratégica del Talento Humano 
Gestión del conocimiento y la innovación</v>
      </c>
      <c r="CZ411" s="238" t="s">
        <v>110</v>
      </c>
      <c r="DA411" s="238"/>
      <c r="DB411" s="238"/>
      <c r="DC411" s="238"/>
      <c r="DD411" s="238"/>
      <c r="DE411" s="238"/>
      <c r="DF411" s="238"/>
      <c r="DG411" s="238"/>
      <c r="DH411" s="238"/>
      <c r="DI411" s="238"/>
      <c r="DJ411" s="238"/>
      <c r="DK411" s="238"/>
      <c r="DL411" s="238"/>
      <c r="DM411" s="238"/>
      <c r="DN411" s="238"/>
      <c r="DO411" s="238"/>
      <c r="DP411" s="238"/>
      <c r="DQ411" s="238"/>
      <c r="DR411" s="238"/>
      <c r="DS411" s="238"/>
      <c r="DT411" s="238"/>
      <c r="DU411" s="6"/>
    </row>
    <row r="412" spans="2:125" s="9" customFormat="1" ht="84" customHeight="1">
      <c r="B412" s="6"/>
      <c r="C412" s="237" t="s">
        <v>1775</v>
      </c>
      <c r="D412" s="246" t="s">
        <v>1776</v>
      </c>
      <c r="E412" s="239" t="str">
        <f t="shared" si="45"/>
        <v xml:space="preserve">URF2025_391__Transversal_Reportar la participación en actividades de capacitación durante el periodo_SRP_Tercer cuatrimestre </v>
      </c>
      <c r="F412" s="260" t="s">
        <v>1732</v>
      </c>
      <c r="G412" s="261" t="s">
        <v>1733</v>
      </c>
      <c r="H412" s="261" t="s">
        <v>1734</v>
      </c>
      <c r="I412" s="238" t="s">
        <v>1527</v>
      </c>
      <c r="J412" s="238" t="s">
        <v>1554</v>
      </c>
      <c r="K412" s="238"/>
      <c r="L412" s="247">
        <v>45901</v>
      </c>
      <c r="M412" s="248">
        <v>46006</v>
      </c>
      <c r="N412" s="241">
        <f t="shared" si="40"/>
        <v>105</v>
      </c>
      <c r="O412" s="242" t="s">
        <v>436</v>
      </c>
      <c r="P412" s="238"/>
      <c r="Q412" s="238"/>
      <c r="R412" s="238"/>
      <c r="S412" s="238" t="s">
        <v>375</v>
      </c>
      <c r="T412" s="238" t="s">
        <v>376</v>
      </c>
      <c r="U412" s="238" t="s">
        <v>33</v>
      </c>
      <c r="V412" s="238"/>
      <c r="W412" s="238" t="s">
        <v>63</v>
      </c>
      <c r="X412" s="238"/>
      <c r="Y412" s="243" t="str">
        <f t="shared" si="41"/>
        <v xml:space="preserve">Talento Humano 
Tecnológicos </v>
      </c>
      <c r="Z412" s="238"/>
      <c r="AA412" s="238"/>
      <c r="AB412" s="238"/>
      <c r="AC412" s="244"/>
      <c r="AD412" s="245"/>
      <c r="AE412" s="238"/>
      <c r="AF412" s="238"/>
      <c r="AG412" s="244"/>
      <c r="AH412" s="245"/>
      <c r="AI412" s="238"/>
      <c r="AJ412" s="238"/>
      <c r="AK412" s="244"/>
      <c r="AL412" s="245"/>
      <c r="AM412" s="238"/>
      <c r="AN412" s="238"/>
      <c r="AO412" s="244"/>
      <c r="AP412" s="245"/>
      <c r="AQ412" s="238"/>
      <c r="AR412" s="238"/>
      <c r="AS412" s="244"/>
      <c r="AT412" s="245"/>
      <c r="AU412" s="238"/>
      <c r="AV412" s="238"/>
      <c r="AW412" s="244"/>
      <c r="AX412" s="238"/>
      <c r="AY412" s="238"/>
      <c r="AZ412" s="238"/>
      <c r="BA412" s="238"/>
      <c r="BB412" s="238"/>
      <c r="BC412" s="238"/>
      <c r="BD412" s="238" t="s">
        <v>77</v>
      </c>
      <c r="BE412" s="238"/>
      <c r="BF412" s="238"/>
      <c r="BG412" s="238"/>
      <c r="BH412" s="238"/>
      <c r="BI412" s="238"/>
      <c r="BJ412" s="238"/>
      <c r="BK412" s="238"/>
      <c r="BL412" s="238"/>
      <c r="BM412" s="238"/>
      <c r="BN412" s="238"/>
      <c r="BO412" s="238"/>
      <c r="BP412" s="238"/>
      <c r="BQ412" s="238"/>
      <c r="BR412" s="238"/>
      <c r="BS412" s="238"/>
      <c r="BT412" s="238"/>
      <c r="BU412" s="238"/>
      <c r="BV412" s="238" t="s">
        <v>88</v>
      </c>
      <c r="BW412" s="243" t="str">
        <f t="shared" si="42"/>
        <v>Plan Institucional de Capacitación
Operación del Sistema de Gestión Institucional_SGI</v>
      </c>
      <c r="BX412" s="238" t="s">
        <v>33</v>
      </c>
      <c r="BY412" s="238"/>
      <c r="BZ412" s="238"/>
      <c r="CA412" s="238"/>
      <c r="CB412" s="238"/>
      <c r="CC412" s="238" t="s">
        <v>90</v>
      </c>
      <c r="CD412" s="238"/>
      <c r="CE412" s="243" t="str">
        <f t="shared" si="43"/>
        <v xml:space="preserve">Talento Humano 
Gestión del conocimiento y la innovación </v>
      </c>
      <c r="CF412" s="238" t="s">
        <v>91</v>
      </c>
      <c r="CG412" s="238"/>
      <c r="CH412" s="238"/>
      <c r="CI412" s="238"/>
      <c r="CJ412" s="238"/>
      <c r="CK412" s="238"/>
      <c r="CL412" s="238"/>
      <c r="CM412" s="238"/>
      <c r="CN412" s="238"/>
      <c r="CO412" s="238"/>
      <c r="CP412" s="238"/>
      <c r="CQ412" s="238"/>
      <c r="CR412" s="238"/>
      <c r="CS412" s="238"/>
      <c r="CT412" s="238"/>
      <c r="CU412" s="238"/>
      <c r="CV412" s="238"/>
      <c r="CW412" s="238" t="s">
        <v>108</v>
      </c>
      <c r="CX412" s="238"/>
      <c r="CY412" s="243" t="str">
        <f t="shared" si="44"/>
        <v>Gestión Estratégica del Talento Humano 
Gestión del conocimiento y la innovación</v>
      </c>
      <c r="CZ412" s="238" t="s">
        <v>110</v>
      </c>
      <c r="DA412" s="238"/>
      <c r="DB412" s="238"/>
      <c r="DC412" s="238"/>
      <c r="DD412" s="238"/>
      <c r="DE412" s="238"/>
      <c r="DF412" s="238"/>
      <c r="DG412" s="238"/>
      <c r="DH412" s="238"/>
      <c r="DI412" s="238"/>
      <c r="DJ412" s="238"/>
      <c r="DK412" s="238"/>
      <c r="DL412" s="238"/>
      <c r="DM412" s="238"/>
      <c r="DN412" s="238"/>
      <c r="DO412" s="238"/>
      <c r="DP412" s="238"/>
      <c r="DQ412" s="238"/>
      <c r="DR412" s="238"/>
      <c r="DS412" s="238"/>
      <c r="DT412" s="238"/>
      <c r="DU412" s="6"/>
    </row>
    <row r="413" spans="2:125" s="9" customFormat="1" ht="84" customHeight="1">
      <c r="B413" s="6"/>
      <c r="C413" s="237" t="s">
        <v>1777</v>
      </c>
      <c r="D413" s="246" t="s">
        <v>1778</v>
      </c>
      <c r="E413" s="239" t="str">
        <f t="shared" si="45"/>
        <v xml:space="preserve">URF2025_392__Transversal_Reportar la participación en actividades de capacitación durante el periodo_RV_Tercer cuatrimestre </v>
      </c>
      <c r="F413" s="260" t="s">
        <v>1732</v>
      </c>
      <c r="G413" s="261" t="s">
        <v>1733</v>
      </c>
      <c r="H413" s="261" t="s">
        <v>1734</v>
      </c>
      <c r="I413" s="238" t="s">
        <v>617</v>
      </c>
      <c r="J413" s="238" t="s">
        <v>618</v>
      </c>
      <c r="K413" s="238"/>
      <c r="L413" s="247">
        <v>45901</v>
      </c>
      <c r="M413" s="248">
        <v>46006</v>
      </c>
      <c r="N413" s="241">
        <f t="shared" si="40"/>
        <v>105</v>
      </c>
      <c r="O413" s="242" t="s">
        <v>436</v>
      </c>
      <c r="P413" s="238"/>
      <c r="Q413" s="238"/>
      <c r="R413" s="238"/>
      <c r="S413" s="238" t="s">
        <v>375</v>
      </c>
      <c r="T413" s="238" t="s">
        <v>376</v>
      </c>
      <c r="U413" s="238" t="s">
        <v>33</v>
      </c>
      <c r="V413" s="238"/>
      <c r="W413" s="238" t="s">
        <v>63</v>
      </c>
      <c r="X413" s="238"/>
      <c r="Y413" s="243" t="str">
        <f t="shared" si="41"/>
        <v xml:space="preserve">Talento Humano 
Tecnológicos </v>
      </c>
      <c r="Z413" s="238"/>
      <c r="AA413" s="238"/>
      <c r="AB413" s="238"/>
      <c r="AC413" s="244"/>
      <c r="AD413" s="245"/>
      <c r="AE413" s="238"/>
      <c r="AF413" s="238"/>
      <c r="AG413" s="244"/>
      <c r="AH413" s="245"/>
      <c r="AI413" s="238"/>
      <c r="AJ413" s="238"/>
      <c r="AK413" s="244"/>
      <c r="AL413" s="245"/>
      <c r="AM413" s="238"/>
      <c r="AN413" s="238"/>
      <c r="AO413" s="244"/>
      <c r="AP413" s="245"/>
      <c r="AQ413" s="238"/>
      <c r="AR413" s="238"/>
      <c r="AS413" s="244"/>
      <c r="AT413" s="245"/>
      <c r="AU413" s="238"/>
      <c r="AV413" s="238"/>
      <c r="AW413" s="244"/>
      <c r="AX413" s="238"/>
      <c r="AY413" s="238"/>
      <c r="AZ413" s="238"/>
      <c r="BA413" s="238"/>
      <c r="BB413" s="238"/>
      <c r="BC413" s="238"/>
      <c r="BD413" s="238" t="s">
        <v>77</v>
      </c>
      <c r="BE413" s="238"/>
      <c r="BF413" s="238"/>
      <c r="BG413" s="238"/>
      <c r="BH413" s="238"/>
      <c r="BI413" s="238"/>
      <c r="BJ413" s="238"/>
      <c r="BK413" s="238"/>
      <c r="BL413" s="238"/>
      <c r="BM413" s="238"/>
      <c r="BN413" s="238"/>
      <c r="BO413" s="238"/>
      <c r="BP413" s="238"/>
      <c r="BQ413" s="238"/>
      <c r="BR413" s="238"/>
      <c r="BS413" s="238"/>
      <c r="BT413" s="238"/>
      <c r="BU413" s="238"/>
      <c r="BV413" s="238" t="s">
        <v>88</v>
      </c>
      <c r="BW413" s="243" t="str">
        <f t="shared" si="42"/>
        <v>Plan Institucional de Capacitación
Operación del Sistema de Gestión Institucional_SGI</v>
      </c>
      <c r="BX413" s="238" t="s">
        <v>33</v>
      </c>
      <c r="BY413" s="238"/>
      <c r="BZ413" s="238"/>
      <c r="CA413" s="238"/>
      <c r="CB413" s="238"/>
      <c r="CC413" s="238" t="s">
        <v>90</v>
      </c>
      <c r="CD413" s="238"/>
      <c r="CE413" s="243" t="str">
        <f t="shared" si="43"/>
        <v xml:space="preserve">Talento Humano 
Gestión del conocimiento y la innovación </v>
      </c>
      <c r="CF413" s="238" t="s">
        <v>91</v>
      </c>
      <c r="CG413" s="238"/>
      <c r="CH413" s="238"/>
      <c r="CI413" s="238"/>
      <c r="CJ413" s="238"/>
      <c r="CK413" s="238"/>
      <c r="CL413" s="238"/>
      <c r="CM413" s="238"/>
      <c r="CN413" s="238"/>
      <c r="CO413" s="238"/>
      <c r="CP413" s="238"/>
      <c r="CQ413" s="238"/>
      <c r="CR413" s="238"/>
      <c r="CS413" s="238"/>
      <c r="CT413" s="238"/>
      <c r="CU413" s="238"/>
      <c r="CV413" s="238"/>
      <c r="CW413" s="238" t="s">
        <v>108</v>
      </c>
      <c r="CX413" s="238"/>
      <c r="CY413" s="243" t="str">
        <f t="shared" si="44"/>
        <v>Gestión Estratégica del Talento Humano 
Gestión del conocimiento y la innovación</v>
      </c>
      <c r="CZ413" s="238" t="s">
        <v>110</v>
      </c>
      <c r="DA413" s="238"/>
      <c r="DB413" s="238"/>
      <c r="DC413" s="238"/>
      <c r="DD413" s="238"/>
      <c r="DE413" s="238"/>
      <c r="DF413" s="238"/>
      <c r="DG413" s="238"/>
      <c r="DH413" s="238"/>
      <c r="DI413" s="238"/>
      <c r="DJ413" s="238"/>
      <c r="DK413" s="238"/>
      <c r="DL413" s="238"/>
      <c r="DM413" s="238"/>
      <c r="DN413" s="238"/>
      <c r="DO413" s="238"/>
      <c r="DP413" s="238"/>
      <c r="DQ413" s="238"/>
      <c r="DR413" s="238"/>
      <c r="DS413" s="238"/>
      <c r="DT413" s="238"/>
      <c r="DU413" s="6"/>
    </row>
    <row r="414" spans="2:125" s="9" customFormat="1" ht="84" customHeight="1">
      <c r="B414" s="6"/>
      <c r="C414" s="237" t="s">
        <v>1779</v>
      </c>
      <c r="D414" s="246" t="s">
        <v>1780</v>
      </c>
      <c r="E414" s="239" t="str">
        <f t="shared" si="45"/>
        <v xml:space="preserve">URF2025_393__Transversal_Reportar la participación en actividades de capacitación durante el periodo_AD_Tercer cuatrimestre </v>
      </c>
      <c r="F414" s="260" t="s">
        <v>1732</v>
      </c>
      <c r="G414" s="261" t="s">
        <v>1733</v>
      </c>
      <c r="H414" s="261" t="s">
        <v>1734</v>
      </c>
      <c r="I414" s="238" t="s">
        <v>1657</v>
      </c>
      <c r="J414" s="238" t="s">
        <v>1658</v>
      </c>
      <c r="K414" s="238"/>
      <c r="L414" s="247">
        <v>45901</v>
      </c>
      <c r="M414" s="248">
        <v>46006</v>
      </c>
      <c r="N414" s="241">
        <f t="shared" si="40"/>
        <v>105</v>
      </c>
      <c r="O414" s="242" t="s">
        <v>436</v>
      </c>
      <c r="P414" s="238"/>
      <c r="Q414" s="238"/>
      <c r="R414" s="238"/>
      <c r="S414" s="238" t="s">
        <v>375</v>
      </c>
      <c r="T414" s="238" t="s">
        <v>376</v>
      </c>
      <c r="U414" s="238" t="s">
        <v>33</v>
      </c>
      <c r="V414" s="238"/>
      <c r="W414" s="238" t="s">
        <v>63</v>
      </c>
      <c r="X414" s="238"/>
      <c r="Y414" s="243" t="str">
        <f t="shared" si="41"/>
        <v xml:space="preserve">Talento Humano 
Tecnológicos </v>
      </c>
      <c r="Z414" s="238"/>
      <c r="AA414" s="238"/>
      <c r="AB414" s="238"/>
      <c r="AC414" s="244"/>
      <c r="AD414" s="245"/>
      <c r="AE414" s="238"/>
      <c r="AF414" s="238"/>
      <c r="AG414" s="244"/>
      <c r="AH414" s="245"/>
      <c r="AI414" s="238"/>
      <c r="AJ414" s="238"/>
      <c r="AK414" s="244"/>
      <c r="AL414" s="245"/>
      <c r="AM414" s="238"/>
      <c r="AN414" s="238"/>
      <c r="AO414" s="244"/>
      <c r="AP414" s="245"/>
      <c r="AQ414" s="238"/>
      <c r="AR414" s="238"/>
      <c r="AS414" s="244"/>
      <c r="AT414" s="245"/>
      <c r="AU414" s="238"/>
      <c r="AV414" s="238"/>
      <c r="AW414" s="244"/>
      <c r="AX414" s="238"/>
      <c r="AY414" s="238"/>
      <c r="AZ414" s="238"/>
      <c r="BA414" s="238"/>
      <c r="BB414" s="238"/>
      <c r="BC414" s="238"/>
      <c r="BD414" s="238" t="s">
        <v>77</v>
      </c>
      <c r="BE414" s="238"/>
      <c r="BF414" s="238"/>
      <c r="BG414" s="238"/>
      <c r="BH414" s="238"/>
      <c r="BI414" s="238"/>
      <c r="BJ414" s="238"/>
      <c r="BK414" s="238"/>
      <c r="BL414" s="238"/>
      <c r="BM414" s="238"/>
      <c r="BN414" s="238"/>
      <c r="BO414" s="238"/>
      <c r="BP414" s="238"/>
      <c r="BQ414" s="238"/>
      <c r="BR414" s="238"/>
      <c r="BS414" s="238"/>
      <c r="BT414" s="238"/>
      <c r="BU414" s="238"/>
      <c r="BV414" s="238" t="s">
        <v>88</v>
      </c>
      <c r="BW414" s="243" t="str">
        <f t="shared" si="42"/>
        <v>Plan Institucional de Capacitación
Operación del Sistema de Gestión Institucional_SGI</v>
      </c>
      <c r="BX414" s="238" t="s">
        <v>33</v>
      </c>
      <c r="BY414" s="238"/>
      <c r="BZ414" s="238"/>
      <c r="CA414" s="238"/>
      <c r="CB414" s="238"/>
      <c r="CC414" s="238" t="s">
        <v>90</v>
      </c>
      <c r="CD414" s="238"/>
      <c r="CE414" s="243" t="str">
        <f t="shared" si="43"/>
        <v xml:space="preserve">Talento Humano 
Gestión del conocimiento y la innovación </v>
      </c>
      <c r="CF414" s="238" t="s">
        <v>91</v>
      </c>
      <c r="CG414" s="238"/>
      <c r="CH414" s="238"/>
      <c r="CI414" s="238"/>
      <c r="CJ414" s="238"/>
      <c r="CK414" s="238"/>
      <c r="CL414" s="238"/>
      <c r="CM414" s="238"/>
      <c r="CN414" s="238"/>
      <c r="CO414" s="238"/>
      <c r="CP414" s="238"/>
      <c r="CQ414" s="238"/>
      <c r="CR414" s="238"/>
      <c r="CS414" s="238"/>
      <c r="CT414" s="238"/>
      <c r="CU414" s="238"/>
      <c r="CV414" s="238"/>
      <c r="CW414" s="238" t="s">
        <v>108</v>
      </c>
      <c r="CX414" s="238"/>
      <c r="CY414" s="243" t="str">
        <f t="shared" si="44"/>
        <v>Gestión Estratégica del Talento Humano 
Gestión del conocimiento y la innovación</v>
      </c>
      <c r="CZ414" s="238" t="s">
        <v>110</v>
      </c>
      <c r="DA414" s="238"/>
      <c r="DB414" s="238"/>
      <c r="DC414" s="238"/>
      <c r="DD414" s="238"/>
      <c r="DE414" s="238"/>
      <c r="DF414" s="238"/>
      <c r="DG414" s="238"/>
      <c r="DH414" s="238"/>
      <c r="DI414" s="238"/>
      <c r="DJ414" s="238"/>
      <c r="DK414" s="238"/>
      <c r="DL414" s="238"/>
      <c r="DM414" s="238"/>
      <c r="DN414" s="238"/>
      <c r="DO414" s="238"/>
      <c r="DP414" s="238"/>
      <c r="DQ414" s="238"/>
      <c r="DR414" s="238"/>
      <c r="DS414" s="238"/>
      <c r="DT414" s="238"/>
      <c r="DU414" s="6"/>
    </row>
    <row r="415" spans="2:125" s="9" customFormat="1" ht="84" customHeight="1">
      <c r="B415" s="6"/>
      <c r="C415" s="237" t="s">
        <v>1781</v>
      </c>
      <c r="D415" s="246" t="s">
        <v>1782</v>
      </c>
      <c r="E415" s="239" t="str">
        <f t="shared" si="45"/>
        <v xml:space="preserve">URF2025_394__Transversal_Reportar la participación en actividades de capacitación durante el periodo_GF_Tercer cuatrimestre </v>
      </c>
      <c r="F415" s="260" t="s">
        <v>1732</v>
      </c>
      <c r="G415" s="261" t="s">
        <v>1733</v>
      </c>
      <c r="H415" s="261" t="s">
        <v>1734</v>
      </c>
      <c r="I415" s="238" t="s">
        <v>806</v>
      </c>
      <c r="J415" s="238" t="s">
        <v>812</v>
      </c>
      <c r="K415" s="238"/>
      <c r="L415" s="247">
        <v>45901</v>
      </c>
      <c r="M415" s="248">
        <v>46006</v>
      </c>
      <c r="N415" s="241">
        <f t="shared" si="40"/>
        <v>105</v>
      </c>
      <c r="O415" s="242" t="s">
        <v>436</v>
      </c>
      <c r="P415" s="238"/>
      <c r="Q415" s="238"/>
      <c r="R415" s="238"/>
      <c r="S415" s="238" t="s">
        <v>375</v>
      </c>
      <c r="T415" s="238" t="s">
        <v>376</v>
      </c>
      <c r="U415" s="238" t="s">
        <v>33</v>
      </c>
      <c r="V415" s="238"/>
      <c r="W415" s="238" t="s">
        <v>63</v>
      </c>
      <c r="X415" s="238"/>
      <c r="Y415" s="243" t="str">
        <f t="shared" si="41"/>
        <v xml:space="preserve">Talento Humano 
Tecnológicos </v>
      </c>
      <c r="Z415" s="238"/>
      <c r="AA415" s="238"/>
      <c r="AB415" s="238"/>
      <c r="AC415" s="244"/>
      <c r="AD415" s="245"/>
      <c r="AE415" s="238"/>
      <c r="AF415" s="238"/>
      <c r="AG415" s="244"/>
      <c r="AH415" s="245"/>
      <c r="AI415" s="238"/>
      <c r="AJ415" s="238"/>
      <c r="AK415" s="244"/>
      <c r="AL415" s="245"/>
      <c r="AM415" s="238"/>
      <c r="AN415" s="238"/>
      <c r="AO415" s="244"/>
      <c r="AP415" s="245"/>
      <c r="AQ415" s="238"/>
      <c r="AR415" s="238"/>
      <c r="AS415" s="244"/>
      <c r="AT415" s="245"/>
      <c r="AU415" s="238"/>
      <c r="AV415" s="238"/>
      <c r="AW415" s="244"/>
      <c r="AX415" s="238"/>
      <c r="AY415" s="238"/>
      <c r="AZ415" s="238"/>
      <c r="BA415" s="238"/>
      <c r="BB415" s="238"/>
      <c r="BC415" s="238"/>
      <c r="BD415" s="238" t="s">
        <v>77</v>
      </c>
      <c r="BE415" s="238"/>
      <c r="BF415" s="238"/>
      <c r="BG415" s="238"/>
      <c r="BH415" s="238"/>
      <c r="BI415" s="238"/>
      <c r="BJ415" s="238"/>
      <c r="BK415" s="238"/>
      <c r="BL415" s="238"/>
      <c r="BM415" s="238"/>
      <c r="BN415" s="238"/>
      <c r="BO415" s="238"/>
      <c r="BP415" s="238"/>
      <c r="BQ415" s="238"/>
      <c r="BR415" s="238"/>
      <c r="BS415" s="238"/>
      <c r="BT415" s="238"/>
      <c r="BU415" s="238"/>
      <c r="BV415" s="238" t="s">
        <v>88</v>
      </c>
      <c r="BW415" s="243" t="str">
        <f t="shared" si="42"/>
        <v>Plan Institucional de Capacitación
Operación del Sistema de Gestión Institucional_SGI</v>
      </c>
      <c r="BX415" s="238" t="s">
        <v>33</v>
      </c>
      <c r="BY415" s="238"/>
      <c r="BZ415" s="238"/>
      <c r="CA415" s="238"/>
      <c r="CB415" s="238"/>
      <c r="CC415" s="238" t="s">
        <v>90</v>
      </c>
      <c r="CD415" s="238"/>
      <c r="CE415" s="243" t="str">
        <f t="shared" si="43"/>
        <v xml:space="preserve">Talento Humano 
Gestión del conocimiento y la innovación </v>
      </c>
      <c r="CF415" s="238" t="s">
        <v>91</v>
      </c>
      <c r="CG415" s="238"/>
      <c r="CH415" s="238"/>
      <c r="CI415" s="238"/>
      <c r="CJ415" s="238"/>
      <c r="CK415" s="238"/>
      <c r="CL415" s="238"/>
      <c r="CM415" s="238"/>
      <c r="CN415" s="238"/>
      <c r="CO415" s="238"/>
      <c r="CP415" s="238"/>
      <c r="CQ415" s="238"/>
      <c r="CR415" s="238"/>
      <c r="CS415" s="238"/>
      <c r="CT415" s="238"/>
      <c r="CU415" s="238"/>
      <c r="CV415" s="238"/>
      <c r="CW415" s="238" t="s">
        <v>108</v>
      </c>
      <c r="CX415" s="238"/>
      <c r="CY415" s="243" t="str">
        <f t="shared" si="44"/>
        <v>Gestión Estratégica del Talento Humano 
Gestión del conocimiento y la innovación</v>
      </c>
      <c r="CZ415" s="238" t="s">
        <v>110</v>
      </c>
      <c r="DA415" s="238"/>
      <c r="DB415" s="238"/>
      <c r="DC415" s="238"/>
      <c r="DD415" s="238"/>
      <c r="DE415" s="238"/>
      <c r="DF415" s="238"/>
      <c r="DG415" s="238"/>
      <c r="DH415" s="238"/>
      <c r="DI415" s="238"/>
      <c r="DJ415" s="238"/>
      <c r="DK415" s="238"/>
      <c r="DL415" s="238"/>
      <c r="DM415" s="238"/>
      <c r="DN415" s="238"/>
      <c r="DO415" s="238"/>
      <c r="DP415" s="238"/>
      <c r="DQ415" s="238"/>
      <c r="DR415" s="238"/>
      <c r="DS415" s="238"/>
      <c r="DT415" s="238"/>
      <c r="DU415" s="6"/>
    </row>
    <row r="416" spans="2:125" s="9" customFormat="1" ht="84" customHeight="1">
      <c r="B416" s="6"/>
      <c r="C416" s="237" t="s">
        <v>1783</v>
      </c>
      <c r="D416" s="246" t="s">
        <v>1784</v>
      </c>
      <c r="E416" s="239" t="str">
        <f t="shared" si="45"/>
        <v xml:space="preserve">URF2025_395__Transversal_Reportar la participación en actividades de capacitación durante el periodo_GI_Tercer cuatrimestre </v>
      </c>
      <c r="F416" s="260" t="s">
        <v>1732</v>
      </c>
      <c r="G416" s="261" t="s">
        <v>1733</v>
      </c>
      <c r="H416" s="261" t="s">
        <v>1734</v>
      </c>
      <c r="I416" s="238" t="s">
        <v>1001</v>
      </c>
      <c r="J416" s="238" t="s">
        <v>618</v>
      </c>
      <c r="K416" s="238"/>
      <c r="L416" s="247">
        <v>45901</v>
      </c>
      <c r="M416" s="248">
        <v>46006</v>
      </c>
      <c r="N416" s="241">
        <f t="shared" si="40"/>
        <v>105</v>
      </c>
      <c r="O416" s="242" t="s">
        <v>436</v>
      </c>
      <c r="P416" s="238"/>
      <c r="Q416" s="238"/>
      <c r="R416" s="238"/>
      <c r="S416" s="238" t="s">
        <v>375</v>
      </c>
      <c r="T416" s="238" t="s">
        <v>376</v>
      </c>
      <c r="U416" s="238" t="s">
        <v>33</v>
      </c>
      <c r="V416" s="238"/>
      <c r="W416" s="238" t="s">
        <v>63</v>
      </c>
      <c r="X416" s="238"/>
      <c r="Y416" s="243" t="str">
        <f t="shared" si="41"/>
        <v xml:space="preserve">Talento Humano 
Tecnológicos </v>
      </c>
      <c r="Z416" s="238"/>
      <c r="AA416" s="238"/>
      <c r="AB416" s="238"/>
      <c r="AC416" s="244"/>
      <c r="AD416" s="245"/>
      <c r="AE416" s="238"/>
      <c r="AF416" s="238"/>
      <c r="AG416" s="244"/>
      <c r="AH416" s="245"/>
      <c r="AI416" s="238"/>
      <c r="AJ416" s="238"/>
      <c r="AK416" s="244"/>
      <c r="AL416" s="245"/>
      <c r="AM416" s="238"/>
      <c r="AN416" s="238"/>
      <c r="AO416" s="244"/>
      <c r="AP416" s="245"/>
      <c r="AQ416" s="238"/>
      <c r="AR416" s="238"/>
      <c r="AS416" s="244"/>
      <c r="AT416" s="245"/>
      <c r="AU416" s="238"/>
      <c r="AV416" s="238"/>
      <c r="AW416" s="244"/>
      <c r="AX416" s="238"/>
      <c r="AY416" s="238"/>
      <c r="AZ416" s="238"/>
      <c r="BA416" s="238"/>
      <c r="BB416" s="238"/>
      <c r="BC416" s="238"/>
      <c r="BD416" s="238" t="s">
        <v>77</v>
      </c>
      <c r="BE416" s="238"/>
      <c r="BF416" s="238"/>
      <c r="BG416" s="238"/>
      <c r="BH416" s="238"/>
      <c r="BI416" s="238"/>
      <c r="BJ416" s="238"/>
      <c r="BK416" s="238"/>
      <c r="BL416" s="238"/>
      <c r="BM416" s="238"/>
      <c r="BN416" s="238"/>
      <c r="BO416" s="238"/>
      <c r="BP416" s="238"/>
      <c r="BQ416" s="238"/>
      <c r="BR416" s="238"/>
      <c r="BS416" s="238"/>
      <c r="BT416" s="238"/>
      <c r="BU416" s="238"/>
      <c r="BV416" s="238" t="s">
        <v>88</v>
      </c>
      <c r="BW416" s="243" t="str">
        <f t="shared" si="42"/>
        <v>Plan Institucional de Capacitación
Operación del Sistema de Gestión Institucional_SGI</v>
      </c>
      <c r="BX416" s="238" t="s">
        <v>33</v>
      </c>
      <c r="BY416" s="238"/>
      <c r="BZ416" s="238"/>
      <c r="CA416" s="238"/>
      <c r="CB416" s="238"/>
      <c r="CC416" s="238" t="s">
        <v>90</v>
      </c>
      <c r="CD416" s="238"/>
      <c r="CE416" s="243" t="str">
        <f t="shared" si="43"/>
        <v xml:space="preserve">Talento Humano 
Gestión del conocimiento y la innovación </v>
      </c>
      <c r="CF416" s="238" t="s">
        <v>91</v>
      </c>
      <c r="CG416" s="238"/>
      <c r="CH416" s="238"/>
      <c r="CI416" s="238"/>
      <c r="CJ416" s="238"/>
      <c r="CK416" s="238"/>
      <c r="CL416" s="238"/>
      <c r="CM416" s="238"/>
      <c r="CN416" s="238"/>
      <c r="CO416" s="238"/>
      <c r="CP416" s="238"/>
      <c r="CQ416" s="238"/>
      <c r="CR416" s="238"/>
      <c r="CS416" s="238"/>
      <c r="CT416" s="238"/>
      <c r="CU416" s="238"/>
      <c r="CV416" s="238"/>
      <c r="CW416" s="238" t="s">
        <v>108</v>
      </c>
      <c r="CX416" s="238"/>
      <c r="CY416" s="243" t="str">
        <f t="shared" si="44"/>
        <v>Gestión Estratégica del Talento Humano 
Gestión del conocimiento y la innovación</v>
      </c>
      <c r="CZ416" s="238" t="s">
        <v>110</v>
      </c>
      <c r="DA416" s="238"/>
      <c r="DB416" s="238"/>
      <c r="DC416" s="238"/>
      <c r="DD416" s="238"/>
      <c r="DE416" s="238"/>
      <c r="DF416" s="238"/>
      <c r="DG416" s="238"/>
      <c r="DH416" s="238"/>
      <c r="DI416" s="238"/>
      <c r="DJ416" s="238"/>
      <c r="DK416" s="238"/>
      <c r="DL416" s="238"/>
      <c r="DM416" s="238"/>
      <c r="DN416" s="238"/>
      <c r="DO416" s="238"/>
      <c r="DP416" s="238"/>
      <c r="DQ416" s="238"/>
      <c r="DR416" s="238"/>
      <c r="DS416" s="238"/>
      <c r="DT416" s="238"/>
      <c r="DU416" s="6"/>
    </row>
    <row r="417" spans="2:125" s="9" customFormat="1" ht="84" customHeight="1">
      <c r="B417" s="6"/>
      <c r="C417" s="237" t="s">
        <v>1785</v>
      </c>
      <c r="D417" s="246" t="s">
        <v>1786</v>
      </c>
      <c r="E417" s="239" t="str">
        <f t="shared" si="45"/>
        <v xml:space="preserve">URF2025_396__Transversal_Reportar la participación en actividades de capacitación durante el periodo_CE_Tercer cuatrimestre </v>
      </c>
      <c r="F417" s="260" t="s">
        <v>1732</v>
      </c>
      <c r="G417" s="261" t="s">
        <v>1733</v>
      </c>
      <c r="H417" s="261" t="s">
        <v>1734</v>
      </c>
      <c r="I417" s="238" t="s">
        <v>1353</v>
      </c>
      <c r="J417" s="238" t="s">
        <v>1354</v>
      </c>
      <c r="K417" s="238"/>
      <c r="L417" s="247">
        <v>45901</v>
      </c>
      <c r="M417" s="248">
        <v>46006</v>
      </c>
      <c r="N417" s="241">
        <f t="shared" ref="N417:N476" si="46">IF(M417-L417&gt;124,"El tiempo de ejecución de la actividad no puede superar 124 días",M417-L417)</f>
        <v>105</v>
      </c>
      <c r="O417" s="242" t="s">
        <v>436</v>
      </c>
      <c r="P417" s="238"/>
      <c r="Q417" s="238"/>
      <c r="R417" s="238"/>
      <c r="S417" s="238" t="s">
        <v>375</v>
      </c>
      <c r="T417" s="238" t="s">
        <v>376</v>
      </c>
      <c r="U417" s="238" t="s">
        <v>33</v>
      </c>
      <c r="V417" s="238"/>
      <c r="W417" s="238" t="s">
        <v>63</v>
      </c>
      <c r="X417" s="238"/>
      <c r="Y417" s="243" t="str">
        <f t="shared" si="41"/>
        <v xml:space="preserve">Talento Humano 
Tecnológicos </v>
      </c>
      <c r="Z417" s="238"/>
      <c r="AA417" s="238"/>
      <c r="AB417" s="238"/>
      <c r="AC417" s="244"/>
      <c r="AD417" s="245"/>
      <c r="AE417" s="238"/>
      <c r="AF417" s="238"/>
      <c r="AG417" s="244"/>
      <c r="AH417" s="245"/>
      <c r="AI417" s="238"/>
      <c r="AJ417" s="238"/>
      <c r="AK417" s="244"/>
      <c r="AL417" s="245"/>
      <c r="AM417" s="238"/>
      <c r="AN417" s="238"/>
      <c r="AO417" s="244"/>
      <c r="AP417" s="245"/>
      <c r="AQ417" s="238"/>
      <c r="AR417" s="238"/>
      <c r="AS417" s="244"/>
      <c r="AT417" s="245"/>
      <c r="AU417" s="238"/>
      <c r="AV417" s="238"/>
      <c r="AW417" s="244"/>
      <c r="AX417" s="238"/>
      <c r="AY417" s="238"/>
      <c r="AZ417" s="238"/>
      <c r="BA417" s="238"/>
      <c r="BB417" s="238"/>
      <c r="BC417" s="238"/>
      <c r="BD417" s="238" t="s">
        <v>77</v>
      </c>
      <c r="BE417" s="238"/>
      <c r="BF417" s="238"/>
      <c r="BG417" s="238"/>
      <c r="BH417" s="238"/>
      <c r="BI417" s="238"/>
      <c r="BJ417" s="238"/>
      <c r="BK417" s="238"/>
      <c r="BL417" s="238"/>
      <c r="BM417" s="238"/>
      <c r="BN417" s="238"/>
      <c r="BO417" s="238"/>
      <c r="BP417" s="238"/>
      <c r="BQ417" s="238"/>
      <c r="BR417" s="238"/>
      <c r="BS417" s="238"/>
      <c r="BT417" s="238"/>
      <c r="BU417" s="238"/>
      <c r="BV417" s="238" t="s">
        <v>88</v>
      </c>
      <c r="BW417" s="243" t="str">
        <f t="shared" si="42"/>
        <v>Plan Institucional de Capacitación
Operación del Sistema de Gestión Institucional_SGI</v>
      </c>
      <c r="BX417" s="238" t="s">
        <v>33</v>
      </c>
      <c r="BY417" s="238"/>
      <c r="BZ417" s="238"/>
      <c r="CA417" s="238"/>
      <c r="CB417" s="238"/>
      <c r="CC417" s="238" t="s">
        <v>90</v>
      </c>
      <c r="CD417" s="238"/>
      <c r="CE417" s="243" t="str">
        <f t="shared" si="43"/>
        <v xml:space="preserve">Talento Humano 
Gestión del conocimiento y la innovación </v>
      </c>
      <c r="CF417" s="238" t="s">
        <v>91</v>
      </c>
      <c r="CG417" s="238"/>
      <c r="CH417" s="238"/>
      <c r="CI417" s="238"/>
      <c r="CJ417" s="238"/>
      <c r="CK417" s="238"/>
      <c r="CL417" s="238"/>
      <c r="CM417" s="238"/>
      <c r="CN417" s="238"/>
      <c r="CO417" s="238"/>
      <c r="CP417" s="238"/>
      <c r="CQ417" s="238"/>
      <c r="CR417" s="238"/>
      <c r="CS417" s="238"/>
      <c r="CT417" s="238"/>
      <c r="CU417" s="238"/>
      <c r="CV417" s="238"/>
      <c r="CW417" s="238" t="s">
        <v>108</v>
      </c>
      <c r="CX417" s="238"/>
      <c r="CY417" s="243" t="str">
        <f t="shared" si="44"/>
        <v>Gestión Estratégica del Talento Humano 
Gestión del conocimiento y la innovación</v>
      </c>
      <c r="CZ417" s="238" t="s">
        <v>110</v>
      </c>
      <c r="DA417" s="238"/>
      <c r="DB417" s="238"/>
      <c r="DC417" s="238"/>
      <c r="DD417" s="238"/>
      <c r="DE417" s="238"/>
      <c r="DF417" s="238"/>
      <c r="DG417" s="238"/>
      <c r="DH417" s="238"/>
      <c r="DI417" s="238"/>
      <c r="DJ417" s="238"/>
      <c r="DK417" s="238"/>
      <c r="DL417" s="238"/>
      <c r="DM417" s="238"/>
      <c r="DN417" s="238"/>
      <c r="DO417" s="238"/>
      <c r="DP417" s="238"/>
      <c r="DQ417" s="238"/>
      <c r="DR417" s="238"/>
      <c r="DS417" s="238"/>
      <c r="DT417" s="238"/>
      <c r="DU417" s="6"/>
    </row>
    <row r="418" spans="2:125" s="9" customFormat="1" ht="84" customHeight="1">
      <c r="B418" s="6"/>
      <c r="C418" s="237" t="s">
        <v>1787</v>
      </c>
      <c r="D418" s="246" t="s">
        <v>1788</v>
      </c>
      <c r="E418" s="239" t="str">
        <f t="shared" si="45"/>
        <v>URF2025_397__Transversal_Participar en las actualización del directorio de grupos de valor y partes interesadas_DP</v>
      </c>
      <c r="F418" s="260" t="s">
        <v>1789</v>
      </c>
      <c r="G418" s="246" t="s">
        <v>1790</v>
      </c>
      <c r="H418" s="246" t="s">
        <v>1790</v>
      </c>
      <c r="I418" s="238" t="s">
        <v>195</v>
      </c>
      <c r="J418" s="238" t="s">
        <v>323</v>
      </c>
      <c r="K418" s="238" t="s">
        <v>122</v>
      </c>
      <c r="L418" s="240">
        <v>45778</v>
      </c>
      <c r="M418" s="240">
        <v>45853</v>
      </c>
      <c r="N418" s="241">
        <f t="shared" si="46"/>
        <v>75</v>
      </c>
      <c r="O418" s="242" t="s">
        <v>618</v>
      </c>
      <c r="P418" s="238"/>
      <c r="Q418" s="238" t="s">
        <v>123</v>
      </c>
      <c r="R418" s="238" t="s">
        <v>1791</v>
      </c>
      <c r="S418" s="238" t="s">
        <v>125</v>
      </c>
      <c r="T418" s="238" t="s">
        <v>621</v>
      </c>
      <c r="U418" s="238" t="s">
        <v>33</v>
      </c>
      <c r="V418" s="238"/>
      <c r="W418" s="238" t="s">
        <v>63</v>
      </c>
      <c r="X418" s="238"/>
      <c r="Y418" s="243" t="str">
        <f t="shared" si="41"/>
        <v xml:space="preserve">Talento Humano 
Tecnológicos </v>
      </c>
      <c r="Z418" s="238"/>
      <c r="AA418" s="238"/>
      <c r="AB418" s="238"/>
      <c r="AC418" s="244"/>
      <c r="AD418" s="245"/>
      <c r="AE418" s="238"/>
      <c r="AF418" s="238"/>
      <c r="AG418" s="244"/>
      <c r="AH418" s="245"/>
      <c r="AI418" s="238"/>
      <c r="AJ418" s="238"/>
      <c r="AK418" s="244"/>
      <c r="AL418" s="245"/>
      <c r="AM418" s="238"/>
      <c r="AN418" s="238"/>
      <c r="AO418" s="244"/>
      <c r="AP418" s="245"/>
      <c r="AQ418" s="238"/>
      <c r="AR418" s="238"/>
      <c r="AS418" s="244"/>
      <c r="AT418" s="245"/>
      <c r="AU418" s="238"/>
      <c r="AV418" s="238"/>
      <c r="AW418" s="244"/>
      <c r="AX418" s="238"/>
      <c r="AY418" s="238"/>
      <c r="AZ418" s="238"/>
      <c r="BA418" s="238"/>
      <c r="BB418" s="238"/>
      <c r="BC418" s="238"/>
      <c r="BD418" s="238"/>
      <c r="BE418" s="238"/>
      <c r="BF418" s="238"/>
      <c r="BG418" s="238"/>
      <c r="BH418" s="238" t="s">
        <v>28</v>
      </c>
      <c r="BI418" s="238" t="s">
        <v>127</v>
      </c>
      <c r="BJ418" s="238" t="s">
        <v>642</v>
      </c>
      <c r="BK418" s="238"/>
      <c r="BL418" s="238"/>
      <c r="BM418" s="238"/>
      <c r="BN418" s="238" t="s">
        <v>30</v>
      </c>
      <c r="BO418" s="238" t="s">
        <v>307</v>
      </c>
      <c r="BP418" s="238" t="s">
        <v>31</v>
      </c>
      <c r="BQ418" s="238" t="s">
        <v>656</v>
      </c>
      <c r="BR418" s="238"/>
      <c r="BS418" s="238"/>
      <c r="BT418" s="238"/>
      <c r="BU418" s="238"/>
      <c r="BV418" s="238" t="s">
        <v>88</v>
      </c>
      <c r="BW418" s="243" t="str">
        <f t="shared" si="42"/>
        <v>Programas de transparencia y ética pública 
Estrategia de participación ciudadana 
Estrategia de rendición de cuentas 
Operación del Sistema de Gestión Institucional_SGI</v>
      </c>
      <c r="BX418" s="238"/>
      <c r="BY418" s="238"/>
      <c r="BZ418" s="238" t="s">
        <v>35</v>
      </c>
      <c r="CA418" s="238"/>
      <c r="CB418" s="238" t="s">
        <v>37</v>
      </c>
      <c r="CC418" s="238"/>
      <c r="CD418" s="238"/>
      <c r="CE418" s="243" t="str">
        <f t="shared" si="43"/>
        <v xml:space="preserve">Gestión con valores para resultados 
Información y comunicación </v>
      </c>
      <c r="CF418" s="238"/>
      <c r="CG418" s="238"/>
      <c r="CH418" s="238"/>
      <c r="CI418" s="238"/>
      <c r="CJ418" s="238"/>
      <c r="CK418" s="238"/>
      <c r="CL418" s="238"/>
      <c r="CM418" s="238"/>
      <c r="CN418" s="238"/>
      <c r="CO418" s="238"/>
      <c r="CP418" s="238" t="s">
        <v>101</v>
      </c>
      <c r="CQ418" s="238"/>
      <c r="CR418" s="238" t="s">
        <v>103</v>
      </c>
      <c r="CS418" s="238"/>
      <c r="CT418" s="238" t="s">
        <v>105</v>
      </c>
      <c r="CU418" s="238"/>
      <c r="CV418" s="238"/>
      <c r="CW418" s="238"/>
      <c r="CX418" s="238"/>
      <c r="CY418" s="243" t="str">
        <f t="shared" si="44"/>
        <v>Servicio al ciudadano
Participación ciudadana en la gestión pública
Transparencia, acceso a la información pública y lucha contra la corrupción</v>
      </c>
      <c r="CZ418" s="238" t="s">
        <v>110</v>
      </c>
      <c r="DA418" s="238"/>
      <c r="DB418" s="238"/>
      <c r="DC418" s="238"/>
      <c r="DD418" s="238"/>
      <c r="DE418" s="238"/>
      <c r="DF418" s="238"/>
      <c r="DG418" s="238"/>
      <c r="DH418" s="238"/>
      <c r="DI418" s="238"/>
      <c r="DJ418" s="238"/>
      <c r="DK418" s="238"/>
      <c r="DL418" s="238"/>
      <c r="DM418" s="238"/>
      <c r="DN418" s="238"/>
      <c r="DO418" s="238"/>
      <c r="DP418" s="238"/>
      <c r="DQ418" s="238"/>
      <c r="DR418" s="238"/>
      <c r="DS418" s="238"/>
      <c r="DT418" s="238"/>
      <c r="DU418" s="6"/>
    </row>
    <row r="419" spans="2:125" s="9" customFormat="1" ht="84" customHeight="1">
      <c r="B419" s="6"/>
      <c r="C419" s="237" t="s">
        <v>1792</v>
      </c>
      <c r="D419" s="246" t="s">
        <v>1793</v>
      </c>
      <c r="E419" s="239" t="str">
        <f t="shared" si="45"/>
        <v>URF2025_398__Transversal_Participar en las actualización del directorio de grupos de valor y partes interesadas _GH</v>
      </c>
      <c r="F419" s="260" t="s">
        <v>1789</v>
      </c>
      <c r="G419" s="246" t="s">
        <v>1790</v>
      </c>
      <c r="H419" s="246" t="s">
        <v>1790</v>
      </c>
      <c r="I419" s="238" t="s">
        <v>434</v>
      </c>
      <c r="J419" s="238" t="s">
        <v>435</v>
      </c>
      <c r="K419" s="238"/>
      <c r="L419" s="240">
        <v>45778</v>
      </c>
      <c r="M419" s="240">
        <v>45853</v>
      </c>
      <c r="N419" s="241">
        <f t="shared" si="46"/>
        <v>75</v>
      </c>
      <c r="O419" s="242" t="s">
        <v>618</v>
      </c>
      <c r="P419" s="238"/>
      <c r="Q419" s="238" t="s">
        <v>123</v>
      </c>
      <c r="R419" s="238" t="s">
        <v>1791</v>
      </c>
      <c r="S419" s="238" t="s">
        <v>125</v>
      </c>
      <c r="T419" s="238" t="s">
        <v>621</v>
      </c>
      <c r="U419" s="238" t="s">
        <v>33</v>
      </c>
      <c r="V419" s="238"/>
      <c r="W419" s="238" t="s">
        <v>63</v>
      </c>
      <c r="X419" s="238"/>
      <c r="Y419" s="243" t="str">
        <f t="shared" si="41"/>
        <v xml:space="preserve">Talento Humano 
Tecnológicos </v>
      </c>
      <c r="Z419" s="238"/>
      <c r="AA419" s="238"/>
      <c r="AB419" s="238"/>
      <c r="AC419" s="244"/>
      <c r="AD419" s="245"/>
      <c r="AE419" s="238"/>
      <c r="AF419" s="238"/>
      <c r="AG419" s="244"/>
      <c r="AH419" s="245"/>
      <c r="AI419" s="238"/>
      <c r="AJ419" s="238"/>
      <c r="AK419" s="244"/>
      <c r="AL419" s="245"/>
      <c r="AM419" s="238"/>
      <c r="AN419" s="238"/>
      <c r="AO419" s="244"/>
      <c r="AP419" s="245"/>
      <c r="AQ419" s="238"/>
      <c r="AR419" s="238"/>
      <c r="AS419" s="244"/>
      <c r="AT419" s="245"/>
      <c r="AU419" s="238"/>
      <c r="AV419" s="238"/>
      <c r="AW419" s="244"/>
      <c r="AX419" s="238"/>
      <c r="AY419" s="238"/>
      <c r="AZ419" s="238"/>
      <c r="BA419" s="238"/>
      <c r="BB419" s="238"/>
      <c r="BC419" s="238"/>
      <c r="BD419" s="238"/>
      <c r="BE419" s="238"/>
      <c r="BF419" s="238"/>
      <c r="BG419" s="238"/>
      <c r="BH419" s="238" t="s">
        <v>28</v>
      </c>
      <c r="BI419" s="238" t="s">
        <v>127</v>
      </c>
      <c r="BJ419" s="238" t="s">
        <v>642</v>
      </c>
      <c r="BK419" s="238"/>
      <c r="BL419" s="238"/>
      <c r="BM419" s="238"/>
      <c r="BN419" s="238" t="s">
        <v>30</v>
      </c>
      <c r="BO419" s="238" t="s">
        <v>307</v>
      </c>
      <c r="BP419" s="238" t="s">
        <v>31</v>
      </c>
      <c r="BQ419" s="238" t="s">
        <v>656</v>
      </c>
      <c r="BR419" s="238"/>
      <c r="BS419" s="238"/>
      <c r="BT419" s="238"/>
      <c r="BU419" s="238"/>
      <c r="BV419" s="238" t="s">
        <v>88</v>
      </c>
      <c r="BW419" s="243" t="str">
        <f t="shared" si="42"/>
        <v>Programas de transparencia y ética pública 
Estrategia de participación ciudadana 
Estrategia de rendición de cuentas 
Operación del Sistema de Gestión Institucional_SGI</v>
      </c>
      <c r="BX419" s="238"/>
      <c r="BY419" s="238"/>
      <c r="BZ419" s="238" t="s">
        <v>35</v>
      </c>
      <c r="CA419" s="238"/>
      <c r="CB419" s="238" t="s">
        <v>37</v>
      </c>
      <c r="CC419" s="238"/>
      <c r="CD419" s="238"/>
      <c r="CE419" s="243" t="str">
        <f t="shared" si="43"/>
        <v xml:space="preserve">Gestión con valores para resultados 
Información y comunicación </v>
      </c>
      <c r="CF419" s="238"/>
      <c r="CG419" s="238"/>
      <c r="CH419" s="238"/>
      <c r="CI419" s="238"/>
      <c r="CJ419" s="238"/>
      <c r="CK419" s="238"/>
      <c r="CL419" s="238"/>
      <c r="CM419" s="238"/>
      <c r="CN419" s="238"/>
      <c r="CO419" s="238"/>
      <c r="CP419" s="238" t="s">
        <v>101</v>
      </c>
      <c r="CQ419" s="238"/>
      <c r="CR419" s="238" t="s">
        <v>103</v>
      </c>
      <c r="CS419" s="238"/>
      <c r="CT419" s="238" t="s">
        <v>105</v>
      </c>
      <c r="CU419" s="238"/>
      <c r="CV419" s="238"/>
      <c r="CW419" s="238"/>
      <c r="CX419" s="238"/>
      <c r="CY419" s="243" t="str">
        <f t="shared" si="44"/>
        <v>Servicio al ciudadano
Participación ciudadana en la gestión pública
Transparencia, acceso a la información pública y lucha contra la corrupción</v>
      </c>
      <c r="CZ419" s="238" t="s">
        <v>110</v>
      </c>
      <c r="DA419" s="238"/>
      <c r="DB419" s="238"/>
      <c r="DC419" s="238"/>
      <c r="DD419" s="238"/>
      <c r="DE419" s="238"/>
      <c r="DF419" s="238"/>
      <c r="DG419" s="238"/>
      <c r="DH419" s="238"/>
      <c r="DI419" s="238"/>
      <c r="DJ419" s="238"/>
      <c r="DK419" s="238"/>
      <c r="DL419" s="238"/>
      <c r="DM419" s="238"/>
      <c r="DN419" s="238"/>
      <c r="DO419" s="238"/>
      <c r="DP419" s="238"/>
      <c r="DQ419" s="238"/>
      <c r="DR419" s="238"/>
      <c r="DS419" s="238"/>
      <c r="DT419" s="238"/>
      <c r="DU419" s="6"/>
    </row>
    <row r="420" spans="2:125" s="9" customFormat="1" ht="84" customHeight="1">
      <c r="B420" s="6"/>
      <c r="C420" s="237" t="s">
        <v>1794</v>
      </c>
      <c r="D420" s="246" t="s">
        <v>1795</v>
      </c>
      <c r="E420" s="239" t="str">
        <f t="shared" si="45"/>
        <v>URF2025_399__Transversal_Participar en las actualización del directorio de grupos de valor y partes interesadas_SDM</v>
      </c>
      <c r="F420" s="260" t="s">
        <v>1789</v>
      </c>
      <c r="G420" s="246" t="s">
        <v>1790</v>
      </c>
      <c r="H420" s="246" t="s">
        <v>1790</v>
      </c>
      <c r="I420" s="238" t="s">
        <v>1527</v>
      </c>
      <c r="J420" s="238" t="s">
        <v>1530</v>
      </c>
      <c r="K420" s="238"/>
      <c r="L420" s="240">
        <v>45778</v>
      </c>
      <c r="M420" s="240">
        <v>45853</v>
      </c>
      <c r="N420" s="241">
        <f t="shared" si="46"/>
        <v>75</v>
      </c>
      <c r="O420" s="242" t="s">
        <v>618</v>
      </c>
      <c r="P420" s="238"/>
      <c r="Q420" s="238" t="s">
        <v>123</v>
      </c>
      <c r="R420" s="238" t="s">
        <v>1791</v>
      </c>
      <c r="S420" s="238" t="s">
        <v>125</v>
      </c>
      <c r="T420" s="238" t="s">
        <v>621</v>
      </c>
      <c r="U420" s="238" t="s">
        <v>33</v>
      </c>
      <c r="V420" s="238"/>
      <c r="W420" s="238" t="s">
        <v>63</v>
      </c>
      <c r="X420" s="238"/>
      <c r="Y420" s="243" t="str">
        <f t="shared" si="41"/>
        <v xml:space="preserve">Talento Humano 
Tecnológicos </v>
      </c>
      <c r="Z420" s="238"/>
      <c r="AA420" s="238"/>
      <c r="AB420" s="238"/>
      <c r="AC420" s="244"/>
      <c r="AD420" s="245"/>
      <c r="AE420" s="238"/>
      <c r="AF420" s="238"/>
      <c r="AG420" s="244"/>
      <c r="AH420" s="245"/>
      <c r="AI420" s="238"/>
      <c r="AJ420" s="238"/>
      <c r="AK420" s="244"/>
      <c r="AL420" s="245"/>
      <c r="AM420" s="238"/>
      <c r="AN420" s="238"/>
      <c r="AO420" s="244"/>
      <c r="AP420" s="245"/>
      <c r="AQ420" s="238"/>
      <c r="AR420" s="238"/>
      <c r="AS420" s="244"/>
      <c r="AT420" s="245"/>
      <c r="AU420" s="238"/>
      <c r="AV420" s="238"/>
      <c r="AW420" s="244"/>
      <c r="AX420" s="238"/>
      <c r="AY420" s="238"/>
      <c r="AZ420" s="238"/>
      <c r="BA420" s="238"/>
      <c r="BB420" s="238"/>
      <c r="BC420" s="238"/>
      <c r="BD420" s="238"/>
      <c r="BE420" s="238"/>
      <c r="BF420" s="238"/>
      <c r="BG420" s="238"/>
      <c r="BH420" s="238" t="s">
        <v>28</v>
      </c>
      <c r="BI420" s="238" t="s">
        <v>127</v>
      </c>
      <c r="BJ420" s="238" t="s">
        <v>642</v>
      </c>
      <c r="BK420" s="238"/>
      <c r="BL420" s="238"/>
      <c r="BM420" s="238"/>
      <c r="BN420" s="238" t="s">
        <v>30</v>
      </c>
      <c r="BO420" s="238" t="s">
        <v>307</v>
      </c>
      <c r="BP420" s="238" t="s">
        <v>31</v>
      </c>
      <c r="BQ420" s="238" t="s">
        <v>656</v>
      </c>
      <c r="BR420" s="238"/>
      <c r="BS420" s="238"/>
      <c r="BT420" s="238"/>
      <c r="BU420" s="238"/>
      <c r="BV420" s="238" t="s">
        <v>88</v>
      </c>
      <c r="BW420" s="243" t="str">
        <f t="shared" si="42"/>
        <v>Programas de transparencia y ética pública 
Estrategia de participación ciudadana 
Estrategia de rendición de cuentas 
Operación del Sistema de Gestión Institucional_SGI</v>
      </c>
      <c r="BX420" s="238"/>
      <c r="BY420" s="238"/>
      <c r="BZ420" s="238" t="s">
        <v>35</v>
      </c>
      <c r="CA420" s="238"/>
      <c r="CB420" s="238" t="s">
        <v>37</v>
      </c>
      <c r="CC420" s="238"/>
      <c r="CD420" s="238"/>
      <c r="CE420" s="243" t="str">
        <f t="shared" si="43"/>
        <v xml:space="preserve">Gestión con valores para resultados 
Información y comunicación </v>
      </c>
      <c r="CF420" s="238"/>
      <c r="CG420" s="238"/>
      <c r="CH420" s="238"/>
      <c r="CI420" s="238"/>
      <c r="CJ420" s="238"/>
      <c r="CK420" s="238"/>
      <c r="CL420" s="238"/>
      <c r="CM420" s="238"/>
      <c r="CN420" s="238"/>
      <c r="CO420" s="238"/>
      <c r="CP420" s="238" t="s">
        <v>101</v>
      </c>
      <c r="CQ420" s="238"/>
      <c r="CR420" s="238" t="s">
        <v>103</v>
      </c>
      <c r="CS420" s="238"/>
      <c r="CT420" s="238" t="s">
        <v>105</v>
      </c>
      <c r="CU420" s="238"/>
      <c r="CV420" s="238"/>
      <c r="CW420" s="238"/>
      <c r="CX420" s="238"/>
      <c r="CY420" s="243" t="str">
        <f t="shared" si="44"/>
        <v>Servicio al ciudadano
Participación ciudadana en la gestión pública
Transparencia, acceso a la información pública y lucha contra la corrupción</v>
      </c>
      <c r="CZ420" s="238" t="s">
        <v>110</v>
      </c>
      <c r="DA420" s="238"/>
      <c r="DB420" s="238"/>
      <c r="DC420" s="238"/>
      <c r="DD420" s="238"/>
      <c r="DE420" s="238"/>
      <c r="DF420" s="238"/>
      <c r="DG420" s="238"/>
      <c r="DH420" s="238"/>
      <c r="DI420" s="238"/>
      <c r="DJ420" s="238"/>
      <c r="DK420" s="238"/>
      <c r="DL420" s="238"/>
      <c r="DM420" s="238"/>
      <c r="DN420" s="238"/>
      <c r="DO420" s="238"/>
      <c r="DP420" s="238"/>
      <c r="DQ420" s="238"/>
      <c r="DR420" s="238"/>
      <c r="DS420" s="238"/>
      <c r="DT420" s="238"/>
      <c r="DU420" s="6"/>
    </row>
    <row r="421" spans="2:125" s="9" customFormat="1" ht="84" customHeight="1">
      <c r="B421" s="6"/>
      <c r="C421" s="237" t="s">
        <v>1796</v>
      </c>
      <c r="D421" s="246" t="s">
        <v>1797</v>
      </c>
      <c r="E421" s="239" t="str">
        <f t="shared" si="45"/>
        <v>URF2025_400__Transversal_Participar en las actualización del directorio de grupos de valor y partes interesadas _SRP</v>
      </c>
      <c r="F421" s="260" t="s">
        <v>1789</v>
      </c>
      <c r="G421" s="246" t="s">
        <v>1790</v>
      </c>
      <c r="H421" s="246" t="s">
        <v>1790</v>
      </c>
      <c r="I421" s="238" t="s">
        <v>1527</v>
      </c>
      <c r="J421" s="238" t="s">
        <v>1554</v>
      </c>
      <c r="K421" s="238"/>
      <c r="L421" s="240">
        <v>45778</v>
      </c>
      <c r="M421" s="240">
        <v>45853</v>
      </c>
      <c r="N421" s="241">
        <f t="shared" si="46"/>
        <v>75</v>
      </c>
      <c r="O421" s="242" t="s">
        <v>618</v>
      </c>
      <c r="P421" s="238"/>
      <c r="Q421" s="238" t="s">
        <v>123</v>
      </c>
      <c r="R421" s="238" t="s">
        <v>1791</v>
      </c>
      <c r="S421" s="238" t="s">
        <v>125</v>
      </c>
      <c r="T421" s="238" t="s">
        <v>621</v>
      </c>
      <c r="U421" s="238" t="s">
        <v>33</v>
      </c>
      <c r="V421" s="238"/>
      <c r="W421" s="238" t="s">
        <v>63</v>
      </c>
      <c r="X421" s="238"/>
      <c r="Y421" s="243" t="str">
        <f t="shared" si="41"/>
        <v xml:space="preserve">Talento Humano 
Tecnológicos </v>
      </c>
      <c r="Z421" s="238"/>
      <c r="AA421" s="238"/>
      <c r="AB421" s="238"/>
      <c r="AC421" s="244"/>
      <c r="AD421" s="245"/>
      <c r="AE421" s="238"/>
      <c r="AF421" s="238"/>
      <c r="AG421" s="244"/>
      <c r="AH421" s="245"/>
      <c r="AI421" s="238"/>
      <c r="AJ421" s="238"/>
      <c r="AK421" s="244"/>
      <c r="AL421" s="245"/>
      <c r="AM421" s="238"/>
      <c r="AN421" s="238"/>
      <c r="AO421" s="244"/>
      <c r="AP421" s="245"/>
      <c r="AQ421" s="238"/>
      <c r="AR421" s="238"/>
      <c r="AS421" s="244"/>
      <c r="AT421" s="245"/>
      <c r="AU421" s="238"/>
      <c r="AV421" s="238"/>
      <c r="AW421" s="244"/>
      <c r="AX421" s="238"/>
      <c r="AY421" s="238"/>
      <c r="AZ421" s="238"/>
      <c r="BA421" s="238"/>
      <c r="BB421" s="238"/>
      <c r="BC421" s="238"/>
      <c r="BD421" s="238"/>
      <c r="BE421" s="238"/>
      <c r="BF421" s="238"/>
      <c r="BG421" s="238"/>
      <c r="BH421" s="238" t="s">
        <v>28</v>
      </c>
      <c r="BI421" s="238" t="s">
        <v>127</v>
      </c>
      <c r="BJ421" s="238" t="s">
        <v>642</v>
      </c>
      <c r="BK421" s="238"/>
      <c r="BL421" s="238"/>
      <c r="BM421" s="238"/>
      <c r="BN421" s="238" t="s">
        <v>30</v>
      </c>
      <c r="BO421" s="238" t="s">
        <v>307</v>
      </c>
      <c r="BP421" s="238" t="s">
        <v>31</v>
      </c>
      <c r="BQ421" s="238" t="s">
        <v>656</v>
      </c>
      <c r="BR421" s="238"/>
      <c r="BS421" s="238"/>
      <c r="BT421" s="238"/>
      <c r="BU421" s="238"/>
      <c r="BV421" s="238" t="s">
        <v>88</v>
      </c>
      <c r="BW421" s="243" t="str">
        <f t="shared" si="42"/>
        <v>Programas de transparencia y ética pública 
Estrategia de participación ciudadana 
Estrategia de rendición de cuentas 
Operación del Sistema de Gestión Institucional_SGI</v>
      </c>
      <c r="BX421" s="238"/>
      <c r="BY421" s="238"/>
      <c r="BZ421" s="238" t="s">
        <v>35</v>
      </c>
      <c r="CA421" s="238"/>
      <c r="CB421" s="238" t="s">
        <v>37</v>
      </c>
      <c r="CC421" s="238"/>
      <c r="CD421" s="238"/>
      <c r="CE421" s="243" t="str">
        <f t="shared" si="43"/>
        <v xml:space="preserve">Gestión con valores para resultados 
Información y comunicación </v>
      </c>
      <c r="CF421" s="238"/>
      <c r="CG421" s="238"/>
      <c r="CH421" s="238"/>
      <c r="CI421" s="238"/>
      <c r="CJ421" s="238"/>
      <c r="CK421" s="238"/>
      <c r="CL421" s="238"/>
      <c r="CM421" s="238"/>
      <c r="CN421" s="238"/>
      <c r="CO421" s="238"/>
      <c r="CP421" s="238" t="s">
        <v>101</v>
      </c>
      <c r="CQ421" s="238"/>
      <c r="CR421" s="238" t="s">
        <v>103</v>
      </c>
      <c r="CS421" s="238"/>
      <c r="CT421" s="238" t="s">
        <v>105</v>
      </c>
      <c r="CU421" s="238"/>
      <c r="CV421" s="238"/>
      <c r="CW421" s="238"/>
      <c r="CX421" s="238"/>
      <c r="CY421" s="243" t="str">
        <f t="shared" si="44"/>
        <v>Servicio al ciudadano
Participación ciudadana en la gestión pública
Transparencia, acceso a la información pública y lucha contra la corrupción</v>
      </c>
      <c r="CZ421" s="238" t="s">
        <v>110</v>
      </c>
      <c r="DA421" s="238"/>
      <c r="DB421" s="238"/>
      <c r="DC421" s="238"/>
      <c r="DD421" s="238"/>
      <c r="DE421" s="238"/>
      <c r="DF421" s="238"/>
      <c r="DG421" s="238"/>
      <c r="DH421" s="238"/>
      <c r="DI421" s="238"/>
      <c r="DJ421" s="238"/>
      <c r="DK421" s="238"/>
      <c r="DL421" s="238"/>
      <c r="DM421" s="238"/>
      <c r="DN421" s="238"/>
      <c r="DO421" s="238"/>
      <c r="DP421" s="238"/>
      <c r="DQ421" s="238"/>
      <c r="DR421" s="238"/>
      <c r="DS421" s="238"/>
      <c r="DT421" s="238"/>
      <c r="DU421" s="6"/>
    </row>
    <row r="422" spans="2:125" s="9" customFormat="1" ht="84" customHeight="1">
      <c r="B422" s="6"/>
      <c r="C422" s="237" t="s">
        <v>1798</v>
      </c>
      <c r="D422" s="246" t="s">
        <v>1799</v>
      </c>
      <c r="E422" s="239" t="str">
        <f t="shared" si="45"/>
        <v>URF2025_401__Transversal_Participar en las actualización del directorio de grupos de valor y partes interesadas_GC</v>
      </c>
      <c r="F422" s="260" t="s">
        <v>1789</v>
      </c>
      <c r="G422" s="246" t="s">
        <v>1790</v>
      </c>
      <c r="H422" s="246" t="s">
        <v>1790</v>
      </c>
      <c r="I422" s="238" t="s">
        <v>120</v>
      </c>
      <c r="J422" s="238" t="s">
        <v>121</v>
      </c>
      <c r="K422" s="238"/>
      <c r="L422" s="240">
        <v>45778</v>
      </c>
      <c r="M422" s="240">
        <v>45853</v>
      </c>
      <c r="N422" s="241">
        <f t="shared" si="46"/>
        <v>75</v>
      </c>
      <c r="O422" s="242" t="s">
        <v>618</v>
      </c>
      <c r="P422" s="238"/>
      <c r="Q422" s="238" t="s">
        <v>123</v>
      </c>
      <c r="R422" s="238" t="s">
        <v>1791</v>
      </c>
      <c r="S422" s="238" t="s">
        <v>125</v>
      </c>
      <c r="T422" s="238" t="s">
        <v>621</v>
      </c>
      <c r="U422" s="238" t="s">
        <v>33</v>
      </c>
      <c r="V422" s="238"/>
      <c r="W422" s="238" t="s">
        <v>63</v>
      </c>
      <c r="X422" s="238"/>
      <c r="Y422" s="243" t="str">
        <f t="shared" si="41"/>
        <v xml:space="preserve">Talento Humano 
Tecnológicos </v>
      </c>
      <c r="Z422" s="238"/>
      <c r="AA422" s="238"/>
      <c r="AB422" s="238"/>
      <c r="AC422" s="244"/>
      <c r="AD422" s="245"/>
      <c r="AE422" s="238"/>
      <c r="AF422" s="238"/>
      <c r="AG422" s="244"/>
      <c r="AH422" s="245"/>
      <c r="AI422" s="238"/>
      <c r="AJ422" s="238"/>
      <c r="AK422" s="244"/>
      <c r="AL422" s="245"/>
      <c r="AM422" s="238"/>
      <c r="AN422" s="238"/>
      <c r="AO422" s="244"/>
      <c r="AP422" s="245"/>
      <c r="AQ422" s="238"/>
      <c r="AR422" s="238"/>
      <c r="AS422" s="244"/>
      <c r="AT422" s="245"/>
      <c r="AU422" s="238"/>
      <c r="AV422" s="238"/>
      <c r="AW422" s="244"/>
      <c r="AX422" s="238"/>
      <c r="AY422" s="238"/>
      <c r="AZ422" s="238"/>
      <c r="BA422" s="238"/>
      <c r="BB422" s="238"/>
      <c r="BC422" s="238"/>
      <c r="BD422" s="238"/>
      <c r="BE422" s="238"/>
      <c r="BF422" s="238"/>
      <c r="BG422" s="238"/>
      <c r="BH422" s="238" t="s">
        <v>28</v>
      </c>
      <c r="BI422" s="238" t="s">
        <v>127</v>
      </c>
      <c r="BJ422" s="238" t="s">
        <v>642</v>
      </c>
      <c r="BK422" s="238"/>
      <c r="BL422" s="238"/>
      <c r="BM422" s="238"/>
      <c r="BN422" s="238" t="s">
        <v>30</v>
      </c>
      <c r="BO422" s="238" t="s">
        <v>307</v>
      </c>
      <c r="BP422" s="238" t="s">
        <v>31</v>
      </c>
      <c r="BQ422" s="238" t="s">
        <v>656</v>
      </c>
      <c r="BR422" s="238"/>
      <c r="BS422" s="238"/>
      <c r="BT422" s="238"/>
      <c r="BU422" s="238"/>
      <c r="BV422" s="238" t="s">
        <v>88</v>
      </c>
      <c r="BW422" s="243" t="str">
        <f t="shared" si="42"/>
        <v>Programas de transparencia y ética pública 
Estrategia de participación ciudadana 
Estrategia de rendición de cuentas 
Operación del Sistema de Gestión Institucional_SGI</v>
      </c>
      <c r="BX422" s="238"/>
      <c r="BY422" s="238"/>
      <c r="BZ422" s="238" t="s">
        <v>35</v>
      </c>
      <c r="CA422" s="238"/>
      <c r="CB422" s="238" t="s">
        <v>37</v>
      </c>
      <c r="CC422" s="238"/>
      <c r="CD422" s="238"/>
      <c r="CE422" s="243" t="str">
        <f t="shared" si="43"/>
        <v xml:space="preserve">Gestión con valores para resultados 
Información y comunicación </v>
      </c>
      <c r="CF422" s="238"/>
      <c r="CG422" s="238"/>
      <c r="CH422" s="238"/>
      <c r="CI422" s="238"/>
      <c r="CJ422" s="238"/>
      <c r="CK422" s="238"/>
      <c r="CL422" s="238"/>
      <c r="CM422" s="238"/>
      <c r="CN422" s="238"/>
      <c r="CO422" s="238"/>
      <c r="CP422" s="238" t="s">
        <v>101</v>
      </c>
      <c r="CQ422" s="238"/>
      <c r="CR422" s="238" t="s">
        <v>103</v>
      </c>
      <c r="CS422" s="238"/>
      <c r="CT422" s="238" t="s">
        <v>105</v>
      </c>
      <c r="CU422" s="238"/>
      <c r="CV422" s="238"/>
      <c r="CW422" s="238"/>
      <c r="CX422" s="238"/>
      <c r="CY422" s="243" t="str">
        <f t="shared" si="44"/>
        <v>Servicio al ciudadano
Participación ciudadana en la gestión pública
Transparencia, acceso a la información pública y lucha contra la corrupción</v>
      </c>
      <c r="CZ422" s="238" t="s">
        <v>110</v>
      </c>
      <c r="DA422" s="238"/>
      <c r="DB422" s="238"/>
      <c r="DC422" s="238"/>
      <c r="DD422" s="238"/>
      <c r="DE422" s="238"/>
      <c r="DF422" s="238"/>
      <c r="DG422" s="238"/>
      <c r="DH422" s="238"/>
      <c r="DI422" s="238"/>
      <c r="DJ422" s="238"/>
      <c r="DK422" s="238"/>
      <c r="DL422" s="238"/>
      <c r="DM422" s="238"/>
      <c r="DN422" s="238"/>
      <c r="DO422" s="238"/>
      <c r="DP422" s="238"/>
      <c r="DQ422" s="238"/>
      <c r="DR422" s="238"/>
      <c r="DS422" s="238"/>
      <c r="DT422" s="238"/>
      <c r="DU422" s="6"/>
    </row>
    <row r="423" spans="2:125" s="9" customFormat="1" ht="84" customHeight="1">
      <c r="B423" s="6"/>
      <c r="C423" s="237" t="s">
        <v>1800</v>
      </c>
      <c r="D423" s="246" t="s">
        <v>1801</v>
      </c>
      <c r="E423" s="239" t="str">
        <f t="shared" si="45"/>
        <v>URF2025_402__Transversal_Participar en las actualización del directorio de grupos de valor y partes interesadas _AD</v>
      </c>
      <c r="F423" s="260" t="s">
        <v>1802</v>
      </c>
      <c r="G423" s="246" t="s">
        <v>1803</v>
      </c>
      <c r="H423" s="246" t="s">
        <v>1804</v>
      </c>
      <c r="I423" s="238" t="s">
        <v>1657</v>
      </c>
      <c r="J423" s="238" t="s">
        <v>1658</v>
      </c>
      <c r="K423" s="238"/>
      <c r="L423" s="240">
        <v>45778</v>
      </c>
      <c r="M423" s="240">
        <v>45853</v>
      </c>
      <c r="N423" s="241">
        <f t="shared" si="46"/>
        <v>75</v>
      </c>
      <c r="O423" s="242" t="s">
        <v>618</v>
      </c>
      <c r="P423" s="238"/>
      <c r="Q423" s="238" t="s">
        <v>123</v>
      </c>
      <c r="R423" s="238" t="s">
        <v>1791</v>
      </c>
      <c r="S423" s="238" t="s">
        <v>125</v>
      </c>
      <c r="T423" s="238" t="s">
        <v>621</v>
      </c>
      <c r="U423" s="238" t="s">
        <v>33</v>
      </c>
      <c r="V423" s="238"/>
      <c r="W423" s="238" t="s">
        <v>63</v>
      </c>
      <c r="X423" s="238"/>
      <c r="Y423" s="243" t="str">
        <f t="shared" si="41"/>
        <v xml:space="preserve">Talento Humano 
Tecnológicos </v>
      </c>
      <c r="Z423" s="238"/>
      <c r="AA423" s="238"/>
      <c r="AB423" s="238"/>
      <c r="AC423" s="244"/>
      <c r="AD423" s="245"/>
      <c r="AE423" s="238"/>
      <c r="AF423" s="238"/>
      <c r="AG423" s="244"/>
      <c r="AH423" s="245"/>
      <c r="AI423" s="238"/>
      <c r="AJ423" s="238"/>
      <c r="AK423" s="244"/>
      <c r="AL423" s="245"/>
      <c r="AM423" s="238"/>
      <c r="AN423" s="238"/>
      <c r="AO423" s="244"/>
      <c r="AP423" s="245"/>
      <c r="AQ423" s="238"/>
      <c r="AR423" s="238"/>
      <c r="AS423" s="244"/>
      <c r="AT423" s="245"/>
      <c r="AU423" s="238"/>
      <c r="AV423" s="238"/>
      <c r="AW423" s="244"/>
      <c r="AX423" s="238"/>
      <c r="AY423" s="238"/>
      <c r="AZ423" s="238"/>
      <c r="BA423" s="238"/>
      <c r="BB423" s="238"/>
      <c r="BC423" s="238"/>
      <c r="BD423" s="238"/>
      <c r="BE423" s="238"/>
      <c r="BF423" s="238"/>
      <c r="BG423" s="238"/>
      <c r="BH423" s="238" t="s">
        <v>28</v>
      </c>
      <c r="BI423" s="238" t="s">
        <v>127</v>
      </c>
      <c r="BJ423" s="238" t="s">
        <v>642</v>
      </c>
      <c r="BK423" s="238"/>
      <c r="BL423" s="238"/>
      <c r="BM423" s="238"/>
      <c r="BN423" s="238" t="s">
        <v>30</v>
      </c>
      <c r="BO423" s="238" t="s">
        <v>307</v>
      </c>
      <c r="BP423" s="238" t="s">
        <v>31</v>
      </c>
      <c r="BQ423" s="238" t="s">
        <v>656</v>
      </c>
      <c r="BR423" s="238"/>
      <c r="BS423" s="238"/>
      <c r="BT423" s="238"/>
      <c r="BU423" s="238"/>
      <c r="BV423" s="238" t="s">
        <v>88</v>
      </c>
      <c r="BW423" s="243" t="str">
        <f t="shared" si="42"/>
        <v>Programas de transparencia y ética pública 
Estrategia de participación ciudadana 
Estrategia de rendición de cuentas 
Operación del Sistema de Gestión Institucional_SGI</v>
      </c>
      <c r="BX423" s="238"/>
      <c r="BY423" s="238"/>
      <c r="BZ423" s="238" t="s">
        <v>35</v>
      </c>
      <c r="CA423" s="238"/>
      <c r="CB423" s="238" t="s">
        <v>37</v>
      </c>
      <c r="CC423" s="238"/>
      <c r="CD423" s="238"/>
      <c r="CE423" s="243" t="str">
        <f t="shared" si="43"/>
        <v xml:space="preserve">Gestión con valores para resultados 
Información y comunicación </v>
      </c>
      <c r="CF423" s="238"/>
      <c r="CG423" s="238"/>
      <c r="CH423" s="238"/>
      <c r="CI423" s="238"/>
      <c r="CJ423" s="238"/>
      <c r="CK423" s="238"/>
      <c r="CL423" s="238"/>
      <c r="CM423" s="238"/>
      <c r="CN423" s="238"/>
      <c r="CO423" s="238"/>
      <c r="CP423" s="238" t="s">
        <v>101</v>
      </c>
      <c r="CQ423" s="238"/>
      <c r="CR423" s="238" t="s">
        <v>103</v>
      </c>
      <c r="CS423" s="238"/>
      <c r="CT423" s="238" t="s">
        <v>105</v>
      </c>
      <c r="CU423" s="238"/>
      <c r="CV423" s="238"/>
      <c r="CW423" s="238"/>
      <c r="CX423" s="238"/>
      <c r="CY423" s="243" t="str">
        <f t="shared" si="44"/>
        <v>Servicio al ciudadano
Participación ciudadana en la gestión pública
Transparencia, acceso a la información pública y lucha contra la corrupción</v>
      </c>
      <c r="CZ423" s="238" t="s">
        <v>110</v>
      </c>
      <c r="DA423" s="238"/>
      <c r="DB423" s="238"/>
      <c r="DC423" s="238"/>
      <c r="DD423" s="238"/>
      <c r="DE423" s="238"/>
      <c r="DF423" s="238"/>
      <c r="DG423" s="238"/>
      <c r="DH423" s="238"/>
      <c r="DI423" s="238"/>
      <c r="DJ423" s="238"/>
      <c r="DK423" s="238"/>
      <c r="DL423" s="238"/>
      <c r="DM423" s="238"/>
      <c r="DN423" s="238"/>
      <c r="DO423" s="238"/>
      <c r="DP423" s="238"/>
      <c r="DQ423" s="238"/>
      <c r="DR423" s="238"/>
      <c r="DS423" s="238"/>
      <c r="DT423" s="238"/>
      <c r="DU423" s="6"/>
    </row>
    <row r="424" spans="2:125" s="9" customFormat="1" ht="84" customHeight="1">
      <c r="B424" s="6"/>
      <c r="C424" s="237" t="s">
        <v>1805</v>
      </c>
      <c r="D424" s="246" t="s">
        <v>1806</v>
      </c>
      <c r="E424" s="239" t="str">
        <f t="shared" si="45"/>
        <v>URF2025_403__Transversal_Participar en las actualización del directorio de grupos de valor y partes interesadas_GF</v>
      </c>
      <c r="F424" s="260" t="s">
        <v>1789</v>
      </c>
      <c r="G424" s="246" t="s">
        <v>1790</v>
      </c>
      <c r="H424" s="246" t="s">
        <v>1790</v>
      </c>
      <c r="I424" s="238" t="s">
        <v>806</v>
      </c>
      <c r="J424" s="238" t="s">
        <v>812</v>
      </c>
      <c r="K424" s="238"/>
      <c r="L424" s="240">
        <v>45778</v>
      </c>
      <c r="M424" s="240">
        <v>45853</v>
      </c>
      <c r="N424" s="241">
        <f t="shared" si="46"/>
        <v>75</v>
      </c>
      <c r="O424" s="242" t="s">
        <v>618</v>
      </c>
      <c r="P424" s="238"/>
      <c r="Q424" s="238" t="s">
        <v>123</v>
      </c>
      <c r="R424" s="238" t="s">
        <v>1791</v>
      </c>
      <c r="S424" s="238" t="s">
        <v>125</v>
      </c>
      <c r="T424" s="238" t="s">
        <v>621</v>
      </c>
      <c r="U424" s="238" t="s">
        <v>33</v>
      </c>
      <c r="V424" s="238"/>
      <c r="W424" s="238" t="s">
        <v>63</v>
      </c>
      <c r="X424" s="238"/>
      <c r="Y424" s="243" t="str">
        <f t="shared" si="41"/>
        <v xml:space="preserve">Talento Humano 
Tecnológicos </v>
      </c>
      <c r="Z424" s="238"/>
      <c r="AA424" s="238"/>
      <c r="AB424" s="238"/>
      <c r="AC424" s="244"/>
      <c r="AD424" s="245"/>
      <c r="AE424" s="238"/>
      <c r="AF424" s="238"/>
      <c r="AG424" s="244"/>
      <c r="AH424" s="245"/>
      <c r="AI424" s="238"/>
      <c r="AJ424" s="238"/>
      <c r="AK424" s="244"/>
      <c r="AL424" s="245"/>
      <c r="AM424" s="238"/>
      <c r="AN424" s="238"/>
      <c r="AO424" s="244"/>
      <c r="AP424" s="245"/>
      <c r="AQ424" s="238"/>
      <c r="AR424" s="238"/>
      <c r="AS424" s="244"/>
      <c r="AT424" s="245"/>
      <c r="AU424" s="238"/>
      <c r="AV424" s="238"/>
      <c r="AW424" s="244"/>
      <c r="AX424" s="238"/>
      <c r="AY424" s="238"/>
      <c r="AZ424" s="238"/>
      <c r="BA424" s="238"/>
      <c r="BB424" s="238"/>
      <c r="BC424" s="238"/>
      <c r="BD424" s="238"/>
      <c r="BE424" s="238"/>
      <c r="BF424" s="238"/>
      <c r="BG424" s="238"/>
      <c r="BH424" s="238" t="s">
        <v>28</v>
      </c>
      <c r="BI424" s="238" t="s">
        <v>127</v>
      </c>
      <c r="BJ424" s="238" t="s">
        <v>642</v>
      </c>
      <c r="BK424" s="238"/>
      <c r="BL424" s="238"/>
      <c r="BM424" s="238"/>
      <c r="BN424" s="238" t="s">
        <v>30</v>
      </c>
      <c r="BO424" s="238" t="s">
        <v>307</v>
      </c>
      <c r="BP424" s="238" t="s">
        <v>31</v>
      </c>
      <c r="BQ424" s="238" t="s">
        <v>656</v>
      </c>
      <c r="BR424" s="238"/>
      <c r="BS424" s="238"/>
      <c r="BT424" s="238"/>
      <c r="BU424" s="238"/>
      <c r="BV424" s="238" t="s">
        <v>88</v>
      </c>
      <c r="BW424" s="243" t="str">
        <f t="shared" si="42"/>
        <v>Programas de transparencia y ética pública 
Estrategia de participación ciudadana 
Estrategia de rendición de cuentas 
Operación del Sistema de Gestión Institucional_SGI</v>
      </c>
      <c r="BX424" s="238"/>
      <c r="BY424" s="238"/>
      <c r="BZ424" s="238" t="s">
        <v>35</v>
      </c>
      <c r="CA424" s="238"/>
      <c r="CB424" s="238" t="s">
        <v>37</v>
      </c>
      <c r="CC424" s="238"/>
      <c r="CD424" s="238"/>
      <c r="CE424" s="243" t="str">
        <f t="shared" si="43"/>
        <v xml:space="preserve">Gestión con valores para resultados 
Información y comunicación </v>
      </c>
      <c r="CF424" s="238"/>
      <c r="CG424" s="238"/>
      <c r="CH424" s="238"/>
      <c r="CI424" s="238"/>
      <c r="CJ424" s="238"/>
      <c r="CK424" s="238"/>
      <c r="CL424" s="238"/>
      <c r="CM424" s="238"/>
      <c r="CN424" s="238"/>
      <c r="CO424" s="238"/>
      <c r="CP424" s="238" t="s">
        <v>101</v>
      </c>
      <c r="CQ424" s="238"/>
      <c r="CR424" s="238" t="s">
        <v>103</v>
      </c>
      <c r="CS424" s="238"/>
      <c r="CT424" s="238" t="s">
        <v>105</v>
      </c>
      <c r="CU424" s="238"/>
      <c r="CV424" s="238"/>
      <c r="CW424" s="238"/>
      <c r="CX424" s="238"/>
      <c r="CY424" s="243" t="str">
        <f t="shared" si="44"/>
        <v>Servicio al ciudadano
Participación ciudadana en la gestión pública
Transparencia, acceso a la información pública y lucha contra la corrupción</v>
      </c>
      <c r="CZ424" s="238" t="s">
        <v>110</v>
      </c>
      <c r="DA424" s="238"/>
      <c r="DB424" s="238"/>
      <c r="DC424" s="238"/>
      <c r="DD424" s="238"/>
      <c r="DE424" s="238"/>
      <c r="DF424" s="238"/>
      <c r="DG424" s="238"/>
      <c r="DH424" s="238"/>
      <c r="DI424" s="238"/>
      <c r="DJ424" s="238"/>
      <c r="DK424" s="238"/>
      <c r="DL424" s="238"/>
      <c r="DM424" s="238"/>
      <c r="DN424" s="238"/>
      <c r="DO424" s="238"/>
      <c r="DP424" s="238"/>
      <c r="DQ424" s="238"/>
      <c r="DR424" s="238"/>
      <c r="DS424" s="238"/>
      <c r="DT424" s="238"/>
      <c r="DU424" s="6"/>
    </row>
    <row r="425" spans="2:125" s="9" customFormat="1" ht="84" customHeight="1">
      <c r="B425" s="6"/>
      <c r="C425" s="237" t="s">
        <v>1807</v>
      </c>
      <c r="D425" s="246" t="s">
        <v>1808</v>
      </c>
      <c r="E425" s="239" t="str">
        <f t="shared" si="45"/>
        <v>URF2025_404__Transversal_Participar en las actualización del directorio de grupos de valor y partes interesadas_GI</v>
      </c>
      <c r="F425" s="260" t="s">
        <v>1789</v>
      </c>
      <c r="G425" s="246" t="s">
        <v>1790</v>
      </c>
      <c r="H425" s="246" t="s">
        <v>1790</v>
      </c>
      <c r="I425" s="238" t="s">
        <v>1001</v>
      </c>
      <c r="J425" s="238" t="s">
        <v>1003</v>
      </c>
      <c r="K425" s="238" t="s">
        <v>618</v>
      </c>
      <c r="L425" s="240">
        <v>45778</v>
      </c>
      <c r="M425" s="240">
        <v>45853</v>
      </c>
      <c r="N425" s="241">
        <f t="shared" si="46"/>
        <v>75</v>
      </c>
      <c r="O425" s="242" t="s">
        <v>618</v>
      </c>
      <c r="P425" s="238"/>
      <c r="Q425" s="238" t="s">
        <v>123</v>
      </c>
      <c r="R425" s="238" t="s">
        <v>1791</v>
      </c>
      <c r="S425" s="238" t="s">
        <v>125</v>
      </c>
      <c r="T425" s="238" t="s">
        <v>621</v>
      </c>
      <c r="U425" s="238" t="s">
        <v>33</v>
      </c>
      <c r="V425" s="238"/>
      <c r="W425" s="238" t="s">
        <v>63</v>
      </c>
      <c r="X425" s="238"/>
      <c r="Y425" s="243" t="str">
        <f t="shared" si="41"/>
        <v xml:space="preserve">Talento Humano 
Tecnológicos </v>
      </c>
      <c r="Z425" s="238"/>
      <c r="AA425" s="238"/>
      <c r="AB425" s="238"/>
      <c r="AC425" s="244"/>
      <c r="AD425" s="245"/>
      <c r="AE425" s="238"/>
      <c r="AF425" s="238"/>
      <c r="AG425" s="244"/>
      <c r="AH425" s="245"/>
      <c r="AI425" s="238"/>
      <c r="AJ425" s="238"/>
      <c r="AK425" s="244"/>
      <c r="AL425" s="245"/>
      <c r="AM425" s="238"/>
      <c r="AN425" s="238"/>
      <c r="AO425" s="244"/>
      <c r="AP425" s="245"/>
      <c r="AQ425" s="238"/>
      <c r="AR425" s="238"/>
      <c r="AS425" s="244"/>
      <c r="AT425" s="245"/>
      <c r="AU425" s="238"/>
      <c r="AV425" s="238"/>
      <c r="AW425" s="244"/>
      <c r="AX425" s="238"/>
      <c r="AY425" s="238"/>
      <c r="AZ425" s="238"/>
      <c r="BA425" s="238"/>
      <c r="BB425" s="238"/>
      <c r="BC425" s="238"/>
      <c r="BD425" s="238"/>
      <c r="BE425" s="238"/>
      <c r="BF425" s="238"/>
      <c r="BG425" s="238"/>
      <c r="BH425" s="238" t="s">
        <v>28</v>
      </c>
      <c r="BI425" s="238" t="s">
        <v>127</v>
      </c>
      <c r="BJ425" s="238" t="s">
        <v>642</v>
      </c>
      <c r="BK425" s="238"/>
      <c r="BL425" s="238"/>
      <c r="BM425" s="238"/>
      <c r="BN425" s="238" t="s">
        <v>30</v>
      </c>
      <c r="BO425" s="238" t="s">
        <v>307</v>
      </c>
      <c r="BP425" s="238" t="s">
        <v>31</v>
      </c>
      <c r="BQ425" s="238" t="s">
        <v>656</v>
      </c>
      <c r="BR425" s="238"/>
      <c r="BS425" s="238"/>
      <c r="BT425" s="238"/>
      <c r="BU425" s="238"/>
      <c r="BV425" s="238" t="s">
        <v>88</v>
      </c>
      <c r="BW425" s="243" t="str">
        <f t="shared" si="42"/>
        <v>Programas de transparencia y ética pública 
Estrategia de participación ciudadana 
Estrategia de rendición de cuentas 
Operación del Sistema de Gestión Institucional_SGI</v>
      </c>
      <c r="BX425" s="238"/>
      <c r="BY425" s="238"/>
      <c r="BZ425" s="238" t="s">
        <v>35</v>
      </c>
      <c r="CA425" s="238"/>
      <c r="CB425" s="238" t="s">
        <v>37</v>
      </c>
      <c r="CC425" s="238"/>
      <c r="CD425" s="238"/>
      <c r="CE425" s="243" t="str">
        <f t="shared" si="43"/>
        <v xml:space="preserve">Gestión con valores para resultados 
Información y comunicación </v>
      </c>
      <c r="CF425" s="238"/>
      <c r="CG425" s="238"/>
      <c r="CH425" s="238"/>
      <c r="CI425" s="238"/>
      <c r="CJ425" s="238"/>
      <c r="CK425" s="238"/>
      <c r="CL425" s="238"/>
      <c r="CM425" s="238"/>
      <c r="CN425" s="238"/>
      <c r="CO425" s="238"/>
      <c r="CP425" s="238" t="s">
        <v>101</v>
      </c>
      <c r="CQ425" s="238"/>
      <c r="CR425" s="238" t="s">
        <v>103</v>
      </c>
      <c r="CS425" s="238"/>
      <c r="CT425" s="238" t="s">
        <v>105</v>
      </c>
      <c r="CU425" s="238"/>
      <c r="CV425" s="238"/>
      <c r="CW425" s="238"/>
      <c r="CX425" s="238"/>
      <c r="CY425" s="243" t="str">
        <f t="shared" si="44"/>
        <v>Servicio al ciudadano
Participación ciudadana en la gestión pública
Transparencia, acceso a la información pública y lucha contra la corrupción</v>
      </c>
      <c r="CZ425" s="238" t="s">
        <v>110</v>
      </c>
      <c r="DA425" s="238"/>
      <c r="DB425" s="238"/>
      <c r="DC425" s="238"/>
      <c r="DD425" s="238"/>
      <c r="DE425" s="238"/>
      <c r="DF425" s="238"/>
      <c r="DG425" s="238"/>
      <c r="DH425" s="238"/>
      <c r="DI425" s="238"/>
      <c r="DJ425" s="238"/>
      <c r="DK425" s="238"/>
      <c r="DL425" s="238"/>
      <c r="DM425" s="238"/>
      <c r="DN425" s="238"/>
      <c r="DO425" s="238"/>
      <c r="DP425" s="238"/>
      <c r="DQ425" s="238"/>
      <c r="DR425" s="238"/>
      <c r="DS425" s="238"/>
      <c r="DT425" s="238"/>
      <c r="DU425" s="6"/>
    </row>
    <row r="426" spans="2:125" s="9" customFormat="1" ht="84" customHeight="1">
      <c r="B426" s="6"/>
      <c r="C426" s="237" t="s">
        <v>1809</v>
      </c>
      <c r="D426" s="246" t="s">
        <v>1810</v>
      </c>
      <c r="E426" s="239" t="str">
        <f t="shared" si="45"/>
        <v>URF2025_405__Transversal_Participar en las actualización del directorio de grupos de valor y partes interesadas_CE</v>
      </c>
      <c r="F426" s="260" t="s">
        <v>1789</v>
      </c>
      <c r="G426" s="246" t="s">
        <v>1790</v>
      </c>
      <c r="H426" s="246" t="s">
        <v>1790</v>
      </c>
      <c r="I426" s="238" t="s">
        <v>1353</v>
      </c>
      <c r="J426" s="238" t="s">
        <v>1354</v>
      </c>
      <c r="K426" s="238"/>
      <c r="L426" s="240">
        <v>45778</v>
      </c>
      <c r="M426" s="240">
        <v>45853</v>
      </c>
      <c r="N426" s="241">
        <f t="shared" si="46"/>
        <v>75</v>
      </c>
      <c r="O426" s="242" t="s">
        <v>618</v>
      </c>
      <c r="P426" s="238"/>
      <c r="Q426" s="238" t="s">
        <v>123</v>
      </c>
      <c r="R426" s="238" t="s">
        <v>1791</v>
      </c>
      <c r="S426" s="238" t="s">
        <v>125</v>
      </c>
      <c r="T426" s="238" t="s">
        <v>621</v>
      </c>
      <c r="U426" s="238" t="s">
        <v>33</v>
      </c>
      <c r="V426" s="238"/>
      <c r="W426" s="238" t="s">
        <v>63</v>
      </c>
      <c r="X426" s="238"/>
      <c r="Y426" s="243" t="str">
        <f t="shared" si="41"/>
        <v xml:space="preserve">Talento Humano 
Tecnológicos </v>
      </c>
      <c r="Z426" s="238"/>
      <c r="AA426" s="238"/>
      <c r="AB426" s="238"/>
      <c r="AC426" s="244"/>
      <c r="AD426" s="245"/>
      <c r="AE426" s="238"/>
      <c r="AF426" s="238"/>
      <c r="AG426" s="244"/>
      <c r="AH426" s="245"/>
      <c r="AI426" s="238"/>
      <c r="AJ426" s="238"/>
      <c r="AK426" s="244"/>
      <c r="AL426" s="245"/>
      <c r="AM426" s="238"/>
      <c r="AN426" s="238"/>
      <c r="AO426" s="244"/>
      <c r="AP426" s="245"/>
      <c r="AQ426" s="238"/>
      <c r="AR426" s="238"/>
      <c r="AS426" s="244"/>
      <c r="AT426" s="245"/>
      <c r="AU426" s="238"/>
      <c r="AV426" s="238"/>
      <c r="AW426" s="244"/>
      <c r="AX426" s="238"/>
      <c r="AY426" s="238"/>
      <c r="AZ426" s="238"/>
      <c r="BA426" s="238"/>
      <c r="BB426" s="238"/>
      <c r="BC426" s="238"/>
      <c r="BD426" s="238"/>
      <c r="BE426" s="238"/>
      <c r="BF426" s="238"/>
      <c r="BG426" s="238"/>
      <c r="BH426" s="238" t="s">
        <v>28</v>
      </c>
      <c r="BI426" s="238" t="s">
        <v>127</v>
      </c>
      <c r="BJ426" s="238" t="s">
        <v>642</v>
      </c>
      <c r="BK426" s="238"/>
      <c r="BL426" s="238"/>
      <c r="BM426" s="238"/>
      <c r="BN426" s="238" t="s">
        <v>30</v>
      </c>
      <c r="BO426" s="238" t="s">
        <v>307</v>
      </c>
      <c r="BP426" s="238" t="s">
        <v>31</v>
      </c>
      <c r="BQ426" s="238" t="s">
        <v>656</v>
      </c>
      <c r="BR426" s="238"/>
      <c r="BS426" s="238"/>
      <c r="BT426" s="238"/>
      <c r="BU426" s="238"/>
      <c r="BV426" s="238" t="s">
        <v>88</v>
      </c>
      <c r="BW426" s="243" t="str">
        <f t="shared" si="42"/>
        <v>Programas de transparencia y ética pública 
Estrategia de participación ciudadana 
Estrategia de rendición de cuentas 
Operación del Sistema de Gestión Institucional_SGI</v>
      </c>
      <c r="BX426" s="238"/>
      <c r="BY426" s="238"/>
      <c r="BZ426" s="238" t="s">
        <v>35</v>
      </c>
      <c r="CA426" s="238"/>
      <c r="CB426" s="238" t="s">
        <v>37</v>
      </c>
      <c r="CC426" s="238"/>
      <c r="CD426" s="238"/>
      <c r="CE426" s="243" t="str">
        <f t="shared" si="43"/>
        <v xml:space="preserve">Gestión con valores para resultados 
Información y comunicación </v>
      </c>
      <c r="CF426" s="238"/>
      <c r="CG426" s="238"/>
      <c r="CH426" s="238"/>
      <c r="CI426" s="238"/>
      <c r="CJ426" s="238"/>
      <c r="CK426" s="238"/>
      <c r="CL426" s="238"/>
      <c r="CM426" s="238"/>
      <c r="CN426" s="238"/>
      <c r="CO426" s="238"/>
      <c r="CP426" s="238" t="s">
        <v>101</v>
      </c>
      <c r="CQ426" s="238"/>
      <c r="CR426" s="238" t="s">
        <v>103</v>
      </c>
      <c r="CS426" s="238"/>
      <c r="CT426" s="238" t="s">
        <v>105</v>
      </c>
      <c r="CU426" s="238"/>
      <c r="CV426" s="238"/>
      <c r="CW426" s="238"/>
      <c r="CX426" s="238"/>
      <c r="CY426" s="243" t="str">
        <f t="shared" si="44"/>
        <v>Servicio al ciudadano
Participación ciudadana en la gestión pública
Transparencia, acceso a la información pública y lucha contra la corrupción</v>
      </c>
      <c r="CZ426" s="238" t="s">
        <v>110</v>
      </c>
      <c r="DA426" s="238"/>
      <c r="DB426" s="238"/>
      <c r="DC426" s="238"/>
      <c r="DD426" s="238"/>
      <c r="DE426" s="238"/>
      <c r="DF426" s="238"/>
      <c r="DG426" s="238"/>
      <c r="DH426" s="238"/>
      <c r="DI426" s="238"/>
      <c r="DJ426" s="238"/>
      <c r="DK426" s="238"/>
      <c r="DL426" s="238"/>
      <c r="DM426" s="238"/>
      <c r="DN426" s="238"/>
      <c r="DO426" s="238"/>
      <c r="DP426" s="238"/>
      <c r="DQ426" s="238"/>
      <c r="DR426" s="238"/>
      <c r="DS426" s="238"/>
      <c r="DT426" s="238"/>
      <c r="DU426" s="6"/>
    </row>
    <row r="427" spans="2:125" s="9" customFormat="1" ht="84" customHeight="1">
      <c r="B427" s="6"/>
      <c r="C427" s="237" t="s">
        <v>1811</v>
      </c>
      <c r="D427" s="246" t="s">
        <v>1812</v>
      </c>
      <c r="E427" s="239" t="str">
        <f t="shared" si="45"/>
        <v>URF2025_406__Transversal_Determinar necesidades de recursos para la vigencia siguiente 2026_DP</v>
      </c>
      <c r="F427" s="246" t="s">
        <v>1813</v>
      </c>
      <c r="G427" s="246" t="s">
        <v>1814</v>
      </c>
      <c r="H427" s="246" t="s">
        <v>1815</v>
      </c>
      <c r="I427" s="238" t="s">
        <v>195</v>
      </c>
      <c r="J427" s="238" t="s">
        <v>122</v>
      </c>
      <c r="K427" s="238" t="s">
        <v>323</v>
      </c>
      <c r="L427" s="240">
        <v>45672</v>
      </c>
      <c r="M427" s="240">
        <v>45728</v>
      </c>
      <c r="N427" s="241">
        <f t="shared" si="46"/>
        <v>56</v>
      </c>
      <c r="O427" s="242" t="s">
        <v>437</v>
      </c>
      <c r="P427" s="238"/>
      <c r="Q427" s="238" t="s">
        <v>123</v>
      </c>
      <c r="R427" s="238" t="s">
        <v>1816</v>
      </c>
      <c r="S427" s="238" t="s">
        <v>808</v>
      </c>
      <c r="T427" s="238" t="s">
        <v>809</v>
      </c>
      <c r="U427" s="238" t="s">
        <v>33</v>
      </c>
      <c r="V427" s="238"/>
      <c r="W427" s="238" t="s">
        <v>63</v>
      </c>
      <c r="X427" s="238"/>
      <c r="Y427" s="243" t="str">
        <f t="shared" si="41"/>
        <v xml:space="preserve">Talento Humano 
Tecnológicos </v>
      </c>
      <c r="Z427" s="238"/>
      <c r="AA427" s="238"/>
      <c r="AB427" s="238"/>
      <c r="AC427" s="244"/>
      <c r="AD427" s="245"/>
      <c r="AE427" s="238"/>
      <c r="AF427" s="238"/>
      <c r="AG427" s="244"/>
      <c r="AH427" s="245"/>
      <c r="AI427" s="238"/>
      <c r="AJ427" s="238"/>
      <c r="AK427" s="244"/>
      <c r="AL427" s="245"/>
      <c r="AM427" s="238"/>
      <c r="AN427" s="238"/>
      <c r="AO427" s="244"/>
      <c r="AP427" s="245"/>
      <c r="AQ427" s="238"/>
      <c r="AR427" s="238"/>
      <c r="AS427" s="244"/>
      <c r="AT427" s="245"/>
      <c r="AU427" s="238"/>
      <c r="AV427" s="238"/>
      <c r="AW427" s="244"/>
      <c r="AX427" s="238"/>
      <c r="AY427" s="238"/>
      <c r="AZ427" s="238" t="s">
        <v>73</v>
      </c>
      <c r="BA427" s="238"/>
      <c r="BB427" s="238"/>
      <c r="BC427" s="238"/>
      <c r="BD427" s="238"/>
      <c r="BE427" s="238"/>
      <c r="BF427" s="238"/>
      <c r="BG427" s="238"/>
      <c r="BH427" s="238"/>
      <c r="BI427" s="238"/>
      <c r="BJ427" s="238"/>
      <c r="BK427" s="238"/>
      <c r="BL427" s="238"/>
      <c r="BM427" s="238"/>
      <c r="BN427" s="238"/>
      <c r="BO427" s="238"/>
      <c r="BP427" s="238"/>
      <c r="BQ427" s="238"/>
      <c r="BR427" s="238"/>
      <c r="BS427" s="238"/>
      <c r="BT427" s="238"/>
      <c r="BU427" s="238"/>
      <c r="BV427" s="238" t="s">
        <v>88</v>
      </c>
      <c r="BW427" s="243" t="str">
        <f t="shared" si="42"/>
        <v>Plan Anual de Adquisiciones
Operación del Sistema de Gestión Institucional_SGI</v>
      </c>
      <c r="BX427" s="238"/>
      <c r="BY427" s="238" t="s">
        <v>34</v>
      </c>
      <c r="BZ427" s="238"/>
      <c r="CA427" s="238"/>
      <c r="CB427" s="238"/>
      <c r="CC427" s="238"/>
      <c r="CD427" s="238"/>
      <c r="CE427" s="243" t="str">
        <f t="shared" si="43"/>
        <v xml:space="preserve">Direccionamiento Estratégico y Planeación </v>
      </c>
      <c r="CF427" s="238"/>
      <c r="CG427" s="238"/>
      <c r="CH427" s="238" t="s">
        <v>93</v>
      </c>
      <c r="CI427" s="238" t="s">
        <v>94</v>
      </c>
      <c r="CJ427" s="238" t="s">
        <v>95</v>
      </c>
      <c r="CK427" s="238"/>
      <c r="CL427" s="238"/>
      <c r="CM427" s="238"/>
      <c r="CN427" s="238"/>
      <c r="CO427" s="238"/>
      <c r="CP427" s="238"/>
      <c r="CQ427" s="238"/>
      <c r="CR427" s="238"/>
      <c r="CS427" s="238"/>
      <c r="CT427" s="238"/>
      <c r="CU427" s="238"/>
      <c r="CV427" s="238"/>
      <c r="CW427" s="238"/>
      <c r="CX427" s="238"/>
      <c r="CY427" s="243" t="str">
        <f t="shared" si="44"/>
        <v>Planeación Institucional
Gestión Presupuestal y eficiencia del gasto público
 Compras y Contratación Pública</v>
      </c>
      <c r="CZ427" s="238" t="s">
        <v>932</v>
      </c>
      <c r="DA427" s="238" t="s">
        <v>932</v>
      </c>
      <c r="DB427" s="248">
        <v>45713</v>
      </c>
      <c r="DC427" s="248">
        <v>45714</v>
      </c>
      <c r="DD427" s="238" t="s">
        <v>4483</v>
      </c>
      <c r="DE427" s="238" t="s">
        <v>4484</v>
      </c>
      <c r="DF427" s="238"/>
      <c r="DG427" s="238"/>
      <c r="DH427" s="238"/>
      <c r="DI427" s="238"/>
      <c r="DJ427" s="238"/>
      <c r="DK427" s="238"/>
      <c r="DL427" s="238"/>
      <c r="DM427" s="238"/>
      <c r="DN427" s="238"/>
      <c r="DO427" s="238"/>
      <c r="DP427" s="238"/>
      <c r="DQ427" s="238"/>
      <c r="DR427" s="238"/>
      <c r="DS427" s="238"/>
      <c r="DT427" s="238"/>
      <c r="DU427" s="6"/>
    </row>
    <row r="428" spans="2:125" s="9" customFormat="1" ht="84" customHeight="1">
      <c r="B428" s="6"/>
      <c r="C428" s="237" t="s">
        <v>1817</v>
      </c>
      <c r="D428" s="246" t="s">
        <v>1818</v>
      </c>
      <c r="E428" s="239" t="str">
        <f t="shared" si="45"/>
        <v>URF2025_407__Transversal_Determinar necesidades de recursos para la vigencia siguiente 2026_GH</v>
      </c>
      <c r="F428" s="246" t="s">
        <v>1813</v>
      </c>
      <c r="G428" s="246" t="s">
        <v>1814</v>
      </c>
      <c r="H428" s="246" t="s">
        <v>1815</v>
      </c>
      <c r="I428" s="238" t="s">
        <v>434</v>
      </c>
      <c r="J428" s="238" t="s">
        <v>435</v>
      </c>
      <c r="K428" s="238" t="s">
        <v>436</v>
      </c>
      <c r="L428" s="240">
        <v>45672</v>
      </c>
      <c r="M428" s="240">
        <v>45728</v>
      </c>
      <c r="N428" s="241">
        <f t="shared" si="46"/>
        <v>56</v>
      </c>
      <c r="O428" s="242" t="s">
        <v>437</v>
      </c>
      <c r="P428" s="238"/>
      <c r="Q428" s="238" t="s">
        <v>123</v>
      </c>
      <c r="R428" s="238" t="s">
        <v>1816</v>
      </c>
      <c r="S428" s="238" t="s">
        <v>808</v>
      </c>
      <c r="T428" s="238" t="s">
        <v>809</v>
      </c>
      <c r="U428" s="238" t="s">
        <v>33</v>
      </c>
      <c r="V428" s="238"/>
      <c r="W428" s="238" t="s">
        <v>63</v>
      </c>
      <c r="X428" s="238"/>
      <c r="Y428" s="243" t="str">
        <f t="shared" si="41"/>
        <v xml:space="preserve">Talento Humano 
Tecnológicos </v>
      </c>
      <c r="Z428" s="238"/>
      <c r="AA428" s="238"/>
      <c r="AB428" s="238"/>
      <c r="AC428" s="244"/>
      <c r="AD428" s="245"/>
      <c r="AE428" s="238"/>
      <c r="AF428" s="238"/>
      <c r="AG428" s="244"/>
      <c r="AH428" s="245"/>
      <c r="AI428" s="238"/>
      <c r="AJ428" s="238"/>
      <c r="AK428" s="244"/>
      <c r="AL428" s="245"/>
      <c r="AM428" s="238"/>
      <c r="AN428" s="238"/>
      <c r="AO428" s="244"/>
      <c r="AP428" s="245"/>
      <c r="AQ428" s="238"/>
      <c r="AR428" s="238"/>
      <c r="AS428" s="244"/>
      <c r="AT428" s="245"/>
      <c r="AU428" s="238"/>
      <c r="AV428" s="238"/>
      <c r="AW428" s="244"/>
      <c r="AX428" s="238"/>
      <c r="AY428" s="238"/>
      <c r="AZ428" s="238" t="s">
        <v>73</v>
      </c>
      <c r="BA428" s="238"/>
      <c r="BB428" s="238"/>
      <c r="BC428" s="238"/>
      <c r="BD428" s="238"/>
      <c r="BE428" s="238"/>
      <c r="BF428" s="238"/>
      <c r="BG428" s="238"/>
      <c r="BH428" s="238"/>
      <c r="BI428" s="238"/>
      <c r="BJ428" s="238"/>
      <c r="BK428" s="238"/>
      <c r="BL428" s="238"/>
      <c r="BM428" s="238"/>
      <c r="BN428" s="238"/>
      <c r="BO428" s="238"/>
      <c r="BP428" s="238"/>
      <c r="BQ428" s="238"/>
      <c r="BR428" s="238"/>
      <c r="BS428" s="238"/>
      <c r="BT428" s="238"/>
      <c r="BU428" s="238"/>
      <c r="BV428" s="238" t="s">
        <v>88</v>
      </c>
      <c r="BW428" s="243" t="str">
        <f t="shared" si="42"/>
        <v>Plan Anual de Adquisiciones
Operación del Sistema de Gestión Institucional_SGI</v>
      </c>
      <c r="BX428" s="238"/>
      <c r="BY428" s="238" t="s">
        <v>34</v>
      </c>
      <c r="BZ428" s="238"/>
      <c r="CA428" s="238"/>
      <c r="CB428" s="238"/>
      <c r="CC428" s="238"/>
      <c r="CD428" s="238"/>
      <c r="CE428" s="243" t="str">
        <f t="shared" si="43"/>
        <v xml:space="preserve">Direccionamiento Estratégico y Planeación </v>
      </c>
      <c r="CF428" s="238"/>
      <c r="CG428" s="238"/>
      <c r="CH428" s="238" t="s">
        <v>93</v>
      </c>
      <c r="CI428" s="238" t="s">
        <v>94</v>
      </c>
      <c r="CJ428" s="238" t="s">
        <v>95</v>
      </c>
      <c r="CK428" s="238"/>
      <c r="CL428" s="238"/>
      <c r="CM428" s="238"/>
      <c r="CN428" s="238"/>
      <c r="CO428" s="238"/>
      <c r="CP428" s="238"/>
      <c r="CQ428" s="238"/>
      <c r="CR428" s="238"/>
      <c r="CS428" s="238"/>
      <c r="CT428" s="238"/>
      <c r="CU428" s="238"/>
      <c r="CV428" s="238"/>
      <c r="CW428" s="238"/>
      <c r="CX428" s="238"/>
      <c r="CY428" s="243" t="str">
        <f t="shared" si="44"/>
        <v>Planeación Institucional
Gestión Presupuestal y eficiencia del gasto público
 Compras y Contratación Pública</v>
      </c>
      <c r="CZ428" s="238" t="s">
        <v>932</v>
      </c>
      <c r="DA428" s="238" t="s">
        <v>932</v>
      </c>
      <c r="DB428" s="248">
        <v>45713</v>
      </c>
      <c r="DC428" s="248">
        <v>45714</v>
      </c>
      <c r="DD428" s="238" t="s">
        <v>4483</v>
      </c>
      <c r="DE428" s="238" t="s">
        <v>4484</v>
      </c>
      <c r="DF428" s="238"/>
      <c r="DG428" s="238"/>
      <c r="DH428" s="238"/>
      <c r="DI428" s="238"/>
      <c r="DJ428" s="238"/>
      <c r="DK428" s="238"/>
      <c r="DL428" s="238"/>
      <c r="DM428" s="238"/>
      <c r="DN428" s="238"/>
      <c r="DO428" s="238"/>
      <c r="DP428" s="238"/>
      <c r="DQ428" s="238"/>
      <c r="DR428" s="238"/>
      <c r="DS428" s="238"/>
      <c r="DT428" s="238"/>
      <c r="DU428" s="6"/>
    </row>
    <row r="429" spans="2:125" s="9" customFormat="1" ht="84" customHeight="1">
      <c r="B429" s="6"/>
      <c r="C429" s="237" t="s">
        <v>1819</v>
      </c>
      <c r="D429" s="246" t="s">
        <v>1820</v>
      </c>
      <c r="E429" s="239" t="str">
        <f t="shared" si="45"/>
        <v>URF2025_408__Transversal_Determinar necesidades de recursos para la vigencia siguiente 2026_SDM</v>
      </c>
      <c r="F429" s="246" t="s">
        <v>1813</v>
      </c>
      <c r="G429" s="246" t="s">
        <v>1814</v>
      </c>
      <c r="H429" s="246" t="s">
        <v>1815</v>
      </c>
      <c r="I429" s="238" t="s">
        <v>1527</v>
      </c>
      <c r="J429" s="238" t="s">
        <v>1579</v>
      </c>
      <c r="K429" s="238"/>
      <c r="L429" s="240">
        <v>45672</v>
      </c>
      <c r="M429" s="240">
        <v>45728</v>
      </c>
      <c r="N429" s="241">
        <f t="shared" si="46"/>
        <v>56</v>
      </c>
      <c r="O429" s="242" t="s">
        <v>437</v>
      </c>
      <c r="P429" s="238"/>
      <c r="Q429" s="238" t="s">
        <v>123</v>
      </c>
      <c r="R429" s="238" t="s">
        <v>1816</v>
      </c>
      <c r="S429" s="238" t="s">
        <v>808</v>
      </c>
      <c r="T429" s="238" t="s">
        <v>809</v>
      </c>
      <c r="U429" s="238" t="s">
        <v>33</v>
      </c>
      <c r="V429" s="238"/>
      <c r="W429" s="238" t="s">
        <v>63</v>
      </c>
      <c r="X429" s="238"/>
      <c r="Y429" s="243" t="str">
        <f t="shared" si="41"/>
        <v xml:space="preserve">Talento Humano 
Tecnológicos </v>
      </c>
      <c r="Z429" s="238"/>
      <c r="AA429" s="238"/>
      <c r="AB429" s="238"/>
      <c r="AC429" s="244"/>
      <c r="AD429" s="245"/>
      <c r="AE429" s="238"/>
      <c r="AF429" s="238"/>
      <c r="AG429" s="244"/>
      <c r="AH429" s="245"/>
      <c r="AI429" s="238"/>
      <c r="AJ429" s="238"/>
      <c r="AK429" s="244"/>
      <c r="AL429" s="245"/>
      <c r="AM429" s="238"/>
      <c r="AN429" s="238"/>
      <c r="AO429" s="244"/>
      <c r="AP429" s="245"/>
      <c r="AQ429" s="238"/>
      <c r="AR429" s="238"/>
      <c r="AS429" s="244"/>
      <c r="AT429" s="245"/>
      <c r="AU429" s="238"/>
      <c r="AV429" s="238"/>
      <c r="AW429" s="244"/>
      <c r="AX429" s="238"/>
      <c r="AY429" s="238"/>
      <c r="AZ429" s="238" t="s">
        <v>73</v>
      </c>
      <c r="BA429" s="238"/>
      <c r="BB429" s="238"/>
      <c r="BC429" s="238"/>
      <c r="BD429" s="238"/>
      <c r="BE429" s="238"/>
      <c r="BF429" s="238"/>
      <c r="BG429" s="238"/>
      <c r="BH429" s="238"/>
      <c r="BI429" s="238"/>
      <c r="BJ429" s="238"/>
      <c r="BK429" s="238"/>
      <c r="BL429" s="238"/>
      <c r="BM429" s="238"/>
      <c r="BN429" s="238"/>
      <c r="BO429" s="238"/>
      <c r="BP429" s="238"/>
      <c r="BQ429" s="238"/>
      <c r="BR429" s="238"/>
      <c r="BS429" s="238"/>
      <c r="BT429" s="238"/>
      <c r="BU429" s="238"/>
      <c r="BV429" s="238" t="s">
        <v>88</v>
      </c>
      <c r="BW429" s="243" t="str">
        <f t="shared" si="42"/>
        <v>Plan Anual de Adquisiciones
Operación del Sistema de Gestión Institucional_SGI</v>
      </c>
      <c r="BX429" s="238"/>
      <c r="BY429" s="238" t="s">
        <v>34</v>
      </c>
      <c r="BZ429" s="238"/>
      <c r="CA429" s="238"/>
      <c r="CB429" s="238"/>
      <c r="CC429" s="238"/>
      <c r="CD429" s="238"/>
      <c r="CE429" s="243" t="str">
        <f t="shared" si="43"/>
        <v xml:space="preserve">Direccionamiento Estratégico y Planeación </v>
      </c>
      <c r="CF429" s="238"/>
      <c r="CG429" s="238"/>
      <c r="CH429" s="238" t="s">
        <v>93</v>
      </c>
      <c r="CI429" s="238" t="s">
        <v>94</v>
      </c>
      <c r="CJ429" s="238" t="s">
        <v>95</v>
      </c>
      <c r="CK429" s="238"/>
      <c r="CL429" s="238"/>
      <c r="CM429" s="238"/>
      <c r="CN429" s="238"/>
      <c r="CO429" s="238"/>
      <c r="CP429" s="238"/>
      <c r="CQ429" s="238"/>
      <c r="CR429" s="238"/>
      <c r="CS429" s="238"/>
      <c r="CT429" s="238"/>
      <c r="CU429" s="238"/>
      <c r="CV429" s="238"/>
      <c r="CW429" s="238"/>
      <c r="CX429" s="238"/>
      <c r="CY429" s="243" t="str">
        <f t="shared" si="44"/>
        <v>Planeación Institucional
Gestión Presupuestal y eficiencia del gasto público
 Compras y Contratación Pública</v>
      </c>
      <c r="CZ429" s="238" t="s">
        <v>932</v>
      </c>
      <c r="DA429" s="238" t="s">
        <v>932</v>
      </c>
      <c r="DB429" s="248">
        <v>45713</v>
      </c>
      <c r="DC429" s="248">
        <v>45714</v>
      </c>
      <c r="DD429" s="238" t="s">
        <v>4483</v>
      </c>
      <c r="DE429" s="238" t="s">
        <v>4484</v>
      </c>
      <c r="DF429" s="238" t="s">
        <v>932</v>
      </c>
      <c r="DG429" s="248">
        <v>45721</v>
      </c>
      <c r="DH429" s="248">
        <v>45722</v>
      </c>
      <c r="DI429" s="238" t="s">
        <v>4485</v>
      </c>
      <c r="DJ429" s="238" t="s">
        <v>4486</v>
      </c>
      <c r="DK429" s="238"/>
      <c r="DL429" s="238"/>
      <c r="DM429" s="238"/>
      <c r="DN429" s="238"/>
      <c r="DO429" s="238"/>
      <c r="DP429" s="238"/>
      <c r="DQ429" s="238"/>
      <c r="DR429" s="238"/>
      <c r="DS429" s="238"/>
      <c r="DT429" s="238"/>
      <c r="DU429" s="6"/>
    </row>
    <row r="430" spans="2:125" s="9" customFormat="1" ht="84" hidden="1" customHeight="1">
      <c r="B430" s="6"/>
      <c r="C430" s="237" t="s">
        <v>1821</v>
      </c>
      <c r="D430" s="246" t="s">
        <v>1822</v>
      </c>
      <c r="E430" s="239" t="str">
        <f t="shared" si="45"/>
        <v>URF2025_409__Transversal_Determinar necesidades de recursos para la vigencia siguiente 2026_SRP</v>
      </c>
      <c r="F430" s="246" t="s">
        <v>1813</v>
      </c>
      <c r="G430" s="246" t="s">
        <v>1814</v>
      </c>
      <c r="H430" s="246" t="s">
        <v>1815</v>
      </c>
      <c r="I430" s="238" t="s">
        <v>1527</v>
      </c>
      <c r="J430" s="238" t="s">
        <v>1554</v>
      </c>
      <c r="K430" s="238"/>
      <c r="L430" s="240">
        <v>45672</v>
      </c>
      <c r="M430" s="240">
        <v>45728</v>
      </c>
      <c r="N430" s="241">
        <f t="shared" si="46"/>
        <v>56</v>
      </c>
      <c r="O430" s="242" t="s">
        <v>437</v>
      </c>
      <c r="P430" s="238"/>
      <c r="Q430" s="238" t="s">
        <v>123</v>
      </c>
      <c r="R430" s="238" t="s">
        <v>1816</v>
      </c>
      <c r="S430" s="238" t="s">
        <v>808</v>
      </c>
      <c r="T430" s="238" t="s">
        <v>809</v>
      </c>
      <c r="U430" s="238" t="s">
        <v>33</v>
      </c>
      <c r="V430" s="238"/>
      <c r="W430" s="238" t="s">
        <v>63</v>
      </c>
      <c r="X430" s="238"/>
      <c r="Y430" s="243" t="str">
        <f t="shared" si="41"/>
        <v xml:space="preserve">Talento Humano 
Tecnológicos </v>
      </c>
      <c r="Z430" s="238"/>
      <c r="AA430" s="238"/>
      <c r="AB430" s="238"/>
      <c r="AC430" s="244"/>
      <c r="AD430" s="245"/>
      <c r="AE430" s="238"/>
      <c r="AF430" s="238"/>
      <c r="AG430" s="244"/>
      <c r="AH430" s="245"/>
      <c r="AI430" s="238"/>
      <c r="AJ430" s="238"/>
      <c r="AK430" s="244"/>
      <c r="AL430" s="245"/>
      <c r="AM430" s="238"/>
      <c r="AN430" s="238"/>
      <c r="AO430" s="244"/>
      <c r="AP430" s="245"/>
      <c r="AQ430" s="238"/>
      <c r="AR430" s="238"/>
      <c r="AS430" s="244"/>
      <c r="AT430" s="245"/>
      <c r="AU430" s="238"/>
      <c r="AV430" s="238"/>
      <c r="AW430" s="244"/>
      <c r="AX430" s="238"/>
      <c r="AY430" s="238"/>
      <c r="AZ430" s="238" t="s">
        <v>73</v>
      </c>
      <c r="BA430" s="238"/>
      <c r="BB430" s="238"/>
      <c r="BC430" s="238"/>
      <c r="BD430" s="238"/>
      <c r="BE430" s="238"/>
      <c r="BF430" s="238"/>
      <c r="BG430" s="238"/>
      <c r="BH430" s="238"/>
      <c r="BI430" s="238"/>
      <c r="BJ430" s="238"/>
      <c r="BK430" s="238"/>
      <c r="BL430" s="238"/>
      <c r="BM430" s="238"/>
      <c r="BN430" s="238"/>
      <c r="BO430" s="238"/>
      <c r="BP430" s="238"/>
      <c r="BQ430" s="238"/>
      <c r="BR430" s="238"/>
      <c r="BS430" s="238"/>
      <c r="BT430" s="238"/>
      <c r="BU430" s="238"/>
      <c r="BV430" s="238" t="s">
        <v>88</v>
      </c>
      <c r="BW430" s="243" t="str">
        <f t="shared" si="42"/>
        <v>Plan Anual de Adquisiciones
Operación del Sistema de Gestión Institucional_SGI</v>
      </c>
      <c r="BX430" s="238"/>
      <c r="BY430" s="238" t="s">
        <v>34</v>
      </c>
      <c r="BZ430" s="238"/>
      <c r="CA430" s="238"/>
      <c r="CB430" s="238"/>
      <c r="CC430" s="238"/>
      <c r="CD430" s="238"/>
      <c r="CE430" s="243" t="str">
        <f t="shared" si="43"/>
        <v xml:space="preserve">Direccionamiento Estratégico y Planeación </v>
      </c>
      <c r="CF430" s="238"/>
      <c r="CG430" s="238"/>
      <c r="CH430" s="238" t="s">
        <v>93</v>
      </c>
      <c r="CI430" s="238" t="s">
        <v>94</v>
      </c>
      <c r="CJ430" s="238" t="s">
        <v>95</v>
      </c>
      <c r="CK430" s="238"/>
      <c r="CL430" s="238"/>
      <c r="CM430" s="238"/>
      <c r="CN430" s="238"/>
      <c r="CO430" s="238"/>
      <c r="CP430" s="238"/>
      <c r="CQ430" s="238"/>
      <c r="CR430" s="238"/>
      <c r="CS430" s="238"/>
      <c r="CT430" s="238"/>
      <c r="CU430" s="238"/>
      <c r="CV430" s="238"/>
      <c r="CW430" s="238"/>
      <c r="CX430" s="238"/>
      <c r="CY430" s="243" t="str">
        <f t="shared" si="44"/>
        <v>Planeación Institucional
Gestión Presupuestal y eficiencia del gasto público
 Compras y Contratación Pública</v>
      </c>
      <c r="CZ430" s="238" t="s">
        <v>3249</v>
      </c>
      <c r="DA430" s="238" t="s">
        <v>932</v>
      </c>
      <c r="DB430" s="248">
        <v>45713</v>
      </c>
      <c r="DC430" s="248">
        <v>45714</v>
      </c>
      <c r="DD430" s="238" t="s">
        <v>4483</v>
      </c>
      <c r="DE430" s="238" t="s">
        <v>4484</v>
      </c>
      <c r="DF430" s="238" t="s">
        <v>3249</v>
      </c>
      <c r="DG430" s="248">
        <v>45813</v>
      </c>
      <c r="DH430" s="248">
        <v>45814</v>
      </c>
      <c r="DI430" s="238" t="s">
        <v>4722</v>
      </c>
      <c r="DJ430" s="238" t="s">
        <v>4723</v>
      </c>
      <c r="DK430" s="238"/>
      <c r="DL430" s="238"/>
      <c r="DM430" s="238"/>
      <c r="DN430" s="238"/>
      <c r="DO430" s="238"/>
      <c r="DP430" s="238"/>
      <c r="DQ430" s="238"/>
      <c r="DR430" s="238"/>
      <c r="DS430" s="238"/>
      <c r="DT430" s="238"/>
      <c r="DU430" s="6"/>
    </row>
    <row r="431" spans="2:125" s="9" customFormat="1" ht="84" customHeight="1">
      <c r="B431" s="6"/>
      <c r="C431" s="237" t="s">
        <v>1823</v>
      </c>
      <c r="D431" s="246" t="s">
        <v>1824</v>
      </c>
      <c r="E431" s="239" t="str">
        <f t="shared" si="45"/>
        <v>URF2025_410__Transversal_Determinar necesidades de recursos para la vigencia siguiente 2026_GC</v>
      </c>
      <c r="F431" s="246" t="s">
        <v>1813</v>
      </c>
      <c r="G431" s="246" t="s">
        <v>1814</v>
      </c>
      <c r="H431" s="246" t="s">
        <v>1815</v>
      </c>
      <c r="I431" s="238" t="s">
        <v>120</v>
      </c>
      <c r="J431" s="238" t="s">
        <v>121</v>
      </c>
      <c r="K431" s="238"/>
      <c r="L431" s="240">
        <v>45672</v>
      </c>
      <c r="M431" s="240">
        <v>45728</v>
      </c>
      <c r="N431" s="241">
        <f t="shared" si="46"/>
        <v>56</v>
      </c>
      <c r="O431" s="242" t="s">
        <v>437</v>
      </c>
      <c r="P431" s="238"/>
      <c r="Q431" s="238" t="s">
        <v>123</v>
      </c>
      <c r="R431" s="238" t="s">
        <v>1816</v>
      </c>
      <c r="S431" s="238" t="s">
        <v>808</v>
      </c>
      <c r="T431" s="238" t="s">
        <v>809</v>
      </c>
      <c r="U431" s="238" t="s">
        <v>33</v>
      </c>
      <c r="V431" s="238"/>
      <c r="W431" s="238" t="s">
        <v>63</v>
      </c>
      <c r="X431" s="238"/>
      <c r="Y431" s="243" t="str">
        <f t="shared" si="41"/>
        <v xml:space="preserve">Talento Humano 
Tecnológicos </v>
      </c>
      <c r="Z431" s="238"/>
      <c r="AA431" s="238"/>
      <c r="AB431" s="238"/>
      <c r="AC431" s="244"/>
      <c r="AD431" s="245"/>
      <c r="AE431" s="238"/>
      <c r="AF431" s="238"/>
      <c r="AG431" s="244"/>
      <c r="AH431" s="245"/>
      <c r="AI431" s="238"/>
      <c r="AJ431" s="238"/>
      <c r="AK431" s="244"/>
      <c r="AL431" s="245"/>
      <c r="AM431" s="238"/>
      <c r="AN431" s="238"/>
      <c r="AO431" s="244"/>
      <c r="AP431" s="245"/>
      <c r="AQ431" s="238"/>
      <c r="AR431" s="238"/>
      <c r="AS431" s="244"/>
      <c r="AT431" s="245"/>
      <c r="AU431" s="238"/>
      <c r="AV431" s="238"/>
      <c r="AW431" s="244"/>
      <c r="AX431" s="238"/>
      <c r="AY431" s="238"/>
      <c r="AZ431" s="238" t="s">
        <v>73</v>
      </c>
      <c r="BA431" s="238"/>
      <c r="BB431" s="238"/>
      <c r="BC431" s="238"/>
      <c r="BD431" s="238"/>
      <c r="BE431" s="238"/>
      <c r="BF431" s="238"/>
      <c r="BG431" s="238"/>
      <c r="BH431" s="238"/>
      <c r="BI431" s="238"/>
      <c r="BJ431" s="238"/>
      <c r="BK431" s="238"/>
      <c r="BL431" s="238"/>
      <c r="BM431" s="238"/>
      <c r="BN431" s="238"/>
      <c r="BO431" s="238"/>
      <c r="BP431" s="238"/>
      <c r="BQ431" s="238"/>
      <c r="BR431" s="238"/>
      <c r="BS431" s="238"/>
      <c r="BT431" s="238"/>
      <c r="BU431" s="238"/>
      <c r="BV431" s="238" t="s">
        <v>88</v>
      </c>
      <c r="BW431" s="243" t="str">
        <f t="shared" si="42"/>
        <v>Plan Anual de Adquisiciones
Operación del Sistema de Gestión Institucional_SGI</v>
      </c>
      <c r="BX431" s="238"/>
      <c r="BY431" s="238" t="s">
        <v>34</v>
      </c>
      <c r="BZ431" s="238"/>
      <c r="CA431" s="238"/>
      <c r="CB431" s="238"/>
      <c r="CC431" s="238"/>
      <c r="CD431" s="238"/>
      <c r="CE431" s="243" t="str">
        <f t="shared" si="43"/>
        <v xml:space="preserve">Direccionamiento Estratégico y Planeación </v>
      </c>
      <c r="CF431" s="238"/>
      <c r="CG431" s="238"/>
      <c r="CH431" s="238" t="s">
        <v>93</v>
      </c>
      <c r="CI431" s="238" t="s">
        <v>94</v>
      </c>
      <c r="CJ431" s="238" t="s">
        <v>95</v>
      </c>
      <c r="CK431" s="238"/>
      <c r="CL431" s="238"/>
      <c r="CM431" s="238"/>
      <c r="CN431" s="238"/>
      <c r="CO431" s="238"/>
      <c r="CP431" s="238"/>
      <c r="CQ431" s="238"/>
      <c r="CR431" s="238"/>
      <c r="CS431" s="238"/>
      <c r="CT431" s="238"/>
      <c r="CU431" s="238"/>
      <c r="CV431" s="238"/>
      <c r="CW431" s="238"/>
      <c r="CX431" s="238"/>
      <c r="CY431" s="243" t="str">
        <f t="shared" si="44"/>
        <v>Planeación Institucional
Gestión Presupuestal y eficiencia del gasto público
 Compras y Contratación Pública</v>
      </c>
      <c r="CZ431" s="238" t="s">
        <v>932</v>
      </c>
      <c r="DA431" s="238" t="s">
        <v>932</v>
      </c>
      <c r="DB431" s="248">
        <v>45713</v>
      </c>
      <c r="DC431" s="248">
        <v>45714</v>
      </c>
      <c r="DD431" s="238" t="s">
        <v>4483</v>
      </c>
      <c r="DE431" s="238" t="s">
        <v>4484</v>
      </c>
      <c r="DF431" s="238"/>
      <c r="DG431" s="238"/>
      <c r="DH431" s="238"/>
      <c r="DI431" s="238"/>
      <c r="DJ431" s="238"/>
      <c r="DK431" s="238"/>
      <c r="DL431" s="238"/>
      <c r="DM431" s="238"/>
      <c r="DN431" s="238"/>
      <c r="DO431" s="238"/>
      <c r="DP431" s="238"/>
      <c r="DQ431" s="238"/>
      <c r="DR431" s="238"/>
      <c r="DS431" s="238"/>
      <c r="DT431" s="238"/>
      <c r="DU431" s="6"/>
    </row>
    <row r="432" spans="2:125" s="9" customFormat="1" ht="84" customHeight="1">
      <c r="B432" s="6"/>
      <c r="C432" s="237" t="s">
        <v>1825</v>
      </c>
      <c r="D432" s="246" t="s">
        <v>1826</v>
      </c>
      <c r="E432" s="239" t="str">
        <f t="shared" si="45"/>
        <v>URF2025_411__Transversal_Determinar necesidades de recursos para la vigencia siguiente 2026_AD</v>
      </c>
      <c r="F432" s="246" t="s">
        <v>1813</v>
      </c>
      <c r="G432" s="246" t="s">
        <v>1814</v>
      </c>
      <c r="H432" s="246" t="s">
        <v>1815</v>
      </c>
      <c r="I432" s="238" t="s">
        <v>1657</v>
      </c>
      <c r="J432" s="238" t="s">
        <v>1658</v>
      </c>
      <c r="K432" s="238" t="s">
        <v>515</v>
      </c>
      <c r="L432" s="240">
        <v>45672</v>
      </c>
      <c r="M432" s="240">
        <v>45728</v>
      </c>
      <c r="N432" s="241">
        <f t="shared" si="46"/>
        <v>56</v>
      </c>
      <c r="O432" s="242" t="s">
        <v>437</v>
      </c>
      <c r="P432" s="238"/>
      <c r="Q432" s="238" t="s">
        <v>123</v>
      </c>
      <c r="R432" s="238" t="s">
        <v>1816</v>
      </c>
      <c r="S432" s="238" t="s">
        <v>808</v>
      </c>
      <c r="T432" s="238" t="s">
        <v>809</v>
      </c>
      <c r="U432" s="238" t="s">
        <v>33</v>
      </c>
      <c r="V432" s="238"/>
      <c r="W432" s="238" t="s">
        <v>63</v>
      </c>
      <c r="X432" s="238"/>
      <c r="Y432" s="243" t="str">
        <f t="shared" si="41"/>
        <v xml:space="preserve">Talento Humano 
Tecnológicos </v>
      </c>
      <c r="Z432" s="238"/>
      <c r="AA432" s="238"/>
      <c r="AB432" s="238"/>
      <c r="AC432" s="244"/>
      <c r="AD432" s="245"/>
      <c r="AE432" s="238"/>
      <c r="AF432" s="238"/>
      <c r="AG432" s="244"/>
      <c r="AH432" s="245"/>
      <c r="AI432" s="238"/>
      <c r="AJ432" s="238"/>
      <c r="AK432" s="244"/>
      <c r="AL432" s="245"/>
      <c r="AM432" s="238"/>
      <c r="AN432" s="238"/>
      <c r="AO432" s="244"/>
      <c r="AP432" s="245"/>
      <c r="AQ432" s="238"/>
      <c r="AR432" s="238"/>
      <c r="AS432" s="244"/>
      <c r="AT432" s="245"/>
      <c r="AU432" s="238"/>
      <c r="AV432" s="238"/>
      <c r="AW432" s="244"/>
      <c r="AX432" s="238"/>
      <c r="AY432" s="238"/>
      <c r="AZ432" s="238" t="s">
        <v>73</v>
      </c>
      <c r="BA432" s="238"/>
      <c r="BB432" s="238"/>
      <c r="BC432" s="238"/>
      <c r="BD432" s="238"/>
      <c r="BE432" s="238"/>
      <c r="BF432" s="238"/>
      <c r="BG432" s="238"/>
      <c r="BH432" s="238"/>
      <c r="BI432" s="238"/>
      <c r="BJ432" s="238"/>
      <c r="BK432" s="238"/>
      <c r="BL432" s="238"/>
      <c r="BM432" s="238"/>
      <c r="BN432" s="238"/>
      <c r="BO432" s="238"/>
      <c r="BP432" s="238"/>
      <c r="BQ432" s="238"/>
      <c r="BR432" s="238"/>
      <c r="BS432" s="238"/>
      <c r="BT432" s="238"/>
      <c r="BU432" s="238"/>
      <c r="BV432" s="238" t="s">
        <v>88</v>
      </c>
      <c r="BW432" s="243" t="str">
        <f t="shared" si="42"/>
        <v>Plan Anual de Adquisiciones
Operación del Sistema de Gestión Institucional_SGI</v>
      </c>
      <c r="BX432" s="238"/>
      <c r="BY432" s="238" t="s">
        <v>34</v>
      </c>
      <c r="BZ432" s="238"/>
      <c r="CA432" s="238"/>
      <c r="CB432" s="238"/>
      <c r="CC432" s="238"/>
      <c r="CD432" s="238"/>
      <c r="CE432" s="243" t="str">
        <f t="shared" si="43"/>
        <v xml:space="preserve">Direccionamiento Estratégico y Planeación </v>
      </c>
      <c r="CF432" s="238"/>
      <c r="CG432" s="238"/>
      <c r="CH432" s="238" t="s">
        <v>93</v>
      </c>
      <c r="CI432" s="238" t="s">
        <v>94</v>
      </c>
      <c r="CJ432" s="238" t="s">
        <v>95</v>
      </c>
      <c r="CK432" s="238"/>
      <c r="CL432" s="238"/>
      <c r="CM432" s="238"/>
      <c r="CN432" s="238"/>
      <c r="CO432" s="238"/>
      <c r="CP432" s="238"/>
      <c r="CQ432" s="238"/>
      <c r="CR432" s="238"/>
      <c r="CS432" s="238"/>
      <c r="CT432" s="238"/>
      <c r="CU432" s="238"/>
      <c r="CV432" s="238"/>
      <c r="CW432" s="238"/>
      <c r="CX432" s="238"/>
      <c r="CY432" s="243" t="str">
        <f t="shared" si="44"/>
        <v>Planeación Institucional
Gestión Presupuestal y eficiencia del gasto público
 Compras y Contratación Pública</v>
      </c>
      <c r="CZ432" s="238" t="s">
        <v>932</v>
      </c>
      <c r="DA432" s="238" t="s">
        <v>932</v>
      </c>
      <c r="DB432" s="248">
        <v>45713</v>
      </c>
      <c r="DC432" s="248">
        <v>45714</v>
      </c>
      <c r="DD432" s="238" t="s">
        <v>4483</v>
      </c>
      <c r="DE432" s="238" t="s">
        <v>4484</v>
      </c>
      <c r="DF432" s="238"/>
      <c r="DG432" s="238"/>
      <c r="DH432" s="238"/>
      <c r="DI432" s="238"/>
      <c r="DJ432" s="238"/>
      <c r="DK432" s="238"/>
      <c r="DL432" s="238"/>
      <c r="DM432" s="238"/>
      <c r="DN432" s="238"/>
      <c r="DO432" s="238"/>
      <c r="DP432" s="238"/>
      <c r="DQ432" s="238"/>
      <c r="DR432" s="238"/>
      <c r="DS432" s="238"/>
      <c r="DT432" s="238"/>
      <c r="DU432" s="6"/>
    </row>
    <row r="433" spans="2:125" s="9" customFormat="1" ht="84" customHeight="1">
      <c r="B433" s="6"/>
      <c r="C433" s="237" t="s">
        <v>1827</v>
      </c>
      <c r="D433" s="246" t="s">
        <v>1828</v>
      </c>
      <c r="E433" s="239" t="str">
        <f t="shared" si="45"/>
        <v>URF2025_412__Transversal_Determinar necesidades de recursos para la vigencia siguiente 2026_GF</v>
      </c>
      <c r="F433" s="246" t="s">
        <v>1813</v>
      </c>
      <c r="G433" s="246" t="s">
        <v>1814</v>
      </c>
      <c r="H433" s="246" t="s">
        <v>1815</v>
      </c>
      <c r="I433" s="238" t="s">
        <v>806</v>
      </c>
      <c r="J433" s="238" t="s">
        <v>812</v>
      </c>
      <c r="K433" s="238" t="s">
        <v>515</v>
      </c>
      <c r="L433" s="240">
        <v>45672</v>
      </c>
      <c r="M433" s="240">
        <v>45728</v>
      </c>
      <c r="N433" s="241">
        <f t="shared" si="46"/>
        <v>56</v>
      </c>
      <c r="O433" s="242" t="s">
        <v>437</v>
      </c>
      <c r="P433" s="238"/>
      <c r="Q433" s="238" t="s">
        <v>123</v>
      </c>
      <c r="R433" s="238" t="s">
        <v>1816</v>
      </c>
      <c r="S433" s="238" t="s">
        <v>808</v>
      </c>
      <c r="T433" s="238" t="s">
        <v>809</v>
      </c>
      <c r="U433" s="238" t="s">
        <v>33</v>
      </c>
      <c r="V433" s="238"/>
      <c r="W433" s="238" t="s">
        <v>63</v>
      </c>
      <c r="X433" s="238"/>
      <c r="Y433" s="243" t="str">
        <f t="shared" si="41"/>
        <v xml:space="preserve">Talento Humano 
Tecnológicos </v>
      </c>
      <c r="Z433" s="238"/>
      <c r="AA433" s="238"/>
      <c r="AB433" s="238"/>
      <c r="AC433" s="244"/>
      <c r="AD433" s="245"/>
      <c r="AE433" s="238"/>
      <c r="AF433" s="238"/>
      <c r="AG433" s="244"/>
      <c r="AH433" s="245"/>
      <c r="AI433" s="238"/>
      <c r="AJ433" s="238"/>
      <c r="AK433" s="244"/>
      <c r="AL433" s="245"/>
      <c r="AM433" s="238"/>
      <c r="AN433" s="238"/>
      <c r="AO433" s="244"/>
      <c r="AP433" s="245"/>
      <c r="AQ433" s="238"/>
      <c r="AR433" s="238"/>
      <c r="AS433" s="244"/>
      <c r="AT433" s="245"/>
      <c r="AU433" s="238"/>
      <c r="AV433" s="238"/>
      <c r="AW433" s="244"/>
      <c r="AX433" s="238"/>
      <c r="AY433" s="238"/>
      <c r="AZ433" s="238" t="s">
        <v>73</v>
      </c>
      <c r="BA433" s="238"/>
      <c r="BB433" s="238"/>
      <c r="BC433" s="238"/>
      <c r="BD433" s="238"/>
      <c r="BE433" s="238"/>
      <c r="BF433" s="238"/>
      <c r="BG433" s="238"/>
      <c r="BH433" s="238"/>
      <c r="BI433" s="238"/>
      <c r="BJ433" s="238"/>
      <c r="BK433" s="238"/>
      <c r="BL433" s="238"/>
      <c r="BM433" s="238"/>
      <c r="BN433" s="238"/>
      <c r="BO433" s="238"/>
      <c r="BP433" s="238"/>
      <c r="BQ433" s="238"/>
      <c r="BR433" s="238"/>
      <c r="BS433" s="238"/>
      <c r="BT433" s="238"/>
      <c r="BU433" s="238"/>
      <c r="BV433" s="238" t="s">
        <v>88</v>
      </c>
      <c r="BW433" s="243" t="str">
        <f t="shared" si="42"/>
        <v>Plan Anual de Adquisiciones
Operación del Sistema de Gestión Institucional_SGI</v>
      </c>
      <c r="BX433" s="238"/>
      <c r="BY433" s="238" t="s">
        <v>34</v>
      </c>
      <c r="BZ433" s="238"/>
      <c r="CA433" s="238"/>
      <c r="CB433" s="238"/>
      <c r="CC433" s="238"/>
      <c r="CD433" s="238"/>
      <c r="CE433" s="243" t="str">
        <f t="shared" si="43"/>
        <v xml:space="preserve">Direccionamiento Estratégico y Planeación </v>
      </c>
      <c r="CF433" s="238"/>
      <c r="CG433" s="238"/>
      <c r="CH433" s="238" t="s">
        <v>93</v>
      </c>
      <c r="CI433" s="238" t="s">
        <v>94</v>
      </c>
      <c r="CJ433" s="238" t="s">
        <v>95</v>
      </c>
      <c r="CK433" s="238"/>
      <c r="CL433" s="238"/>
      <c r="CM433" s="238"/>
      <c r="CN433" s="238"/>
      <c r="CO433" s="238"/>
      <c r="CP433" s="238"/>
      <c r="CQ433" s="238"/>
      <c r="CR433" s="238"/>
      <c r="CS433" s="238"/>
      <c r="CT433" s="238"/>
      <c r="CU433" s="238"/>
      <c r="CV433" s="238"/>
      <c r="CW433" s="238"/>
      <c r="CX433" s="238"/>
      <c r="CY433" s="243" t="str">
        <f t="shared" si="44"/>
        <v>Planeación Institucional
Gestión Presupuestal y eficiencia del gasto público
 Compras y Contratación Pública</v>
      </c>
      <c r="CZ433" s="238" t="s">
        <v>932</v>
      </c>
      <c r="DA433" s="238" t="s">
        <v>932</v>
      </c>
      <c r="DB433" s="248">
        <v>45713</v>
      </c>
      <c r="DC433" s="248">
        <v>45714</v>
      </c>
      <c r="DD433" s="238" t="s">
        <v>4483</v>
      </c>
      <c r="DE433" s="238" t="s">
        <v>4484</v>
      </c>
      <c r="DF433" s="238"/>
      <c r="DG433" s="238"/>
      <c r="DH433" s="238"/>
      <c r="DI433" s="238"/>
      <c r="DJ433" s="238"/>
      <c r="DK433" s="238"/>
      <c r="DL433" s="238"/>
      <c r="DM433" s="238"/>
      <c r="DN433" s="238"/>
      <c r="DO433" s="238"/>
      <c r="DP433" s="238"/>
      <c r="DQ433" s="238"/>
      <c r="DR433" s="238"/>
      <c r="DS433" s="238"/>
      <c r="DT433" s="238"/>
      <c r="DU433" s="6"/>
    </row>
    <row r="434" spans="2:125" s="9" customFormat="1" ht="84" customHeight="1">
      <c r="B434" s="6"/>
      <c r="C434" s="237" t="s">
        <v>1829</v>
      </c>
      <c r="D434" s="246" t="s">
        <v>1830</v>
      </c>
      <c r="E434" s="239" t="str">
        <f t="shared" si="45"/>
        <v>URF2025_413__Transversal_Determinar necesidades de recursos para la vigencia siguiente 2026_GI</v>
      </c>
      <c r="F434" s="246" t="s">
        <v>1813</v>
      </c>
      <c r="G434" s="246" t="s">
        <v>1814</v>
      </c>
      <c r="H434" s="246" t="s">
        <v>1815</v>
      </c>
      <c r="I434" s="238" t="s">
        <v>1001</v>
      </c>
      <c r="J434" s="238" t="s">
        <v>618</v>
      </c>
      <c r="K434" s="238"/>
      <c r="L434" s="240">
        <v>45672</v>
      </c>
      <c r="M434" s="240">
        <v>45728</v>
      </c>
      <c r="N434" s="241">
        <f t="shared" si="46"/>
        <v>56</v>
      </c>
      <c r="O434" s="242" t="s">
        <v>437</v>
      </c>
      <c r="P434" s="238"/>
      <c r="Q434" s="238" t="s">
        <v>123</v>
      </c>
      <c r="R434" s="238" t="s">
        <v>1816</v>
      </c>
      <c r="S434" s="238" t="s">
        <v>808</v>
      </c>
      <c r="T434" s="238" t="s">
        <v>809</v>
      </c>
      <c r="U434" s="238" t="s">
        <v>33</v>
      </c>
      <c r="V434" s="238"/>
      <c r="W434" s="238" t="s">
        <v>63</v>
      </c>
      <c r="X434" s="238"/>
      <c r="Y434" s="243" t="str">
        <f t="shared" si="41"/>
        <v xml:space="preserve">Talento Humano 
Tecnológicos </v>
      </c>
      <c r="Z434" s="238"/>
      <c r="AA434" s="238"/>
      <c r="AB434" s="238"/>
      <c r="AC434" s="244"/>
      <c r="AD434" s="245"/>
      <c r="AE434" s="238"/>
      <c r="AF434" s="238"/>
      <c r="AG434" s="244"/>
      <c r="AH434" s="245"/>
      <c r="AI434" s="238"/>
      <c r="AJ434" s="238"/>
      <c r="AK434" s="244"/>
      <c r="AL434" s="245"/>
      <c r="AM434" s="238"/>
      <c r="AN434" s="238"/>
      <c r="AO434" s="244"/>
      <c r="AP434" s="245"/>
      <c r="AQ434" s="238"/>
      <c r="AR434" s="238"/>
      <c r="AS434" s="244"/>
      <c r="AT434" s="245"/>
      <c r="AU434" s="238"/>
      <c r="AV434" s="238"/>
      <c r="AW434" s="244"/>
      <c r="AX434" s="238"/>
      <c r="AY434" s="238"/>
      <c r="AZ434" s="238" t="s">
        <v>73</v>
      </c>
      <c r="BA434" s="238"/>
      <c r="BB434" s="238"/>
      <c r="BC434" s="238"/>
      <c r="BD434" s="238"/>
      <c r="BE434" s="238"/>
      <c r="BF434" s="238"/>
      <c r="BG434" s="238"/>
      <c r="BH434" s="238"/>
      <c r="BI434" s="238"/>
      <c r="BJ434" s="238"/>
      <c r="BK434" s="238"/>
      <c r="BL434" s="238"/>
      <c r="BM434" s="238"/>
      <c r="BN434" s="238"/>
      <c r="BO434" s="238"/>
      <c r="BP434" s="238"/>
      <c r="BQ434" s="238"/>
      <c r="BR434" s="238"/>
      <c r="BS434" s="238"/>
      <c r="BT434" s="238"/>
      <c r="BU434" s="238"/>
      <c r="BV434" s="238" t="s">
        <v>88</v>
      </c>
      <c r="BW434" s="243" t="str">
        <f t="shared" si="42"/>
        <v>Plan Anual de Adquisiciones
Operación del Sistema de Gestión Institucional_SGI</v>
      </c>
      <c r="BX434" s="238"/>
      <c r="BY434" s="238" t="s">
        <v>34</v>
      </c>
      <c r="BZ434" s="238"/>
      <c r="CA434" s="238"/>
      <c r="CB434" s="238"/>
      <c r="CC434" s="238"/>
      <c r="CD434" s="238"/>
      <c r="CE434" s="243" t="str">
        <f t="shared" si="43"/>
        <v xml:space="preserve">Direccionamiento Estratégico y Planeación </v>
      </c>
      <c r="CF434" s="238"/>
      <c r="CG434" s="238"/>
      <c r="CH434" s="238" t="s">
        <v>93</v>
      </c>
      <c r="CI434" s="238" t="s">
        <v>94</v>
      </c>
      <c r="CJ434" s="238" t="s">
        <v>95</v>
      </c>
      <c r="CK434" s="238"/>
      <c r="CL434" s="238"/>
      <c r="CM434" s="238"/>
      <c r="CN434" s="238"/>
      <c r="CO434" s="238"/>
      <c r="CP434" s="238"/>
      <c r="CQ434" s="238"/>
      <c r="CR434" s="238"/>
      <c r="CS434" s="238"/>
      <c r="CT434" s="238"/>
      <c r="CU434" s="238"/>
      <c r="CV434" s="238"/>
      <c r="CW434" s="238"/>
      <c r="CX434" s="238"/>
      <c r="CY434" s="243" t="str">
        <f t="shared" si="44"/>
        <v>Planeación Institucional
Gestión Presupuestal y eficiencia del gasto público
 Compras y Contratación Pública</v>
      </c>
      <c r="CZ434" s="238" t="s">
        <v>932</v>
      </c>
      <c r="DA434" s="238" t="s">
        <v>932</v>
      </c>
      <c r="DB434" s="248">
        <v>45713</v>
      </c>
      <c r="DC434" s="248">
        <v>45714</v>
      </c>
      <c r="DD434" s="238" t="s">
        <v>4483</v>
      </c>
      <c r="DE434" s="238" t="s">
        <v>4484</v>
      </c>
      <c r="DF434" s="238"/>
      <c r="DG434" s="238"/>
      <c r="DH434" s="238"/>
      <c r="DI434" s="238"/>
      <c r="DJ434" s="238"/>
      <c r="DK434" s="238"/>
      <c r="DL434" s="238"/>
      <c r="DM434" s="238"/>
      <c r="DN434" s="238"/>
      <c r="DO434" s="238"/>
      <c r="DP434" s="238"/>
      <c r="DQ434" s="238"/>
      <c r="DR434" s="238"/>
      <c r="DS434" s="238"/>
      <c r="DT434" s="238"/>
      <c r="DU434" s="6"/>
    </row>
    <row r="435" spans="2:125" s="9" customFormat="1" ht="84" customHeight="1">
      <c r="B435" s="6"/>
      <c r="C435" s="237" t="s">
        <v>1831</v>
      </c>
      <c r="D435" s="246" t="s">
        <v>1832</v>
      </c>
      <c r="E435" s="239" t="str">
        <f t="shared" si="45"/>
        <v>URF2025_414__Transversal_Determinar necesidades de recursos para la vigencia siguiente 2026_CE</v>
      </c>
      <c r="F435" s="246" t="s">
        <v>1813</v>
      </c>
      <c r="G435" s="246" t="s">
        <v>1814</v>
      </c>
      <c r="H435" s="246" t="s">
        <v>1815</v>
      </c>
      <c r="I435" s="238" t="s">
        <v>1353</v>
      </c>
      <c r="J435" s="238" t="s">
        <v>1354</v>
      </c>
      <c r="K435" s="238"/>
      <c r="L435" s="240">
        <v>45672</v>
      </c>
      <c r="M435" s="240">
        <v>45728</v>
      </c>
      <c r="N435" s="241">
        <f t="shared" si="46"/>
        <v>56</v>
      </c>
      <c r="O435" s="242" t="s">
        <v>437</v>
      </c>
      <c r="P435" s="238"/>
      <c r="Q435" s="238" t="s">
        <v>123</v>
      </c>
      <c r="R435" s="238" t="s">
        <v>1816</v>
      </c>
      <c r="S435" s="238" t="s">
        <v>808</v>
      </c>
      <c r="T435" s="238" t="s">
        <v>809</v>
      </c>
      <c r="U435" s="238" t="s">
        <v>33</v>
      </c>
      <c r="V435" s="238"/>
      <c r="W435" s="238" t="s">
        <v>63</v>
      </c>
      <c r="X435" s="238"/>
      <c r="Y435" s="243" t="str">
        <f t="shared" si="41"/>
        <v xml:space="preserve">Talento Humano 
Tecnológicos </v>
      </c>
      <c r="Z435" s="238"/>
      <c r="AA435" s="238"/>
      <c r="AB435" s="238"/>
      <c r="AC435" s="244"/>
      <c r="AD435" s="245"/>
      <c r="AE435" s="238"/>
      <c r="AF435" s="238"/>
      <c r="AG435" s="244"/>
      <c r="AH435" s="245"/>
      <c r="AI435" s="238"/>
      <c r="AJ435" s="238"/>
      <c r="AK435" s="244"/>
      <c r="AL435" s="245"/>
      <c r="AM435" s="238"/>
      <c r="AN435" s="238"/>
      <c r="AO435" s="244"/>
      <c r="AP435" s="245"/>
      <c r="AQ435" s="238"/>
      <c r="AR435" s="238"/>
      <c r="AS435" s="244"/>
      <c r="AT435" s="245"/>
      <c r="AU435" s="238"/>
      <c r="AV435" s="238"/>
      <c r="AW435" s="244"/>
      <c r="AX435" s="238"/>
      <c r="AY435" s="238"/>
      <c r="AZ435" s="238" t="s">
        <v>73</v>
      </c>
      <c r="BA435" s="238"/>
      <c r="BB435" s="238"/>
      <c r="BC435" s="238"/>
      <c r="BD435" s="238"/>
      <c r="BE435" s="238"/>
      <c r="BF435" s="238"/>
      <c r="BG435" s="238"/>
      <c r="BH435" s="238"/>
      <c r="BI435" s="238"/>
      <c r="BJ435" s="238"/>
      <c r="BK435" s="238"/>
      <c r="BL435" s="238"/>
      <c r="BM435" s="238"/>
      <c r="BN435" s="238"/>
      <c r="BO435" s="238"/>
      <c r="BP435" s="238"/>
      <c r="BQ435" s="238"/>
      <c r="BR435" s="238"/>
      <c r="BS435" s="238"/>
      <c r="BT435" s="238"/>
      <c r="BU435" s="238"/>
      <c r="BV435" s="238" t="s">
        <v>88</v>
      </c>
      <c r="BW435" s="243" t="str">
        <f t="shared" si="42"/>
        <v>Plan Anual de Adquisiciones
Operación del Sistema de Gestión Institucional_SGI</v>
      </c>
      <c r="BX435" s="238"/>
      <c r="BY435" s="238" t="s">
        <v>34</v>
      </c>
      <c r="BZ435" s="238"/>
      <c r="CA435" s="238"/>
      <c r="CB435" s="238"/>
      <c r="CC435" s="238"/>
      <c r="CD435" s="238"/>
      <c r="CE435" s="243" t="str">
        <f t="shared" si="43"/>
        <v xml:space="preserve">Direccionamiento Estratégico y Planeación </v>
      </c>
      <c r="CF435" s="238"/>
      <c r="CG435" s="238"/>
      <c r="CH435" s="238" t="s">
        <v>93</v>
      </c>
      <c r="CI435" s="238" t="s">
        <v>94</v>
      </c>
      <c r="CJ435" s="238" t="s">
        <v>95</v>
      </c>
      <c r="CK435" s="238"/>
      <c r="CL435" s="238"/>
      <c r="CM435" s="238"/>
      <c r="CN435" s="238"/>
      <c r="CO435" s="238"/>
      <c r="CP435" s="238"/>
      <c r="CQ435" s="238"/>
      <c r="CR435" s="238"/>
      <c r="CS435" s="238"/>
      <c r="CT435" s="238"/>
      <c r="CU435" s="238"/>
      <c r="CV435" s="238"/>
      <c r="CW435" s="238"/>
      <c r="CX435" s="238"/>
      <c r="CY435" s="243" t="str">
        <f t="shared" si="44"/>
        <v>Planeación Institucional
Gestión Presupuestal y eficiencia del gasto público
 Compras y Contratación Pública</v>
      </c>
      <c r="CZ435" s="238" t="s">
        <v>932</v>
      </c>
      <c r="DA435" s="238" t="s">
        <v>932</v>
      </c>
      <c r="DB435" s="248">
        <v>45713</v>
      </c>
      <c r="DC435" s="248">
        <v>45714</v>
      </c>
      <c r="DD435" s="238" t="s">
        <v>4483</v>
      </c>
      <c r="DE435" s="238" t="s">
        <v>4484</v>
      </c>
      <c r="DF435" s="238"/>
      <c r="DG435" s="238"/>
      <c r="DH435" s="238"/>
      <c r="DI435" s="238"/>
      <c r="DJ435" s="238"/>
      <c r="DK435" s="238"/>
      <c r="DL435" s="238"/>
      <c r="DM435" s="238"/>
      <c r="DN435" s="238"/>
      <c r="DO435" s="238"/>
      <c r="DP435" s="238"/>
      <c r="DQ435" s="238"/>
      <c r="DR435" s="238"/>
      <c r="DS435" s="238"/>
      <c r="DT435" s="238"/>
      <c r="DU435" s="6"/>
    </row>
    <row r="436" spans="2:125" s="9" customFormat="1" ht="84" customHeight="1">
      <c r="B436" s="6"/>
      <c r="C436" s="237" t="s">
        <v>1833</v>
      </c>
      <c r="D436" s="246" t="s">
        <v>1834</v>
      </c>
      <c r="E436" s="239" t="str">
        <f t="shared" si="45"/>
        <v>URF2025_415__Transversal_Determinar necesidades de recursos para la vigencia siguiente 2026_RV</v>
      </c>
      <c r="F436" s="246" t="s">
        <v>1813</v>
      </c>
      <c r="G436" s="246" t="s">
        <v>1814</v>
      </c>
      <c r="H436" s="246" t="s">
        <v>1815</v>
      </c>
      <c r="I436" s="238" t="s">
        <v>617</v>
      </c>
      <c r="J436" s="238" t="s">
        <v>618</v>
      </c>
      <c r="K436" s="238" t="s">
        <v>627</v>
      </c>
      <c r="L436" s="240">
        <v>45672</v>
      </c>
      <c r="M436" s="240">
        <v>45728</v>
      </c>
      <c r="N436" s="241">
        <f t="shared" si="46"/>
        <v>56</v>
      </c>
      <c r="O436" s="242" t="s">
        <v>437</v>
      </c>
      <c r="P436" s="238"/>
      <c r="Q436" s="238" t="s">
        <v>123</v>
      </c>
      <c r="R436" s="238" t="s">
        <v>1816</v>
      </c>
      <c r="S436" s="238" t="s">
        <v>808</v>
      </c>
      <c r="T436" s="238" t="s">
        <v>809</v>
      </c>
      <c r="U436" s="238" t="s">
        <v>33</v>
      </c>
      <c r="V436" s="238"/>
      <c r="W436" s="238" t="s">
        <v>63</v>
      </c>
      <c r="X436" s="238"/>
      <c r="Y436" s="243" t="str">
        <f t="shared" si="41"/>
        <v xml:space="preserve">Talento Humano 
Tecnológicos </v>
      </c>
      <c r="Z436" s="238"/>
      <c r="AA436" s="238"/>
      <c r="AB436" s="238"/>
      <c r="AC436" s="244"/>
      <c r="AD436" s="245"/>
      <c r="AE436" s="238"/>
      <c r="AF436" s="238"/>
      <c r="AG436" s="244"/>
      <c r="AH436" s="245"/>
      <c r="AI436" s="238"/>
      <c r="AJ436" s="238"/>
      <c r="AK436" s="244"/>
      <c r="AL436" s="245"/>
      <c r="AM436" s="238"/>
      <c r="AN436" s="238"/>
      <c r="AO436" s="244"/>
      <c r="AP436" s="245"/>
      <c r="AQ436" s="238"/>
      <c r="AR436" s="238"/>
      <c r="AS436" s="244"/>
      <c r="AT436" s="245"/>
      <c r="AU436" s="238"/>
      <c r="AV436" s="238"/>
      <c r="AW436" s="244"/>
      <c r="AX436" s="238"/>
      <c r="AY436" s="238"/>
      <c r="AZ436" s="238" t="s">
        <v>73</v>
      </c>
      <c r="BA436" s="238"/>
      <c r="BB436" s="238"/>
      <c r="BC436" s="238"/>
      <c r="BD436" s="238"/>
      <c r="BE436" s="238"/>
      <c r="BF436" s="238"/>
      <c r="BG436" s="238"/>
      <c r="BH436" s="238"/>
      <c r="BI436" s="238"/>
      <c r="BJ436" s="238"/>
      <c r="BK436" s="238"/>
      <c r="BL436" s="238"/>
      <c r="BM436" s="238"/>
      <c r="BN436" s="238"/>
      <c r="BO436" s="238"/>
      <c r="BP436" s="238"/>
      <c r="BQ436" s="238"/>
      <c r="BR436" s="238"/>
      <c r="BS436" s="238"/>
      <c r="BT436" s="238"/>
      <c r="BU436" s="238"/>
      <c r="BV436" s="238" t="s">
        <v>88</v>
      </c>
      <c r="BW436" s="243" t="str">
        <f t="shared" si="42"/>
        <v>Plan Anual de Adquisiciones
Operación del Sistema de Gestión Institucional_SGI</v>
      </c>
      <c r="BX436" s="238"/>
      <c r="BY436" s="238" t="s">
        <v>34</v>
      </c>
      <c r="BZ436" s="238"/>
      <c r="CA436" s="238"/>
      <c r="CB436" s="238"/>
      <c r="CC436" s="238"/>
      <c r="CD436" s="238"/>
      <c r="CE436" s="243" t="str">
        <f t="shared" si="43"/>
        <v xml:space="preserve">Direccionamiento Estratégico y Planeación </v>
      </c>
      <c r="CF436" s="238"/>
      <c r="CG436" s="238"/>
      <c r="CH436" s="238" t="s">
        <v>93</v>
      </c>
      <c r="CI436" s="238" t="s">
        <v>94</v>
      </c>
      <c r="CJ436" s="238" t="s">
        <v>95</v>
      </c>
      <c r="CK436" s="238"/>
      <c r="CL436" s="238"/>
      <c r="CM436" s="238"/>
      <c r="CN436" s="238"/>
      <c r="CO436" s="238"/>
      <c r="CP436" s="238"/>
      <c r="CQ436" s="238"/>
      <c r="CR436" s="238"/>
      <c r="CS436" s="238"/>
      <c r="CT436" s="238"/>
      <c r="CU436" s="238"/>
      <c r="CV436" s="238"/>
      <c r="CW436" s="238"/>
      <c r="CX436" s="238"/>
      <c r="CY436" s="243" t="str">
        <f t="shared" si="44"/>
        <v>Planeación Institucional
Gestión Presupuestal y eficiencia del gasto público
 Compras y Contratación Pública</v>
      </c>
      <c r="CZ436" s="238" t="s">
        <v>932</v>
      </c>
      <c r="DA436" s="238" t="s">
        <v>932</v>
      </c>
      <c r="DB436" s="248">
        <v>45713</v>
      </c>
      <c r="DC436" s="248">
        <v>45714</v>
      </c>
      <c r="DD436" s="238" t="s">
        <v>4483</v>
      </c>
      <c r="DE436" s="238" t="s">
        <v>4484</v>
      </c>
      <c r="DF436" s="238"/>
      <c r="DG436" s="238"/>
      <c r="DH436" s="238"/>
      <c r="DI436" s="238"/>
      <c r="DJ436" s="238"/>
      <c r="DK436" s="238"/>
      <c r="DL436" s="238"/>
      <c r="DM436" s="238"/>
      <c r="DN436" s="238"/>
      <c r="DO436" s="238"/>
      <c r="DP436" s="238"/>
      <c r="DQ436" s="238"/>
      <c r="DR436" s="238"/>
      <c r="DS436" s="238"/>
      <c r="DT436" s="238"/>
      <c r="DU436" s="6"/>
    </row>
    <row r="437" spans="2:125" s="9" customFormat="1" ht="84" customHeight="1">
      <c r="B437" s="6"/>
      <c r="C437" s="237" t="s">
        <v>1835</v>
      </c>
      <c r="D437" s="246" t="s">
        <v>1836</v>
      </c>
      <c r="E437" s="239" t="str">
        <f t="shared" si="45"/>
        <v>URF2025_416__Transversal_Comprobar inventario individual de los integrantes del proceso o subdirección_DP</v>
      </c>
      <c r="F437" s="246" t="s">
        <v>1837</v>
      </c>
      <c r="G437" s="261" t="s">
        <v>1838</v>
      </c>
      <c r="H437" s="261" t="s">
        <v>1839</v>
      </c>
      <c r="I437" s="238" t="s">
        <v>195</v>
      </c>
      <c r="J437" s="238" t="s">
        <v>323</v>
      </c>
      <c r="K437" s="238"/>
      <c r="L437" s="240">
        <v>45993</v>
      </c>
      <c r="M437" s="240">
        <v>46011</v>
      </c>
      <c r="N437" s="241">
        <f t="shared" si="46"/>
        <v>18</v>
      </c>
      <c r="O437" s="242" t="s">
        <v>515</v>
      </c>
      <c r="P437" s="238"/>
      <c r="Q437" s="238" t="s">
        <v>123</v>
      </c>
      <c r="R437" s="238" t="s">
        <v>1840</v>
      </c>
      <c r="S437" s="238" t="s">
        <v>808</v>
      </c>
      <c r="T437" s="238" t="s">
        <v>1841</v>
      </c>
      <c r="U437" s="238" t="s">
        <v>33</v>
      </c>
      <c r="V437" s="238"/>
      <c r="W437" s="238" t="s">
        <v>63</v>
      </c>
      <c r="X437" s="238"/>
      <c r="Y437" s="243" t="str">
        <f t="shared" si="41"/>
        <v xml:space="preserve">Talento Humano 
Tecnológicos </v>
      </c>
      <c r="Z437" s="238"/>
      <c r="AA437" s="238"/>
      <c r="AB437" s="238"/>
      <c r="AC437" s="244"/>
      <c r="AD437" s="245"/>
      <c r="AE437" s="238"/>
      <c r="AF437" s="238"/>
      <c r="AG437" s="244"/>
      <c r="AH437" s="245"/>
      <c r="AI437" s="238"/>
      <c r="AJ437" s="238"/>
      <c r="AK437" s="244"/>
      <c r="AL437" s="245"/>
      <c r="AM437" s="238"/>
      <c r="AN437" s="238"/>
      <c r="AO437" s="244"/>
      <c r="AP437" s="245"/>
      <c r="AQ437" s="238"/>
      <c r="AR437" s="238"/>
      <c r="AS437" s="244"/>
      <c r="AT437" s="245"/>
      <c r="AU437" s="238"/>
      <c r="AV437" s="238"/>
      <c r="AW437" s="244"/>
      <c r="AX437" s="238"/>
      <c r="AY437" s="238"/>
      <c r="AZ437" s="238"/>
      <c r="BA437" s="238"/>
      <c r="BB437" s="238"/>
      <c r="BC437" s="238"/>
      <c r="BD437" s="238"/>
      <c r="BE437" s="238"/>
      <c r="BF437" s="238"/>
      <c r="BG437" s="238"/>
      <c r="BH437" s="238"/>
      <c r="BI437" s="238"/>
      <c r="BJ437" s="238"/>
      <c r="BK437" s="238"/>
      <c r="BL437" s="238"/>
      <c r="BM437" s="238"/>
      <c r="BN437" s="238"/>
      <c r="BO437" s="238"/>
      <c r="BP437" s="238"/>
      <c r="BQ437" s="238"/>
      <c r="BR437" s="238"/>
      <c r="BS437" s="238"/>
      <c r="BT437" s="238"/>
      <c r="BU437" s="238"/>
      <c r="BV437" s="238" t="s">
        <v>88</v>
      </c>
      <c r="BW437" s="243" t="str">
        <f t="shared" si="42"/>
        <v>Operación del Sistema de Gestión Institucional_SGI</v>
      </c>
      <c r="BX437" s="238"/>
      <c r="BY437" s="238"/>
      <c r="BZ437" s="238" t="s">
        <v>35</v>
      </c>
      <c r="CA437" s="238"/>
      <c r="CB437" s="238"/>
      <c r="CC437" s="238"/>
      <c r="CD437" s="238"/>
      <c r="CE437" s="243" t="str">
        <f t="shared" si="43"/>
        <v xml:space="preserve">Gestión con valores para resultados </v>
      </c>
      <c r="CF437" s="238"/>
      <c r="CG437" s="238"/>
      <c r="CH437" s="238"/>
      <c r="CI437" s="238"/>
      <c r="CJ437" s="238"/>
      <c r="CK437" s="238" t="s">
        <v>96</v>
      </c>
      <c r="CL437" s="238"/>
      <c r="CM437" s="238"/>
      <c r="CN437" s="238"/>
      <c r="CO437" s="238"/>
      <c r="CP437" s="238"/>
      <c r="CQ437" s="238"/>
      <c r="CR437" s="238"/>
      <c r="CS437" s="238"/>
      <c r="CT437" s="238"/>
      <c r="CU437" s="238"/>
      <c r="CV437" s="238"/>
      <c r="CW437" s="238"/>
      <c r="CX437" s="238"/>
      <c r="CY437" s="243" t="str">
        <f t="shared" si="44"/>
        <v>Fortalecimiento organizacional y simplificación de procesos</v>
      </c>
      <c r="CZ437" s="238" t="s">
        <v>932</v>
      </c>
      <c r="DA437" s="238" t="s">
        <v>932</v>
      </c>
      <c r="DB437" s="248">
        <v>45783</v>
      </c>
      <c r="DC437" s="248">
        <v>45783</v>
      </c>
      <c r="DD437" s="238" t="s">
        <v>4699</v>
      </c>
      <c r="DE437" s="238" t="s">
        <v>4700</v>
      </c>
      <c r="DF437" s="238"/>
      <c r="DG437" s="238"/>
      <c r="DH437" s="238"/>
      <c r="DI437" s="238"/>
      <c r="DJ437" s="238"/>
      <c r="DK437" s="238"/>
      <c r="DL437" s="238"/>
      <c r="DM437" s="238"/>
      <c r="DN437" s="238"/>
      <c r="DO437" s="238"/>
      <c r="DP437" s="238"/>
      <c r="DQ437" s="238"/>
      <c r="DR437" s="238"/>
      <c r="DS437" s="238"/>
      <c r="DT437" s="238"/>
      <c r="DU437" s="6"/>
    </row>
    <row r="438" spans="2:125" s="9" customFormat="1" ht="84" customHeight="1">
      <c r="B438" s="6"/>
      <c r="C438" s="237" t="s">
        <v>1842</v>
      </c>
      <c r="D438" s="246" t="s">
        <v>1843</v>
      </c>
      <c r="E438" s="239" t="str">
        <f t="shared" si="45"/>
        <v>URF2025_417__Transversal_Comprobar inventario individual de los integrantes del proceso o subdirección_GH</v>
      </c>
      <c r="F438" s="246" t="s">
        <v>1837</v>
      </c>
      <c r="G438" s="261" t="s">
        <v>1838</v>
      </c>
      <c r="H438" s="261" t="s">
        <v>1839</v>
      </c>
      <c r="I438" s="238" t="s">
        <v>434</v>
      </c>
      <c r="J438" s="238" t="s">
        <v>435</v>
      </c>
      <c r="K438" s="238" t="s">
        <v>436</v>
      </c>
      <c r="L438" s="240">
        <v>45993</v>
      </c>
      <c r="M438" s="240">
        <v>46011</v>
      </c>
      <c r="N438" s="241">
        <f t="shared" si="46"/>
        <v>18</v>
      </c>
      <c r="O438" s="242" t="s">
        <v>515</v>
      </c>
      <c r="P438" s="238"/>
      <c r="Q438" s="238" t="s">
        <v>123</v>
      </c>
      <c r="R438" s="238" t="s">
        <v>1840</v>
      </c>
      <c r="S438" s="238" t="s">
        <v>808</v>
      </c>
      <c r="T438" s="238" t="s">
        <v>1841</v>
      </c>
      <c r="U438" s="238" t="s">
        <v>33</v>
      </c>
      <c r="V438" s="238"/>
      <c r="W438" s="238" t="s">
        <v>63</v>
      </c>
      <c r="X438" s="238"/>
      <c r="Y438" s="243" t="str">
        <f t="shared" si="41"/>
        <v xml:space="preserve">Talento Humano 
Tecnológicos </v>
      </c>
      <c r="Z438" s="238"/>
      <c r="AA438" s="238"/>
      <c r="AB438" s="238"/>
      <c r="AC438" s="244"/>
      <c r="AD438" s="245"/>
      <c r="AE438" s="238"/>
      <c r="AF438" s="238"/>
      <c r="AG438" s="244"/>
      <c r="AH438" s="245"/>
      <c r="AI438" s="238"/>
      <c r="AJ438" s="238"/>
      <c r="AK438" s="244"/>
      <c r="AL438" s="245"/>
      <c r="AM438" s="238"/>
      <c r="AN438" s="238"/>
      <c r="AO438" s="244"/>
      <c r="AP438" s="245"/>
      <c r="AQ438" s="238"/>
      <c r="AR438" s="238"/>
      <c r="AS438" s="244"/>
      <c r="AT438" s="245"/>
      <c r="AU438" s="238"/>
      <c r="AV438" s="238"/>
      <c r="AW438" s="244"/>
      <c r="AX438" s="238"/>
      <c r="AY438" s="238"/>
      <c r="AZ438" s="238"/>
      <c r="BA438" s="238"/>
      <c r="BB438" s="238"/>
      <c r="BC438" s="238"/>
      <c r="BD438" s="238"/>
      <c r="BE438" s="238"/>
      <c r="BF438" s="238"/>
      <c r="BG438" s="238"/>
      <c r="BH438" s="238"/>
      <c r="BI438" s="238"/>
      <c r="BJ438" s="238"/>
      <c r="BK438" s="238"/>
      <c r="BL438" s="238"/>
      <c r="BM438" s="238"/>
      <c r="BN438" s="238"/>
      <c r="BO438" s="238"/>
      <c r="BP438" s="238"/>
      <c r="BQ438" s="238"/>
      <c r="BR438" s="238"/>
      <c r="BS438" s="238"/>
      <c r="BT438" s="238"/>
      <c r="BU438" s="238"/>
      <c r="BV438" s="238" t="s">
        <v>88</v>
      </c>
      <c r="BW438" s="243" t="str">
        <f t="shared" si="42"/>
        <v>Operación del Sistema de Gestión Institucional_SGI</v>
      </c>
      <c r="BX438" s="238"/>
      <c r="BY438" s="238"/>
      <c r="BZ438" s="238" t="s">
        <v>35</v>
      </c>
      <c r="CA438" s="238"/>
      <c r="CB438" s="238"/>
      <c r="CC438" s="238"/>
      <c r="CD438" s="238"/>
      <c r="CE438" s="243" t="str">
        <f t="shared" si="43"/>
        <v xml:space="preserve">Gestión con valores para resultados </v>
      </c>
      <c r="CF438" s="238"/>
      <c r="CG438" s="238"/>
      <c r="CH438" s="238"/>
      <c r="CI438" s="238"/>
      <c r="CJ438" s="238"/>
      <c r="CK438" s="238" t="s">
        <v>96</v>
      </c>
      <c r="CL438" s="238"/>
      <c r="CM438" s="238"/>
      <c r="CN438" s="238"/>
      <c r="CO438" s="238"/>
      <c r="CP438" s="238"/>
      <c r="CQ438" s="238"/>
      <c r="CR438" s="238"/>
      <c r="CS438" s="238"/>
      <c r="CT438" s="238"/>
      <c r="CU438" s="238"/>
      <c r="CV438" s="238"/>
      <c r="CW438" s="238"/>
      <c r="CX438" s="238"/>
      <c r="CY438" s="243" t="str">
        <f t="shared" si="44"/>
        <v>Fortalecimiento organizacional y simplificación de procesos</v>
      </c>
      <c r="CZ438" s="238" t="s">
        <v>110</v>
      </c>
      <c r="DA438" s="238"/>
      <c r="DB438" s="238"/>
      <c r="DC438" s="238"/>
      <c r="DD438" s="238"/>
      <c r="DE438" s="238"/>
      <c r="DF438" s="238"/>
      <c r="DG438" s="238"/>
      <c r="DH438" s="238"/>
      <c r="DI438" s="238"/>
      <c r="DJ438" s="238"/>
      <c r="DK438" s="238"/>
      <c r="DL438" s="238"/>
      <c r="DM438" s="238"/>
      <c r="DN438" s="238"/>
      <c r="DO438" s="238"/>
      <c r="DP438" s="238"/>
      <c r="DQ438" s="238"/>
      <c r="DR438" s="238"/>
      <c r="DS438" s="238"/>
      <c r="DT438" s="238"/>
      <c r="DU438" s="6"/>
    </row>
    <row r="439" spans="2:125" s="9" customFormat="1" ht="84" customHeight="1">
      <c r="B439" s="6"/>
      <c r="C439" s="237" t="s">
        <v>1844</v>
      </c>
      <c r="D439" s="246" t="s">
        <v>1845</v>
      </c>
      <c r="E439" s="239" t="str">
        <f t="shared" si="45"/>
        <v>URF2025_418__Transversal_Revisar la suscripción del inventario individual de los integrantes del proceso o subdirección_SDM</v>
      </c>
      <c r="F439" s="246" t="s">
        <v>1837</v>
      </c>
      <c r="G439" s="261" t="s">
        <v>1838</v>
      </c>
      <c r="H439" s="261" t="s">
        <v>1839</v>
      </c>
      <c r="I439" s="238" t="s">
        <v>1527</v>
      </c>
      <c r="J439" s="238" t="s">
        <v>1530</v>
      </c>
      <c r="K439" s="238"/>
      <c r="L439" s="240">
        <v>45993</v>
      </c>
      <c r="M439" s="240">
        <v>46011</v>
      </c>
      <c r="N439" s="241">
        <f t="shared" si="46"/>
        <v>18</v>
      </c>
      <c r="O439" s="242" t="s">
        <v>515</v>
      </c>
      <c r="P439" s="238"/>
      <c r="Q439" s="238" t="s">
        <v>123</v>
      </c>
      <c r="R439" s="238" t="s">
        <v>1840</v>
      </c>
      <c r="S439" s="238" t="s">
        <v>808</v>
      </c>
      <c r="T439" s="238" t="s">
        <v>1841</v>
      </c>
      <c r="U439" s="238" t="s">
        <v>33</v>
      </c>
      <c r="V439" s="238"/>
      <c r="W439" s="238" t="s">
        <v>63</v>
      </c>
      <c r="X439" s="238"/>
      <c r="Y439" s="243" t="str">
        <f t="shared" si="41"/>
        <v xml:space="preserve">Talento Humano 
Tecnológicos </v>
      </c>
      <c r="Z439" s="238"/>
      <c r="AA439" s="238"/>
      <c r="AB439" s="238"/>
      <c r="AC439" s="244"/>
      <c r="AD439" s="245"/>
      <c r="AE439" s="238"/>
      <c r="AF439" s="238"/>
      <c r="AG439" s="244"/>
      <c r="AH439" s="245"/>
      <c r="AI439" s="238"/>
      <c r="AJ439" s="238"/>
      <c r="AK439" s="244"/>
      <c r="AL439" s="245"/>
      <c r="AM439" s="238"/>
      <c r="AN439" s="238"/>
      <c r="AO439" s="244"/>
      <c r="AP439" s="245"/>
      <c r="AQ439" s="238"/>
      <c r="AR439" s="238"/>
      <c r="AS439" s="244"/>
      <c r="AT439" s="245"/>
      <c r="AU439" s="238"/>
      <c r="AV439" s="238"/>
      <c r="AW439" s="244"/>
      <c r="AX439" s="238"/>
      <c r="AY439" s="238"/>
      <c r="AZ439" s="238"/>
      <c r="BA439" s="238"/>
      <c r="BB439" s="238"/>
      <c r="BC439" s="238"/>
      <c r="BD439" s="238"/>
      <c r="BE439" s="238"/>
      <c r="BF439" s="238"/>
      <c r="BG439" s="238"/>
      <c r="BH439" s="238"/>
      <c r="BI439" s="238"/>
      <c r="BJ439" s="238"/>
      <c r="BK439" s="238"/>
      <c r="BL439" s="238"/>
      <c r="BM439" s="238"/>
      <c r="BN439" s="238"/>
      <c r="BO439" s="238"/>
      <c r="BP439" s="238"/>
      <c r="BQ439" s="238"/>
      <c r="BR439" s="238"/>
      <c r="BS439" s="238"/>
      <c r="BT439" s="238"/>
      <c r="BU439" s="238"/>
      <c r="BV439" s="238" t="s">
        <v>88</v>
      </c>
      <c r="BW439" s="243" t="str">
        <f t="shared" si="42"/>
        <v>Operación del Sistema de Gestión Institucional_SGI</v>
      </c>
      <c r="BX439" s="238"/>
      <c r="BY439" s="238"/>
      <c r="BZ439" s="238" t="s">
        <v>35</v>
      </c>
      <c r="CA439" s="238"/>
      <c r="CB439" s="238"/>
      <c r="CC439" s="238"/>
      <c r="CD439" s="238"/>
      <c r="CE439" s="243" t="str">
        <f t="shared" si="43"/>
        <v xml:space="preserve">Gestión con valores para resultados </v>
      </c>
      <c r="CF439" s="238"/>
      <c r="CG439" s="238"/>
      <c r="CH439" s="238"/>
      <c r="CI439" s="238"/>
      <c r="CJ439" s="238"/>
      <c r="CK439" s="238" t="s">
        <v>96</v>
      </c>
      <c r="CL439" s="238"/>
      <c r="CM439" s="238"/>
      <c r="CN439" s="238"/>
      <c r="CO439" s="238"/>
      <c r="CP439" s="238"/>
      <c r="CQ439" s="238"/>
      <c r="CR439" s="238"/>
      <c r="CS439" s="238"/>
      <c r="CT439" s="238"/>
      <c r="CU439" s="238"/>
      <c r="CV439" s="238"/>
      <c r="CW439" s="238"/>
      <c r="CX439" s="238"/>
      <c r="CY439" s="243" t="str">
        <f t="shared" si="44"/>
        <v>Fortalecimiento organizacional y simplificación de procesos</v>
      </c>
      <c r="CZ439" s="238" t="s">
        <v>110</v>
      </c>
      <c r="DA439" s="238"/>
      <c r="DB439" s="238"/>
      <c r="DC439" s="238"/>
      <c r="DD439" s="238"/>
      <c r="DE439" s="238"/>
      <c r="DF439" s="238"/>
      <c r="DG439" s="238"/>
      <c r="DH439" s="238"/>
      <c r="DI439" s="238"/>
      <c r="DJ439" s="238"/>
      <c r="DK439" s="238"/>
      <c r="DL439" s="238"/>
      <c r="DM439" s="238"/>
      <c r="DN439" s="238"/>
      <c r="DO439" s="238"/>
      <c r="DP439" s="238"/>
      <c r="DQ439" s="238"/>
      <c r="DR439" s="238"/>
      <c r="DS439" s="238"/>
      <c r="DT439" s="238"/>
      <c r="DU439" s="6"/>
    </row>
    <row r="440" spans="2:125" s="9" customFormat="1" ht="84" customHeight="1">
      <c r="B440" s="6"/>
      <c r="C440" s="237" t="s">
        <v>1846</v>
      </c>
      <c r="D440" s="246" t="s">
        <v>1847</v>
      </c>
      <c r="E440" s="239" t="str">
        <f t="shared" si="45"/>
        <v>URF2025_419__Transversal_Revisar la suscripción del inventario individual de los integrantes del proceso o subdirección_SRP</v>
      </c>
      <c r="F440" s="246" t="s">
        <v>1837</v>
      </c>
      <c r="G440" s="261" t="s">
        <v>1838</v>
      </c>
      <c r="H440" s="261" t="s">
        <v>1839</v>
      </c>
      <c r="I440" s="238" t="s">
        <v>1527</v>
      </c>
      <c r="J440" s="238" t="s">
        <v>1554</v>
      </c>
      <c r="K440" s="238"/>
      <c r="L440" s="240">
        <v>45993</v>
      </c>
      <c r="M440" s="240">
        <v>46011</v>
      </c>
      <c r="N440" s="241">
        <f t="shared" si="46"/>
        <v>18</v>
      </c>
      <c r="O440" s="242" t="s">
        <v>515</v>
      </c>
      <c r="P440" s="238"/>
      <c r="Q440" s="238" t="s">
        <v>123</v>
      </c>
      <c r="R440" s="238" t="s">
        <v>1840</v>
      </c>
      <c r="S440" s="238" t="s">
        <v>808</v>
      </c>
      <c r="T440" s="238" t="s">
        <v>1841</v>
      </c>
      <c r="U440" s="238" t="s">
        <v>33</v>
      </c>
      <c r="V440" s="238"/>
      <c r="W440" s="238" t="s">
        <v>63</v>
      </c>
      <c r="X440" s="238"/>
      <c r="Y440" s="243" t="str">
        <f t="shared" si="41"/>
        <v xml:space="preserve">Talento Humano 
Tecnológicos </v>
      </c>
      <c r="Z440" s="238"/>
      <c r="AA440" s="238"/>
      <c r="AB440" s="238"/>
      <c r="AC440" s="244"/>
      <c r="AD440" s="245"/>
      <c r="AE440" s="238"/>
      <c r="AF440" s="238"/>
      <c r="AG440" s="244"/>
      <c r="AH440" s="245"/>
      <c r="AI440" s="238"/>
      <c r="AJ440" s="238"/>
      <c r="AK440" s="244"/>
      <c r="AL440" s="245"/>
      <c r="AM440" s="238"/>
      <c r="AN440" s="238"/>
      <c r="AO440" s="244"/>
      <c r="AP440" s="245"/>
      <c r="AQ440" s="238"/>
      <c r="AR440" s="238"/>
      <c r="AS440" s="244"/>
      <c r="AT440" s="245"/>
      <c r="AU440" s="238"/>
      <c r="AV440" s="238"/>
      <c r="AW440" s="244"/>
      <c r="AX440" s="238"/>
      <c r="AY440" s="238"/>
      <c r="AZ440" s="238"/>
      <c r="BA440" s="238"/>
      <c r="BB440" s="238"/>
      <c r="BC440" s="238"/>
      <c r="BD440" s="238"/>
      <c r="BE440" s="238"/>
      <c r="BF440" s="238"/>
      <c r="BG440" s="238"/>
      <c r="BH440" s="238"/>
      <c r="BI440" s="238"/>
      <c r="BJ440" s="238"/>
      <c r="BK440" s="238"/>
      <c r="BL440" s="238"/>
      <c r="BM440" s="238"/>
      <c r="BN440" s="238"/>
      <c r="BO440" s="238"/>
      <c r="BP440" s="238"/>
      <c r="BQ440" s="238"/>
      <c r="BR440" s="238"/>
      <c r="BS440" s="238"/>
      <c r="BT440" s="238"/>
      <c r="BU440" s="238"/>
      <c r="BV440" s="238" t="s">
        <v>88</v>
      </c>
      <c r="BW440" s="243" t="str">
        <f t="shared" si="42"/>
        <v>Operación del Sistema de Gestión Institucional_SGI</v>
      </c>
      <c r="BX440" s="238"/>
      <c r="BY440" s="238"/>
      <c r="BZ440" s="238" t="s">
        <v>35</v>
      </c>
      <c r="CA440" s="238"/>
      <c r="CB440" s="238"/>
      <c r="CC440" s="238"/>
      <c r="CD440" s="238"/>
      <c r="CE440" s="243" t="str">
        <f t="shared" si="43"/>
        <v xml:space="preserve">Gestión con valores para resultados </v>
      </c>
      <c r="CF440" s="238"/>
      <c r="CG440" s="238"/>
      <c r="CH440" s="238"/>
      <c r="CI440" s="238"/>
      <c r="CJ440" s="238"/>
      <c r="CK440" s="238" t="s">
        <v>96</v>
      </c>
      <c r="CL440" s="238"/>
      <c r="CM440" s="238"/>
      <c r="CN440" s="238"/>
      <c r="CO440" s="238"/>
      <c r="CP440" s="238"/>
      <c r="CQ440" s="238"/>
      <c r="CR440" s="238"/>
      <c r="CS440" s="238"/>
      <c r="CT440" s="238"/>
      <c r="CU440" s="238"/>
      <c r="CV440" s="238"/>
      <c r="CW440" s="238"/>
      <c r="CX440" s="238"/>
      <c r="CY440" s="243" t="str">
        <f t="shared" si="44"/>
        <v>Fortalecimiento organizacional y simplificación de procesos</v>
      </c>
      <c r="CZ440" s="238" t="s">
        <v>110</v>
      </c>
      <c r="DA440" s="238"/>
      <c r="DB440" s="238"/>
      <c r="DC440" s="238"/>
      <c r="DD440" s="238"/>
      <c r="DE440" s="238"/>
      <c r="DF440" s="238"/>
      <c r="DG440" s="238"/>
      <c r="DH440" s="238"/>
      <c r="DI440" s="238"/>
      <c r="DJ440" s="238"/>
      <c r="DK440" s="238"/>
      <c r="DL440" s="238"/>
      <c r="DM440" s="238"/>
      <c r="DN440" s="238"/>
      <c r="DO440" s="238"/>
      <c r="DP440" s="238"/>
      <c r="DQ440" s="238"/>
      <c r="DR440" s="238"/>
      <c r="DS440" s="238"/>
      <c r="DT440" s="238"/>
      <c r="DU440" s="6"/>
    </row>
    <row r="441" spans="2:125" s="9" customFormat="1" ht="84" customHeight="1">
      <c r="B441" s="6"/>
      <c r="C441" s="237" t="s">
        <v>1848</v>
      </c>
      <c r="D441" s="246" t="s">
        <v>1849</v>
      </c>
      <c r="E441" s="239" t="str">
        <f t="shared" si="45"/>
        <v>URF2025_420__Transversal_Comprobar inventario individual de los integrantes del proceso o subdirección_GC</v>
      </c>
      <c r="F441" s="246" t="s">
        <v>1837</v>
      </c>
      <c r="G441" s="261" t="s">
        <v>1838</v>
      </c>
      <c r="H441" s="261" t="s">
        <v>1839</v>
      </c>
      <c r="I441" s="238" t="s">
        <v>120</v>
      </c>
      <c r="J441" s="238" t="s">
        <v>121</v>
      </c>
      <c r="K441" s="238"/>
      <c r="L441" s="240">
        <v>45993</v>
      </c>
      <c r="M441" s="240">
        <v>46011</v>
      </c>
      <c r="N441" s="241">
        <f t="shared" si="46"/>
        <v>18</v>
      </c>
      <c r="O441" s="242" t="s">
        <v>515</v>
      </c>
      <c r="P441" s="238"/>
      <c r="Q441" s="238" t="s">
        <v>123</v>
      </c>
      <c r="R441" s="238" t="s">
        <v>1840</v>
      </c>
      <c r="S441" s="238" t="s">
        <v>808</v>
      </c>
      <c r="T441" s="238" t="s">
        <v>1841</v>
      </c>
      <c r="U441" s="238" t="s">
        <v>33</v>
      </c>
      <c r="V441" s="238"/>
      <c r="W441" s="238" t="s">
        <v>63</v>
      </c>
      <c r="X441" s="238"/>
      <c r="Y441" s="243" t="str">
        <f t="shared" si="41"/>
        <v xml:space="preserve">Talento Humano 
Tecnológicos </v>
      </c>
      <c r="Z441" s="238"/>
      <c r="AA441" s="238"/>
      <c r="AB441" s="238"/>
      <c r="AC441" s="244"/>
      <c r="AD441" s="245"/>
      <c r="AE441" s="238"/>
      <c r="AF441" s="238"/>
      <c r="AG441" s="244"/>
      <c r="AH441" s="245"/>
      <c r="AI441" s="238"/>
      <c r="AJ441" s="238"/>
      <c r="AK441" s="244"/>
      <c r="AL441" s="245"/>
      <c r="AM441" s="238"/>
      <c r="AN441" s="238"/>
      <c r="AO441" s="244"/>
      <c r="AP441" s="245"/>
      <c r="AQ441" s="238"/>
      <c r="AR441" s="238"/>
      <c r="AS441" s="244"/>
      <c r="AT441" s="245"/>
      <c r="AU441" s="238"/>
      <c r="AV441" s="238"/>
      <c r="AW441" s="244"/>
      <c r="AX441" s="238"/>
      <c r="AY441" s="238"/>
      <c r="AZ441" s="238"/>
      <c r="BA441" s="238"/>
      <c r="BB441" s="238"/>
      <c r="BC441" s="238"/>
      <c r="BD441" s="238"/>
      <c r="BE441" s="238"/>
      <c r="BF441" s="238"/>
      <c r="BG441" s="238"/>
      <c r="BH441" s="238"/>
      <c r="BI441" s="238"/>
      <c r="BJ441" s="238"/>
      <c r="BK441" s="238"/>
      <c r="BL441" s="238"/>
      <c r="BM441" s="238"/>
      <c r="BN441" s="238"/>
      <c r="BO441" s="238"/>
      <c r="BP441" s="238"/>
      <c r="BQ441" s="238"/>
      <c r="BR441" s="238"/>
      <c r="BS441" s="238"/>
      <c r="BT441" s="238"/>
      <c r="BU441" s="238"/>
      <c r="BV441" s="238" t="s">
        <v>88</v>
      </c>
      <c r="BW441" s="243" t="str">
        <f t="shared" si="42"/>
        <v>Operación del Sistema de Gestión Institucional_SGI</v>
      </c>
      <c r="BX441" s="238"/>
      <c r="BY441" s="238"/>
      <c r="BZ441" s="238" t="s">
        <v>35</v>
      </c>
      <c r="CA441" s="238"/>
      <c r="CB441" s="238"/>
      <c r="CC441" s="238"/>
      <c r="CD441" s="238"/>
      <c r="CE441" s="243" t="str">
        <f t="shared" si="43"/>
        <v xml:space="preserve">Gestión con valores para resultados </v>
      </c>
      <c r="CF441" s="238"/>
      <c r="CG441" s="238"/>
      <c r="CH441" s="238"/>
      <c r="CI441" s="238"/>
      <c r="CJ441" s="238"/>
      <c r="CK441" s="238" t="s">
        <v>96</v>
      </c>
      <c r="CL441" s="238"/>
      <c r="CM441" s="238"/>
      <c r="CN441" s="238"/>
      <c r="CO441" s="238"/>
      <c r="CP441" s="238"/>
      <c r="CQ441" s="238"/>
      <c r="CR441" s="238"/>
      <c r="CS441" s="238"/>
      <c r="CT441" s="238"/>
      <c r="CU441" s="238"/>
      <c r="CV441" s="238"/>
      <c r="CW441" s="238"/>
      <c r="CX441" s="238"/>
      <c r="CY441" s="243" t="str">
        <f t="shared" si="44"/>
        <v>Fortalecimiento organizacional y simplificación de procesos</v>
      </c>
      <c r="CZ441" s="238" t="s">
        <v>110</v>
      </c>
      <c r="DA441" s="238"/>
      <c r="DB441" s="238"/>
      <c r="DC441" s="238"/>
      <c r="DD441" s="238"/>
      <c r="DE441" s="238"/>
      <c r="DF441" s="238"/>
      <c r="DG441" s="238"/>
      <c r="DH441" s="238"/>
      <c r="DI441" s="238"/>
      <c r="DJ441" s="238"/>
      <c r="DK441" s="238"/>
      <c r="DL441" s="238"/>
      <c r="DM441" s="238"/>
      <c r="DN441" s="238"/>
      <c r="DO441" s="238"/>
      <c r="DP441" s="238"/>
      <c r="DQ441" s="238"/>
      <c r="DR441" s="238"/>
      <c r="DS441" s="238"/>
      <c r="DT441" s="238"/>
      <c r="DU441" s="6"/>
    </row>
    <row r="442" spans="2:125" s="9" customFormat="1" ht="84" customHeight="1">
      <c r="B442" s="6"/>
      <c r="C442" s="237" t="s">
        <v>1850</v>
      </c>
      <c r="D442" s="246" t="s">
        <v>1851</v>
      </c>
      <c r="E442" s="239" t="str">
        <f t="shared" si="45"/>
        <v>URF2025_421__Transversal_Comprobar inventario individual de los integrantes del proceso o subdirección_AD</v>
      </c>
      <c r="F442" s="246" t="s">
        <v>1837</v>
      </c>
      <c r="G442" s="261" t="s">
        <v>1838</v>
      </c>
      <c r="H442" s="261" t="s">
        <v>1839</v>
      </c>
      <c r="I442" s="238" t="s">
        <v>1657</v>
      </c>
      <c r="J442" s="238" t="s">
        <v>1658</v>
      </c>
      <c r="K442" s="238" t="s">
        <v>515</v>
      </c>
      <c r="L442" s="240">
        <v>45993</v>
      </c>
      <c r="M442" s="240">
        <v>46011</v>
      </c>
      <c r="N442" s="241">
        <f t="shared" si="46"/>
        <v>18</v>
      </c>
      <c r="O442" s="242" t="s">
        <v>515</v>
      </c>
      <c r="P442" s="238"/>
      <c r="Q442" s="238" t="s">
        <v>123</v>
      </c>
      <c r="R442" s="238" t="s">
        <v>1840</v>
      </c>
      <c r="S442" s="238" t="s">
        <v>808</v>
      </c>
      <c r="T442" s="238" t="s">
        <v>1841</v>
      </c>
      <c r="U442" s="238" t="s">
        <v>33</v>
      </c>
      <c r="V442" s="238"/>
      <c r="W442" s="238" t="s">
        <v>63</v>
      </c>
      <c r="X442" s="238"/>
      <c r="Y442" s="243" t="str">
        <f t="shared" si="41"/>
        <v xml:space="preserve">Talento Humano 
Tecnológicos </v>
      </c>
      <c r="Z442" s="238"/>
      <c r="AA442" s="238"/>
      <c r="AB442" s="238"/>
      <c r="AC442" s="244"/>
      <c r="AD442" s="245"/>
      <c r="AE442" s="238"/>
      <c r="AF442" s="238"/>
      <c r="AG442" s="244"/>
      <c r="AH442" s="245"/>
      <c r="AI442" s="238"/>
      <c r="AJ442" s="238"/>
      <c r="AK442" s="244"/>
      <c r="AL442" s="245"/>
      <c r="AM442" s="238"/>
      <c r="AN442" s="238"/>
      <c r="AO442" s="244"/>
      <c r="AP442" s="245"/>
      <c r="AQ442" s="238"/>
      <c r="AR442" s="238"/>
      <c r="AS442" s="244"/>
      <c r="AT442" s="245"/>
      <c r="AU442" s="238"/>
      <c r="AV442" s="238"/>
      <c r="AW442" s="244"/>
      <c r="AX442" s="238"/>
      <c r="AY442" s="238"/>
      <c r="AZ442" s="238"/>
      <c r="BA442" s="238"/>
      <c r="BB442" s="238"/>
      <c r="BC442" s="238"/>
      <c r="BD442" s="238"/>
      <c r="BE442" s="238"/>
      <c r="BF442" s="238"/>
      <c r="BG442" s="238"/>
      <c r="BH442" s="238"/>
      <c r="BI442" s="238"/>
      <c r="BJ442" s="238"/>
      <c r="BK442" s="238"/>
      <c r="BL442" s="238"/>
      <c r="BM442" s="238"/>
      <c r="BN442" s="238"/>
      <c r="BO442" s="238"/>
      <c r="BP442" s="238"/>
      <c r="BQ442" s="238"/>
      <c r="BR442" s="238"/>
      <c r="BS442" s="238"/>
      <c r="BT442" s="238"/>
      <c r="BU442" s="238"/>
      <c r="BV442" s="238" t="s">
        <v>88</v>
      </c>
      <c r="BW442" s="243" t="str">
        <f t="shared" si="42"/>
        <v>Operación del Sistema de Gestión Institucional_SGI</v>
      </c>
      <c r="BX442" s="238"/>
      <c r="BY442" s="238"/>
      <c r="BZ442" s="238" t="s">
        <v>35</v>
      </c>
      <c r="CA442" s="238"/>
      <c r="CB442" s="238"/>
      <c r="CC442" s="238"/>
      <c r="CD442" s="238"/>
      <c r="CE442" s="243" t="str">
        <f t="shared" si="43"/>
        <v xml:space="preserve">Gestión con valores para resultados </v>
      </c>
      <c r="CF442" s="238"/>
      <c r="CG442" s="238"/>
      <c r="CH442" s="238"/>
      <c r="CI442" s="238"/>
      <c r="CJ442" s="238"/>
      <c r="CK442" s="238" t="s">
        <v>96</v>
      </c>
      <c r="CL442" s="238"/>
      <c r="CM442" s="238"/>
      <c r="CN442" s="238"/>
      <c r="CO442" s="238"/>
      <c r="CP442" s="238"/>
      <c r="CQ442" s="238"/>
      <c r="CR442" s="238"/>
      <c r="CS442" s="238"/>
      <c r="CT442" s="238"/>
      <c r="CU442" s="238"/>
      <c r="CV442" s="238"/>
      <c r="CW442" s="238"/>
      <c r="CX442" s="238"/>
      <c r="CY442" s="243" t="str">
        <f t="shared" si="44"/>
        <v>Fortalecimiento organizacional y simplificación de procesos</v>
      </c>
      <c r="CZ442" s="238" t="s">
        <v>110</v>
      </c>
      <c r="DA442" s="238"/>
      <c r="DB442" s="238"/>
      <c r="DC442" s="238"/>
      <c r="DD442" s="238"/>
      <c r="DE442" s="238"/>
      <c r="DF442" s="238"/>
      <c r="DG442" s="238"/>
      <c r="DH442" s="238"/>
      <c r="DI442" s="238"/>
      <c r="DJ442" s="238"/>
      <c r="DK442" s="238"/>
      <c r="DL442" s="238"/>
      <c r="DM442" s="238"/>
      <c r="DN442" s="238"/>
      <c r="DO442" s="238"/>
      <c r="DP442" s="238"/>
      <c r="DQ442" s="238"/>
      <c r="DR442" s="238"/>
      <c r="DS442" s="238"/>
      <c r="DT442" s="238"/>
      <c r="DU442" s="6"/>
    </row>
    <row r="443" spans="2:125" s="9" customFormat="1" ht="84" customHeight="1">
      <c r="B443" s="6"/>
      <c r="C443" s="237" t="s">
        <v>1852</v>
      </c>
      <c r="D443" s="246" t="s">
        <v>1853</v>
      </c>
      <c r="E443" s="239" t="str">
        <f t="shared" si="45"/>
        <v>URF2025_422__Transversal_Comprobar inventario individual de los integrantes del proceso o subdirección_GF</v>
      </c>
      <c r="F443" s="246" t="s">
        <v>1837</v>
      </c>
      <c r="G443" s="261" t="s">
        <v>1838</v>
      </c>
      <c r="H443" s="261" t="s">
        <v>1839</v>
      </c>
      <c r="I443" s="238" t="s">
        <v>806</v>
      </c>
      <c r="J443" s="238" t="s">
        <v>812</v>
      </c>
      <c r="K443" s="238" t="s">
        <v>515</v>
      </c>
      <c r="L443" s="240">
        <v>45993</v>
      </c>
      <c r="M443" s="240">
        <v>46011</v>
      </c>
      <c r="N443" s="241">
        <f t="shared" si="46"/>
        <v>18</v>
      </c>
      <c r="O443" s="242" t="s">
        <v>515</v>
      </c>
      <c r="P443" s="238"/>
      <c r="Q443" s="238" t="s">
        <v>123</v>
      </c>
      <c r="R443" s="238" t="s">
        <v>1840</v>
      </c>
      <c r="S443" s="238" t="s">
        <v>808</v>
      </c>
      <c r="T443" s="238" t="s">
        <v>1841</v>
      </c>
      <c r="U443" s="238" t="s">
        <v>33</v>
      </c>
      <c r="V443" s="238"/>
      <c r="W443" s="238" t="s">
        <v>63</v>
      </c>
      <c r="X443" s="238"/>
      <c r="Y443" s="243" t="str">
        <f t="shared" si="41"/>
        <v xml:space="preserve">Talento Humano 
Tecnológicos </v>
      </c>
      <c r="Z443" s="238"/>
      <c r="AA443" s="238"/>
      <c r="AB443" s="238"/>
      <c r="AC443" s="244"/>
      <c r="AD443" s="245"/>
      <c r="AE443" s="238"/>
      <c r="AF443" s="238"/>
      <c r="AG443" s="244"/>
      <c r="AH443" s="245"/>
      <c r="AI443" s="238"/>
      <c r="AJ443" s="238"/>
      <c r="AK443" s="244"/>
      <c r="AL443" s="245"/>
      <c r="AM443" s="238"/>
      <c r="AN443" s="238"/>
      <c r="AO443" s="244"/>
      <c r="AP443" s="245"/>
      <c r="AQ443" s="238"/>
      <c r="AR443" s="238"/>
      <c r="AS443" s="244"/>
      <c r="AT443" s="245"/>
      <c r="AU443" s="238"/>
      <c r="AV443" s="238"/>
      <c r="AW443" s="244"/>
      <c r="AX443" s="238"/>
      <c r="AY443" s="238"/>
      <c r="AZ443" s="238"/>
      <c r="BA443" s="238"/>
      <c r="BB443" s="238"/>
      <c r="BC443" s="238"/>
      <c r="BD443" s="238"/>
      <c r="BE443" s="238"/>
      <c r="BF443" s="238"/>
      <c r="BG443" s="238"/>
      <c r="BH443" s="238"/>
      <c r="BI443" s="238"/>
      <c r="BJ443" s="238"/>
      <c r="BK443" s="238"/>
      <c r="BL443" s="238"/>
      <c r="BM443" s="238"/>
      <c r="BN443" s="238"/>
      <c r="BO443" s="238"/>
      <c r="BP443" s="238"/>
      <c r="BQ443" s="238"/>
      <c r="BR443" s="238"/>
      <c r="BS443" s="238"/>
      <c r="BT443" s="238"/>
      <c r="BU443" s="238"/>
      <c r="BV443" s="238" t="s">
        <v>88</v>
      </c>
      <c r="BW443" s="243" t="str">
        <f t="shared" si="42"/>
        <v>Operación del Sistema de Gestión Institucional_SGI</v>
      </c>
      <c r="BX443" s="238"/>
      <c r="BY443" s="238"/>
      <c r="BZ443" s="238" t="s">
        <v>35</v>
      </c>
      <c r="CA443" s="238"/>
      <c r="CB443" s="238"/>
      <c r="CC443" s="238"/>
      <c r="CD443" s="238"/>
      <c r="CE443" s="243" t="str">
        <f t="shared" si="43"/>
        <v xml:space="preserve">Gestión con valores para resultados </v>
      </c>
      <c r="CF443" s="238"/>
      <c r="CG443" s="238"/>
      <c r="CH443" s="238"/>
      <c r="CI443" s="238"/>
      <c r="CJ443" s="238"/>
      <c r="CK443" s="238" t="s">
        <v>96</v>
      </c>
      <c r="CL443" s="238"/>
      <c r="CM443" s="238"/>
      <c r="CN443" s="238"/>
      <c r="CO443" s="238"/>
      <c r="CP443" s="238"/>
      <c r="CQ443" s="238"/>
      <c r="CR443" s="238"/>
      <c r="CS443" s="238"/>
      <c r="CT443" s="238"/>
      <c r="CU443" s="238"/>
      <c r="CV443" s="238"/>
      <c r="CW443" s="238"/>
      <c r="CX443" s="238"/>
      <c r="CY443" s="243" t="str">
        <f t="shared" si="44"/>
        <v>Fortalecimiento organizacional y simplificación de procesos</v>
      </c>
      <c r="CZ443" s="238" t="s">
        <v>110</v>
      </c>
      <c r="DA443" s="238"/>
      <c r="DB443" s="238"/>
      <c r="DC443" s="238"/>
      <c r="DD443" s="238"/>
      <c r="DE443" s="238"/>
      <c r="DF443" s="238"/>
      <c r="DG443" s="238"/>
      <c r="DH443" s="238"/>
      <c r="DI443" s="238"/>
      <c r="DJ443" s="238"/>
      <c r="DK443" s="238"/>
      <c r="DL443" s="238"/>
      <c r="DM443" s="238"/>
      <c r="DN443" s="238"/>
      <c r="DO443" s="238"/>
      <c r="DP443" s="238"/>
      <c r="DQ443" s="238"/>
      <c r="DR443" s="238"/>
      <c r="DS443" s="238"/>
      <c r="DT443" s="238"/>
      <c r="DU443" s="6"/>
    </row>
    <row r="444" spans="2:125" s="9" customFormat="1" ht="84" customHeight="1">
      <c r="B444" s="6"/>
      <c r="C444" s="237" t="s">
        <v>1854</v>
      </c>
      <c r="D444" s="246" t="s">
        <v>1855</v>
      </c>
      <c r="E444" s="239" t="str">
        <f t="shared" si="45"/>
        <v>URF2025_423__Transversal_Comprobar inventario individual de los integrantes del proceso o subdirección_GI</v>
      </c>
      <c r="F444" s="246" t="s">
        <v>1837</v>
      </c>
      <c r="G444" s="261" t="s">
        <v>1838</v>
      </c>
      <c r="H444" s="261" t="s">
        <v>1839</v>
      </c>
      <c r="I444" s="238" t="s">
        <v>1001</v>
      </c>
      <c r="J444" s="238" t="s">
        <v>1003</v>
      </c>
      <c r="K444" s="238" t="s">
        <v>618</v>
      </c>
      <c r="L444" s="240">
        <v>45993</v>
      </c>
      <c r="M444" s="240">
        <v>46011</v>
      </c>
      <c r="N444" s="241">
        <f t="shared" si="46"/>
        <v>18</v>
      </c>
      <c r="O444" s="242" t="s">
        <v>515</v>
      </c>
      <c r="P444" s="238"/>
      <c r="Q444" s="238" t="s">
        <v>123</v>
      </c>
      <c r="R444" s="238" t="s">
        <v>1840</v>
      </c>
      <c r="S444" s="238" t="s">
        <v>808</v>
      </c>
      <c r="T444" s="238" t="s">
        <v>1841</v>
      </c>
      <c r="U444" s="238" t="s">
        <v>33</v>
      </c>
      <c r="V444" s="238"/>
      <c r="W444" s="238" t="s">
        <v>63</v>
      </c>
      <c r="X444" s="238"/>
      <c r="Y444" s="243" t="str">
        <f t="shared" si="41"/>
        <v xml:space="preserve">Talento Humano 
Tecnológicos </v>
      </c>
      <c r="Z444" s="238"/>
      <c r="AA444" s="238"/>
      <c r="AB444" s="238"/>
      <c r="AC444" s="244"/>
      <c r="AD444" s="245"/>
      <c r="AE444" s="238"/>
      <c r="AF444" s="238"/>
      <c r="AG444" s="244"/>
      <c r="AH444" s="245"/>
      <c r="AI444" s="238"/>
      <c r="AJ444" s="238"/>
      <c r="AK444" s="244"/>
      <c r="AL444" s="245"/>
      <c r="AM444" s="238"/>
      <c r="AN444" s="238"/>
      <c r="AO444" s="244"/>
      <c r="AP444" s="245"/>
      <c r="AQ444" s="238"/>
      <c r="AR444" s="238"/>
      <c r="AS444" s="244"/>
      <c r="AT444" s="245"/>
      <c r="AU444" s="238"/>
      <c r="AV444" s="238"/>
      <c r="AW444" s="244"/>
      <c r="AX444" s="238"/>
      <c r="AY444" s="238"/>
      <c r="AZ444" s="238"/>
      <c r="BA444" s="238"/>
      <c r="BB444" s="238"/>
      <c r="BC444" s="238"/>
      <c r="BD444" s="238"/>
      <c r="BE444" s="238"/>
      <c r="BF444" s="238"/>
      <c r="BG444" s="238"/>
      <c r="BH444" s="238"/>
      <c r="BI444" s="238"/>
      <c r="BJ444" s="238"/>
      <c r="BK444" s="238"/>
      <c r="BL444" s="238"/>
      <c r="BM444" s="238"/>
      <c r="BN444" s="238"/>
      <c r="BO444" s="238"/>
      <c r="BP444" s="238"/>
      <c r="BQ444" s="238"/>
      <c r="BR444" s="238"/>
      <c r="BS444" s="238"/>
      <c r="BT444" s="238"/>
      <c r="BU444" s="238"/>
      <c r="BV444" s="238" t="s">
        <v>88</v>
      </c>
      <c r="BW444" s="243" t="str">
        <f t="shared" si="42"/>
        <v>Operación del Sistema de Gestión Institucional_SGI</v>
      </c>
      <c r="BX444" s="238"/>
      <c r="BY444" s="238"/>
      <c r="BZ444" s="238" t="s">
        <v>35</v>
      </c>
      <c r="CA444" s="238"/>
      <c r="CB444" s="238"/>
      <c r="CC444" s="238"/>
      <c r="CD444" s="238"/>
      <c r="CE444" s="243" t="str">
        <f t="shared" si="43"/>
        <v xml:space="preserve">Gestión con valores para resultados </v>
      </c>
      <c r="CF444" s="238"/>
      <c r="CG444" s="238"/>
      <c r="CH444" s="238"/>
      <c r="CI444" s="238"/>
      <c r="CJ444" s="238"/>
      <c r="CK444" s="238" t="s">
        <v>96</v>
      </c>
      <c r="CL444" s="238"/>
      <c r="CM444" s="238"/>
      <c r="CN444" s="238"/>
      <c r="CO444" s="238"/>
      <c r="CP444" s="238"/>
      <c r="CQ444" s="238"/>
      <c r="CR444" s="238"/>
      <c r="CS444" s="238"/>
      <c r="CT444" s="238"/>
      <c r="CU444" s="238"/>
      <c r="CV444" s="238"/>
      <c r="CW444" s="238"/>
      <c r="CX444" s="238"/>
      <c r="CY444" s="243" t="str">
        <f t="shared" si="44"/>
        <v>Fortalecimiento organizacional y simplificación de procesos</v>
      </c>
      <c r="CZ444" s="238" t="s">
        <v>110</v>
      </c>
      <c r="DA444" s="238"/>
      <c r="DB444" s="238"/>
      <c r="DC444" s="238"/>
      <c r="DD444" s="238"/>
      <c r="DE444" s="238"/>
      <c r="DF444" s="238"/>
      <c r="DG444" s="238"/>
      <c r="DH444" s="238"/>
      <c r="DI444" s="238"/>
      <c r="DJ444" s="238"/>
      <c r="DK444" s="238"/>
      <c r="DL444" s="238"/>
      <c r="DM444" s="238"/>
      <c r="DN444" s="238"/>
      <c r="DO444" s="238"/>
      <c r="DP444" s="238"/>
      <c r="DQ444" s="238"/>
      <c r="DR444" s="238"/>
      <c r="DS444" s="238"/>
      <c r="DT444" s="238"/>
      <c r="DU444" s="6"/>
    </row>
    <row r="445" spans="2:125" s="9" customFormat="1" ht="84" customHeight="1">
      <c r="B445" s="6"/>
      <c r="C445" s="237" t="s">
        <v>1856</v>
      </c>
      <c r="D445" s="246" t="s">
        <v>1857</v>
      </c>
      <c r="E445" s="239" t="str">
        <f t="shared" si="45"/>
        <v>URF2025_424__Transversal_Comprobar inventario individual de los integrantes del proceso o subdirección_CE</v>
      </c>
      <c r="F445" s="246" t="s">
        <v>1837</v>
      </c>
      <c r="G445" s="261" t="s">
        <v>1838</v>
      </c>
      <c r="H445" s="261" t="s">
        <v>1839</v>
      </c>
      <c r="I445" s="238" t="s">
        <v>1353</v>
      </c>
      <c r="J445" s="238" t="s">
        <v>1354</v>
      </c>
      <c r="K445" s="238"/>
      <c r="L445" s="240">
        <v>45993</v>
      </c>
      <c r="M445" s="240">
        <v>46011</v>
      </c>
      <c r="N445" s="241">
        <f t="shared" si="46"/>
        <v>18</v>
      </c>
      <c r="O445" s="242" t="s">
        <v>515</v>
      </c>
      <c r="P445" s="238"/>
      <c r="Q445" s="238" t="s">
        <v>123</v>
      </c>
      <c r="R445" s="238" t="s">
        <v>1840</v>
      </c>
      <c r="S445" s="238" t="s">
        <v>808</v>
      </c>
      <c r="T445" s="238" t="s">
        <v>1841</v>
      </c>
      <c r="U445" s="238" t="s">
        <v>33</v>
      </c>
      <c r="V445" s="238"/>
      <c r="W445" s="238" t="s">
        <v>63</v>
      </c>
      <c r="X445" s="238"/>
      <c r="Y445" s="243" t="str">
        <f t="shared" si="41"/>
        <v xml:space="preserve">Talento Humano 
Tecnológicos </v>
      </c>
      <c r="Z445" s="238"/>
      <c r="AA445" s="238"/>
      <c r="AB445" s="238"/>
      <c r="AC445" s="244"/>
      <c r="AD445" s="245"/>
      <c r="AE445" s="238"/>
      <c r="AF445" s="238"/>
      <c r="AG445" s="244"/>
      <c r="AH445" s="245"/>
      <c r="AI445" s="238"/>
      <c r="AJ445" s="238"/>
      <c r="AK445" s="244"/>
      <c r="AL445" s="245"/>
      <c r="AM445" s="238"/>
      <c r="AN445" s="238"/>
      <c r="AO445" s="244"/>
      <c r="AP445" s="245"/>
      <c r="AQ445" s="238"/>
      <c r="AR445" s="238"/>
      <c r="AS445" s="244"/>
      <c r="AT445" s="245"/>
      <c r="AU445" s="238"/>
      <c r="AV445" s="238"/>
      <c r="AW445" s="244"/>
      <c r="AX445" s="238"/>
      <c r="AY445" s="238"/>
      <c r="AZ445" s="238"/>
      <c r="BA445" s="238"/>
      <c r="BB445" s="238"/>
      <c r="BC445" s="238"/>
      <c r="BD445" s="238"/>
      <c r="BE445" s="238"/>
      <c r="BF445" s="238"/>
      <c r="BG445" s="238"/>
      <c r="BH445" s="238"/>
      <c r="BI445" s="238"/>
      <c r="BJ445" s="238"/>
      <c r="BK445" s="238"/>
      <c r="BL445" s="238"/>
      <c r="BM445" s="238"/>
      <c r="BN445" s="238"/>
      <c r="BO445" s="238"/>
      <c r="BP445" s="238"/>
      <c r="BQ445" s="238"/>
      <c r="BR445" s="238"/>
      <c r="BS445" s="238"/>
      <c r="BT445" s="238"/>
      <c r="BU445" s="238"/>
      <c r="BV445" s="238" t="s">
        <v>88</v>
      </c>
      <c r="BW445" s="243" t="str">
        <f t="shared" si="42"/>
        <v>Operación del Sistema de Gestión Institucional_SGI</v>
      </c>
      <c r="BX445" s="238"/>
      <c r="BY445" s="238"/>
      <c r="BZ445" s="238" t="s">
        <v>35</v>
      </c>
      <c r="CA445" s="238"/>
      <c r="CB445" s="238"/>
      <c r="CC445" s="238"/>
      <c r="CD445" s="238"/>
      <c r="CE445" s="243" t="str">
        <f t="shared" si="43"/>
        <v xml:space="preserve">Gestión con valores para resultados </v>
      </c>
      <c r="CF445" s="238"/>
      <c r="CG445" s="238"/>
      <c r="CH445" s="238"/>
      <c r="CI445" s="238"/>
      <c r="CJ445" s="238"/>
      <c r="CK445" s="238" t="s">
        <v>96</v>
      </c>
      <c r="CL445" s="238"/>
      <c r="CM445" s="238"/>
      <c r="CN445" s="238"/>
      <c r="CO445" s="238"/>
      <c r="CP445" s="238"/>
      <c r="CQ445" s="238"/>
      <c r="CR445" s="238"/>
      <c r="CS445" s="238"/>
      <c r="CT445" s="238"/>
      <c r="CU445" s="238"/>
      <c r="CV445" s="238"/>
      <c r="CW445" s="238"/>
      <c r="CX445" s="238"/>
      <c r="CY445" s="243" t="str">
        <f t="shared" si="44"/>
        <v>Fortalecimiento organizacional y simplificación de procesos</v>
      </c>
      <c r="CZ445" s="238" t="s">
        <v>110</v>
      </c>
      <c r="DA445" s="238"/>
      <c r="DB445" s="238"/>
      <c r="DC445" s="238"/>
      <c r="DD445" s="238"/>
      <c r="DE445" s="238"/>
      <c r="DF445" s="238"/>
      <c r="DG445" s="238"/>
      <c r="DH445" s="238"/>
      <c r="DI445" s="238"/>
      <c r="DJ445" s="238"/>
      <c r="DK445" s="238"/>
      <c r="DL445" s="238"/>
      <c r="DM445" s="238"/>
      <c r="DN445" s="238"/>
      <c r="DO445" s="238"/>
      <c r="DP445" s="238"/>
      <c r="DQ445" s="238"/>
      <c r="DR445" s="238"/>
      <c r="DS445" s="238"/>
      <c r="DT445" s="238"/>
      <c r="DU445" s="6"/>
    </row>
    <row r="446" spans="2:125" s="9" customFormat="1" ht="84" customHeight="1">
      <c r="B446" s="6"/>
      <c r="C446" s="237" t="s">
        <v>1858</v>
      </c>
      <c r="D446" s="246" t="s">
        <v>1859</v>
      </c>
      <c r="E446" s="239" t="str">
        <f t="shared" si="45"/>
        <v>URF2025_425__Transversal_Comprobar inventario individual de los integrantes del proceso o subdirección_RV</v>
      </c>
      <c r="F446" s="246" t="s">
        <v>1837</v>
      </c>
      <c r="G446" s="261" t="s">
        <v>1838</v>
      </c>
      <c r="H446" s="261" t="s">
        <v>1839</v>
      </c>
      <c r="I446" s="238" t="s">
        <v>617</v>
      </c>
      <c r="J446" s="238" t="s">
        <v>618</v>
      </c>
      <c r="K446" s="238"/>
      <c r="L446" s="240">
        <v>45993</v>
      </c>
      <c r="M446" s="240">
        <v>46011</v>
      </c>
      <c r="N446" s="241">
        <f t="shared" si="46"/>
        <v>18</v>
      </c>
      <c r="O446" s="242" t="s">
        <v>515</v>
      </c>
      <c r="P446" s="238"/>
      <c r="Q446" s="238" t="s">
        <v>123</v>
      </c>
      <c r="R446" s="238" t="s">
        <v>1840</v>
      </c>
      <c r="S446" s="238" t="s">
        <v>808</v>
      </c>
      <c r="T446" s="238" t="s">
        <v>1841</v>
      </c>
      <c r="U446" s="238" t="s">
        <v>33</v>
      </c>
      <c r="V446" s="238"/>
      <c r="W446" s="238" t="s">
        <v>63</v>
      </c>
      <c r="X446" s="238"/>
      <c r="Y446" s="243" t="str">
        <f t="shared" si="41"/>
        <v xml:space="preserve">Talento Humano 
Tecnológicos </v>
      </c>
      <c r="Z446" s="238"/>
      <c r="AA446" s="238"/>
      <c r="AB446" s="238"/>
      <c r="AC446" s="244"/>
      <c r="AD446" s="245"/>
      <c r="AE446" s="238"/>
      <c r="AF446" s="238"/>
      <c r="AG446" s="244"/>
      <c r="AH446" s="245"/>
      <c r="AI446" s="238"/>
      <c r="AJ446" s="238"/>
      <c r="AK446" s="244"/>
      <c r="AL446" s="245"/>
      <c r="AM446" s="238"/>
      <c r="AN446" s="238"/>
      <c r="AO446" s="244"/>
      <c r="AP446" s="245"/>
      <c r="AQ446" s="238"/>
      <c r="AR446" s="238"/>
      <c r="AS446" s="244"/>
      <c r="AT446" s="245"/>
      <c r="AU446" s="238"/>
      <c r="AV446" s="238"/>
      <c r="AW446" s="244"/>
      <c r="AX446" s="238"/>
      <c r="AY446" s="238"/>
      <c r="AZ446" s="238"/>
      <c r="BA446" s="238"/>
      <c r="BB446" s="238"/>
      <c r="BC446" s="238"/>
      <c r="BD446" s="238"/>
      <c r="BE446" s="238"/>
      <c r="BF446" s="238"/>
      <c r="BG446" s="238"/>
      <c r="BH446" s="238"/>
      <c r="BI446" s="238"/>
      <c r="BJ446" s="238"/>
      <c r="BK446" s="238"/>
      <c r="BL446" s="238"/>
      <c r="BM446" s="238"/>
      <c r="BN446" s="238"/>
      <c r="BO446" s="238"/>
      <c r="BP446" s="238"/>
      <c r="BQ446" s="238"/>
      <c r="BR446" s="238"/>
      <c r="BS446" s="238"/>
      <c r="BT446" s="238"/>
      <c r="BU446" s="238"/>
      <c r="BV446" s="238" t="s">
        <v>88</v>
      </c>
      <c r="BW446" s="243" t="str">
        <f t="shared" si="42"/>
        <v>Operación del Sistema de Gestión Institucional_SGI</v>
      </c>
      <c r="BX446" s="238"/>
      <c r="BY446" s="238"/>
      <c r="BZ446" s="238" t="s">
        <v>35</v>
      </c>
      <c r="CA446" s="238"/>
      <c r="CB446" s="238"/>
      <c r="CC446" s="238"/>
      <c r="CD446" s="238"/>
      <c r="CE446" s="243" t="str">
        <f t="shared" si="43"/>
        <v xml:space="preserve">Gestión con valores para resultados </v>
      </c>
      <c r="CF446" s="238"/>
      <c r="CG446" s="238"/>
      <c r="CH446" s="238"/>
      <c r="CI446" s="238"/>
      <c r="CJ446" s="238"/>
      <c r="CK446" s="238" t="s">
        <v>96</v>
      </c>
      <c r="CL446" s="238"/>
      <c r="CM446" s="238"/>
      <c r="CN446" s="238"/>
      <c r="CO446" s="238"/>
      <c r="CP446" s="238"/>
      <c r="CQ446" s="238"/>
      <c r="CR446" s="238"/>
      <c r="CS446" s="238"/>
      <c r="CT446" s="238"/>
      <c r="CU446" s="238"/>
      <c r="CV446" s="238"/>
      <c r="CW446" s="238"/>
      <c r="CX446" s="238"/>
      <c r="CY446" s="243" t="str">
        <f t="shared" si="44"/>
        <v>Fortalecimiento organizacional y simplificación de procesos</v>
      </c>
      <c r="CZ446" s="238" t="s">
        <v>110</v>
      </c>
      <c r="DA446" s="238"/>
      <c r="DB446" s="238"/>
      <c r="DC446" s="238"/>
      <c r="DD446" s="238"/>
      <c r="DE446" s="238"/>
      <c r="DF446" s="238"/>
      <c r="DG446" s="238"/>
      <c r="DH446" s="238"/>
      <c r="DI446" s="238"/>
      <c r="DJ446" s="238"/>
      <c r="DK446" s="238"/>
      <c r="DL446" s="238"/>
      <c r="DM446" s="238"/>
      <c r="DN446" s="238"/>
      <c r="DO446" s="238"/>
      <c r="DP446" s="238"/>
      <c r="DQ446" s="238"/>
      <c r="DR446" s="238"/>
      <c r="DS446" s="238"/>
      <c r="DT446" s="238"/>
      <c r="DU446" s="6"/>
    </row>
    <row r="447" spans="2:125" s="9" customFormat="1" ht="84" customHeight="1">
      <c r="B447" s="6"/>
      <c r="C447" s="237" t="s">
        <v>1860</v>
      </c>
      <c r="D447" s="238" t="s">
        <v>1861</v>
      </c>
      <c r="E447" s="239" t="str">
        <f t="shared" si="45"/>
        <v>URF2025_426__Transversal_Realizar el autodiagnóstico de la política de Gestión Estratégica del Talento Humano GETH</v>
      </c>
      <c r="F447" s="238" t="s">
        <v>1862</v>
      </c>
      <c r="G447" s="238" t="s">
        <v>1863</v>
      </c>
      <c r="H447" s="238" t="s">
        <v>1864</v>
      </c>
      <c r="I447" s="238" t="s">
        <v>434</v>
      </c>
      <c r="J447" s="238" t="s">
        <v>435</v>
      </c>
      <c r="K447" s="238"/>
      <c r="L447" s="240">
        <v>45901</v>
      </c>
      <c r="M447" s="240">
        <v>45961</v>
      </c>
      <c r="N447" s="241">
        <f t="shared" si="46"/>
        <v>60</v>
      </c>
      <c r="O447" s="242" t="s">
        <v>122</v>
      </c>
      <c r="P447" s="238"/>
      <c r="Q447" s="238" t="s">
        <v>123</v>
      </c>
      <c r="R447" s="238" t="s">
        <v>1865</v>
      </c>
      <c r="S447" s="238" t="s">
        <v>198</v>
      </c>
      <c r="T447" s="238" t="s">
        <v>199</v>
      </c>
      <c r="U447" s="238" t="s">
        <v>33</v>
      </c>
      <c r="V447" s="238"/>
      <c r="W447" s="238" t="s">
        <v>63</v>
      </c>
      <c r="X447" s="238"/>
      <c r="Y447" s="243" t="str">
        <f t="shared" si="41"/>
        <v xml:space="preserve">Talento Humano 
Tecnológicos </v>
      </c>
      <c r="Z447" s="238"/>
      <c r="AA447" s="238"/>
      <c r="AB447" s="238"/>
      <c r="AC447" s="244"/>
      <c r="AD447" s="245"/>
      <c r="AE447" s="238"/>
      <c r="AF447" s="238"/>
      <c r="AG447" s="244"/>
      <c r="AH447" s="245"/>
      <c r="AI447" s="238"/>
      <c r="AJ447" s="238"/>
      <c r="AK447" s="244"/>
      <c r="AL447" s="245"/>
      <c r="AM447" s="238"/>
      <c r="AN447" s="238"/>
      <c r="AO447" s="244"/>
      <c r="AP447" s="245"/>
      <c r="AQ447" s="238"/>
      <c r="AR447" s="238"/>
      <c r="AS447" s="244"/>
      <c r="AT447" s="245"/>
      <c r="AU447" s="238"/>
      <c r="AV447" s="238"/>
      <c r="AW447" s="244"/>
      <c r="AX447" s="238"/>
      <c r="AY447" s="238"/>
      <c r="AZ447" s="238"/>
      <c r="BA447" s="238"/>
      <c r="BB447" s="238"/>
      <c r="BC447" s="238"/>
      <c r="BD447" s="238"/>
      <c r="BE447" s="238"/>
      <c r="BF447" s="238"/>
      <c r="BG447" s="238"/>
      <c r="BH447" s="238"/>
      <c r="BI447" s="238"/>
      <c r="BJ447" s="238"/>
      <c r="BK447" s="238"/>
      <c r="BL447" s="238"/>
      <c r="BM447" s="238"/>
      <c r="BN447" s="238"/>
      <c r="BO447" s="238"/>
      <c r="BP447" s="238"/>
      <c r="BQ447" s="238"/>
      <c r="BR447" s="238"/>
      <c r="BS447" s="238"/>
      <c r="BT447" s="238"/>
      <c r="BU447" s="238"/>
      <c r="BV447" s="238" t="s">
        <v>88</v>
      </c>
      <c r="BW447" s="243" t="str">
        <f t="shared" si="42"/>
        <v>Operación del Sistema de Gestión Institucional_SGI</v>
      </c>
      <c r="BX447" s="238" t="s">
        <v>33</v>
      </c>
      <c r="BY447" s="238" t="s">
        <v>34</v>
      </c>
      <c r="BZ447" s="238" t="s">
        <v>35</v>
      </c>
      <c r="CA447" s="238"/>
      <c r="CB447" s="238"/>
      <c r="CC447" s="238"/>
      <c r="CD447" s="238" t="s">
        <v>39</v>
      </c>
      <c r="CE447" s="243" t="str">
        <f t="shared" si="43"/>
        <v xml:space="preserve">Talento Humano 
Direccionamiento Estratégico y Planeación 
Gestión con valores para resultados 
Control Interno </v>
      </c>
      <c r="CF447" s="238" t="s">
        <v>91</v>
      </c>
      <c r="CG447" s="238"/>
      <c r="CH447" s="238" t="s">
        <v>93</v>
      </c>
      <c r="CI447" s="238"/>
      <c r="CJ447" s="238"/>
      <c r="CK447" s="238" t="s">
        <v>96</v>
      </c>
      <c r="CL447" s="238"/>
      <c r="CM447" s="238"/>
      <c r="CN447" s="238"/>
      <c r="CO447" s="238"/>
      <c r="CP447" s="238"/>
      <c r="CQ447" s="238"/>
      <c r="CR447" s="238"/>
      <c r="CS447" s="238"/>
      <c r="CT447" s="238"/>
      <c r="CU447" s="238"/>
      <c r="CV447" s="238"/>
      <c r="CW447" s="238"/>
      <c r="CX447" s="238" t="s">
        <v>109</v>
      </c>
      <c r="CY447" s="243" t="str">
        <f t="shared" si="44"/>
        <v>Gestión Estratégica del Talento Humano 
Planeación Institucional
Fortalecimiento organizacional y simplificación de procesos
Control Interno</v>
      </c>
      <c r="CZ447" s="238" t="s">
        <v>110</v>
      </c>
      <c r="DA447" s="238"/>
      <c r="DB447" s="238"/>
      <c r="DC447" s="238"/>
      <c r="DD447" s="238"/>
      <c r="DE447" s="238"/>
      <c r="DF447" s="238"/>
      <c r="DG447" s="238"/>
      <c r="DH447" s="238"/>
      <c r="DI447" s="238"/>
      <c r="DJ447" s="238"/>
      <c r="DK447" s="238"/>
      <c r="DL447" s="238"/>
      <c r="DM447" s="238"/>
      <c r="DN447" s="238"/>
      <c r="DO447" s="238"/>
      <c r="DP447" s="238"/>
      <c r="DQ447" s="238"/>
      <c r="DR447" s="238"/>
      <c r="DS447" s="238"/>
      <c r="DT447" s="238"/>
      <c r="DU447" s="6"/>
    </row>
    <row r="448" spans="2:125" s="9" customFormat="1" ht="84" customHeight="1">
      <c r="B448" s="6"/>
      <c r="C448" s="237" t="s">
        <v>1866</v>
      </c>
      <c r="D448" s="238" t="s">
        <v>1867</v>
      </c>
      <c r="E448" s="239" t="str">
        <f t="shared" si="45"/>
        <v>URF2025_427__Transversal_Realizar el autodiagnóstico de la política de Integridad</v>
      </c>
      <c r="F448" s="238" t="s">
        <v>1862</v>
      </c>
      <c r="G448" s="238" t="s">
        <v>1863</v>
      </c>
      <c r="H448" s="238" t="s">
        <v>1864</v>
      </c>
      <c r="I448" s="238" t="s">
        <v>434</v>
      </c>
      <c r="J448" s="238" t="s">
        <v>435</v>
      </c>
      <c r="K448" s="238"/>
      <c r="L448" s="240">
        <v>45901</v>
      </c>
      <c r="M448" s="240">
        <v>45961</v>
      </c>
      <c r="N448" s="241">
        <f t="shared" si="46"/>
        <v>60</v>
      </c>
      <c r="O448" s="242" t="s">
        <v>122</v>
      </c>
      <c r="P448" s="238"/>
      <c r="Q448" s="238" t="s">
        <v>123</v>
      </c>
      <c r="R448" s="238" t="s">
        <v>1865</v>
      </c>
      <c r="S448" s="238" t="s">
        <v>198</v>
      </c>
      <c r="T448" s="238" t="s">
        <v>199</v>
      </c>
      <c r="U448" s="238" t="s">
        <v>33</v>
      </c>
      <c r="V448" s="238"/>
      <c r="W448" s="238" t="s">
        <v>63</v>
      </c>
      <c r="X448" s="238"/>
      <c r="Y448" s="243" t="str">
        <f t="shared" si="41"/>
        <v xml:space="preserve">Talento Humano 
Tecnológicos </v>
      </c>
      <c r="Z448" s="238"/>
      <c r="AA448" s="238"/>
      <c r="AB448" s="238"/>
      <c r="AC448" s="244"/>
      <c r="AD448" s="245"/>
      <c r="AE448" s="238"/>
      <c r="AF448" s="238"/>
      <c r="AG448" s="244"/>
      <c r="AH448" s="245"/>
      <c r="AI448" s="238"/>
      <c r="AJ448" s="238"/>
      <c r="AK448" s="244"/>
      <c r="AL448" s="245"/>
      <c r="AM448" s="238"/>
      <c r="AN448" s="238"/>
      <c r="AO448" s="244"/>
      <c r="AP448" s="245"/>
      <c r="AQ448" s="238"/>
      <c r="AR448" s="238"/>
      <c r="AS448" s="244"/>
      <c r="AT448" s="245"/>
      <c r="AU448" s="238"/>
      <c r="AV448" s="238"/>
      <c r="AW448" s="244"/>
      <c r="AX448" s="238"/>
      <c r="AY448" s="238"/>
      <c r="AZ448" s="238"/>
      <c r="BA448" s="238"/>
      <c r="BB448" s="238"/>
      <c r="BC448" s="238"/>
      <c r="BD448" s="238"/>
      <c r="BE448" s="238"/>
      <c r="BF448" s="238"/>
      <c r="BG448" s="238"/>
      <c r="BH448" s="238"/>
      <c r="BI448" s="238"/>
      <c r="BJ448" s="238"/>
      <c r="BK448" s="238"/>
      <c r="BL448" s="238"/>
      <c r="BM448" s="238"/>
      <c r="BN448" s="238"/>
      <c r="BO448" s="238"/>
      <c r="BP448" s="238"/>
      <c r="BQ448" s="238"/>
      <c r="BR448" s="238"/>
      <c r="BS448" s="238"/>
      <c r="BT448" s="238"/>
      <c r="BU448" s="238"/>
      <c r="BV448" s="238" t="s">
        <v>88</v>
      </c>
      <c r="BW448" s="243" t="str">
        <f t="shared" si="42"/>
        <v>Operación del Sistema de Gestión Institucional_SGI</v>
      </c>
      <c r="BX448" s="238" t="s">
        <v>33</v>
      </c>
      <c r="BY448" s="238" t="s">
        <v>34</v>
      </c>
      <c r="BZ448" s="238" t="s">
        <v>35</v>
      </c>
      <c r="CA448" s="238"/>
      <c r="CB448" s="238"/>
      <c r="CC448" s="238"/>
      <c r="CD448" s="238" t="s">
        <v>39</v>
      </c>
      <c r="CE448" s="243" t="str">
        <f t="shared" si="43"/>
        <v xml:space="preserve">Talento Humano 
Direccionamiento Estratégico y Planeación 
Gestión con valores para resultados 
Control Interno </v>
      </c>
      <c r="CF448" s="238"/>
      <c r="CG448" s="238" t="s">
        <v>92</v>
      </c>
      <c r="CH448" s="238" t="s">
        <v>93</v>
      </c>
      <c r="CI448" s="238"/>
      <c r="CJ448" s="238"/>
      <c r="CK448" s="238" t="s">
        <v>96</v>
      </c>
      <c r="CL448" s="238"/>
      <c r="CM448" s="238"/>
      <c r="CN448" s="238"/>
      <c r="CO448" s="238"/>
      <c r="CP448" s="238"/>
      <c r="CQ448" s="238"/>
      <c r="CR448" s="238"/>
      <c r="CS448" s="238"/>
      <c r="CT448" s="238"/>
      <c r="CU448" s="238"/>
      <c r="CV448" s="238"/>
      <c r="CW448" s="238"/>
      <c r="CX448" s="238" t="s">
        <v>109</v>
      </c>
      <c r="CY448" s="243" t="str">
        <f t="shared" si="44"/>
        <v>Integridad
Planeación Institucional
Fortalecimiento organizacional y simplificación de procesos
Control Interno</v>
      </c>
      <c r="CZ448" s="238" t="s">
        <v>110</v>
      </c>
      <c r="DA448" s="238"/>
      <c r="DB448" s="238"/>
      <c r="DC448" s="238"/>
      <c r="DD448" s="238"/>
      <c r="DE448" s="238"/>
      <c r="DF448" s="238"/>
      <c r="DG448" s="238"/>
      <c r="DH448" s="238"/>
      <c r="DI448" s="238"/>
      <c r="DJ448" s="238"/>
      <c r="DK448" s="238"/>
      <c r="DL448" s="238"/>
      <c r="DM448" s="238"/>
      <c r="DN448" s="238"/>
      <c r="DO448" s="238"/>
      <c r="DP448" s="238"/>
      <c r="DQ448" s="238"/>
      <c r="DR448" s="238"/>
      <c r="DS448" s="238"/>
      <c r="DT448" s="238"/>
      <c r="DU448" s="6"/>
    </row>
    <row r="449" spans="2:125" s="9" customFormat="1" ht="84" customHeight="1">
      <c r="B449" s="6"/>
      <c r="C449" s="237" t="s">
        <v>1868</v>
      </c>
      <c r="D449" s="238" t="s">
        <v>1869</v>
      </c>
      <c r="E449" s="239" t="str">
        <f t="shared" si="45"/>
        <v>URF2025_428__Transversal_Realizar el autodiagnóstico de la política de Planeación Institucional</v>
      </c>
      <c r="F449" s="238" t="s">
        <v>1862</v>
      </c>
      <c r="G449" s="238" t="s">
        <v>1863</v>
      </c>
      <c r="H449" s="238" t="s">
        <v>1864</v>
      </c>
      <c r="I449" s="238" t="s">
        <v>195</v>
      </c>
      <c r="J449" s="238" t="s">
        <v>122</v>
      </c>
      <c r="K449" s="238" t="s">
        <v>196</v>
      </c>
      <c r="L449" s="240">
        <v>45901</v>
      </c>
      <c r="M449" s="240">
        <v>45961</v>
      </c>
      <c r="N449" s="241">
        <f t="shared" si="46"/>
        <v>60</v>
      </c>
      <c r="O449" s="242" t="s">
        <v>122</v>
      </c>
      <c r="P449" s="238"/>
      <c r="Q449" s="238" t="s">
        <v>123</v>
      </c>
      <c r="R449" s="238" t="s">
        <v>1865</v>
      </c>
      <c r="S449" s="238" t="s">
        <v>198</v>
      </c>
      <c r="T449" s="238" t="s">
        <v>199</v>
      </c>
      <c r="U449" s="238" t="s">
        <v>33</v>
      </c>
      <c r="V449" s="238"/>
      <c r="W449" s="238" t="s">
        <v>63</v>
      </c>
      <c r="X449" s="238"/>
      <c r="Y449" s="243" t="str">
        <f t="shared" si="41"/>
        <v xml:space="preserve">Talento Humano 
Tecnológicos </v>
      </c>
      <c r="Z449" s="238"/>
      <c r="AA449" s="238"/>
      <c r="AB449" s="238"/>
      <c r="AC449" s="244"/>
      <c r="AD449" s="245"/>
      <c r="AE449" s="238"/>
      <c r="AF449" s="238"/>
      <c r="AG449" s="244"/>
      <c r="AH449" s="245"/>
      <c r="AI449" s="238"/>
      <c r="AJ449" s="238"/>
      <c r="AK449" s="244"/>
      <c r="AL449" s="245"/>
      <c r="AM449" s="238"/>
      <c r="AN449" s="238"/>
      <c r="AO449" s="244"/>
      <c r="AP449" s="245"/>
      <c r="AQ449" s="238"/>
      <c r="AR449" s="238"/>
      <c r="AS449" s="244"/>
      <c r="AT449" s="245"/>
      <c r="AU449" s="238"/>
      <c r="AV449" s="238"/>
      <c r="AW449" s="244"/>
      <c r="AX449" s="238"/>
      <c r="AY449" s="238"/>
      <c r="AZ449" s="238"/>
      <c r="BA449" s="238"/>
      <c r="BB449" s="238"/>
      <c r="BC449" s="238"/>
      <c r="BD449" s="238"/>
      <c r="BE449" s="238"/>
      <c r="BF449" s="238"/>
      <c r="BG449" s="238"/>
      <c r="BH449" s="238"/>
      <c r="BI449" s="238"/>
      <c r="BJ449" s="238"/>
      <c r="BK449" s="238"/>
      <c r="BL449" s="238"/>
      <c r="BM449" s="238"/>
      <c r="BN449" s="238"/>
      <c r="BO449" s="238"/>
      <c r="BP449" s="238"/>
      <c r="BQ449" s="238"/>
      <c r="BR449" s="238"/>
      <c r="BS449" s="238"/>
      <c r="BT449" s="238"/>
      <c r="BU449" s="238"/>
      <c r="BV449" s="238" t="s">
        <v>88</v>
      </c>
      <c r="BW449" s="243" t="str">
        <f t="shared" si="42"/>
        <v>Operación del Sistema de Gestión Institucional_SGI</v>
      </c>
      <c r="BX449" s="238"/>
      <c r="BY449" s="238" t="s">
        <v>34</v>
      </c>
      <c r="BZ449" s="238" t="s">
        <v>35</v>
      </c>
      <c r="CA449" s="238"/>
      <c r="CB449" s="238"/>
      <c r="CC449" s="238"/>
      <c r="CD449" s="238" t="s">
        <v>39</v>
      </c>
      <c r="CE449" s="243" t="str">
        <f t="shared" si="43"/>
        <v xml:space="preserve">Direccionamiento Estratégico y Planeación 
Gestión con valores para resultados 
Control Interno </v>
      </c>
      <c r="CF449" s="238"/>
      <c r="CG449" s="238"/>
      <c r="CH449" s="238" t="s">
        <v>93</v>
      </c>
      <c r="CI449" s="238"/>
      <c r="CJ449" s="238"/>
      <c r="CK449" s="238" t="s">
        <v>96</v>
      </c>
      <c r="CL449" s="238"/>
      <c r="CM449" s="238"/>
      <c r="CN449" s="238"/>
      <c r="CO449" s="238"/>
      <c r="CP449" s="238"/>
      <c r="CQ449" s="238"/>
      <c r="CR449" s="238"/>
      <c r="CS449" s="238"/>
      <c r="CT449" s="238"/>
      <c r="CU449" s="238"/>
      <c r="CV449" s="238"/>
      <c r="CW449" s="238"/>
      <c r="CX449" s="238" t="s">
        <v>109</v>
      </c>
      <c r="CY449" s="243" t="str">
        <f t="shared" si="44"/>
        <v>Planeación Institucional
Fortalecimiento organizacional y simplificación de procesos
Control Interno</v>
      </c>
      <c r="CZ449" s="238" t="s">
        <v>110</v>
      </c>
      <c r="DA449" s="238"/>
      <c r="DB449" s="238"/>
      <c r="DC449" s="238"/>
      <c r="DD449" s="238"/>
      <c r="DE449" s="238"/>
      <c r="DF449" s="238"/>
      <c r="DG449" s="238"/>
      <c r="DH449" s="238"/>
      <c r="DI449" s="238"/>
      <c r="DJ449" s="238"/>
      <c r="DK449" s="238"/>
      <c r="DL449" s="238"/>
      <c r="DM449" s="238"/>
      <c r="DN449" s="238"/>
      <c r="DO449" s="238"/>
      <c r="DP449" s="238"/>
      <c r="DQ449" s="238"/>
      <c r="DR449" s="238"/>
      <c r="DS449" s="238"/>
      <c r="DT449" s="238"/>
      <c r="DU449" s="6"/>
    </row>
    <row r="450" spans="2:125" s="9" customFormat="1" ht="84" customHeight="1">
      <c r="B450" s="6"/>
      <c r="C450" s="237" t="s">
        <v>1870</v>
      </c>
      <c r="D450" s="238" t="s">
        <v>1871</v>
      </c>
      <c r="E450" s="239" t="str">
        <f t="shared" si="45"/>
        <v xml:space="preserve">URF2025_429__Transversal_Realizar el autodiagnóstico de la política de Gestión Presupuestal y Eficiencia del Gasto Público </v>
      </c>
      <c r="F450" s="238" t="s">
        <v>1862</v>
      </c>
      <c r="G450" s="238" t="s">
        <v>1863</v>
      </c>
      <c r="H450" s="238" t="s">
        <v>1864</v>
      </c>
      <c r="I450" s="238" t="s">
        <v>806</v>
      </c>
      <c r="J450" s="238" t="s">
        <v>437</v>
      </c>
      <c r="K450" s="238"/>
      <c r="L450" s="240">
        <v>45901</v>
      </c>
      <c r="M450" s="240">
        <v>45961</v>
      </c>
      <c r="N450" s="241">
        <f t="shared" si="46"/>
        <v>60</v>
      </c>
      <c r="O450" s="242" t="s">
        <v>122</v>
      </c>
      <c r="P450" s="238"/>
      <c r="Q450" s="238" t="s">
        <v>123</v>
      </c>
      <c r="R450" s="238" t="s">
        <v>1865</v>
      </c>
      <c r="S450" s="238" t="s">
        <v>198</v>
      </c>
      <c r="T450" s="238" t="s">
        <v>199</v>
      </c>
      <c r="U450" s="238" t="s">
        <v>33</v>
      </c>
      <c r="V450" s="238"/>
      <c r="W450" s="238" t="s">
        <v>63</v>
      </c>
      <c r="X450" s="238"/>
      <c r="Y450" s="243" t="str">
        <f t="shared" si="41"/>
        <v xml:space="preserve">Talento Humano 
Tecnológicos </v>
      </c>
      <c r="Z450" s="238"/>
      <c r="AA450" s="238"/>
      <c r="AB450" s="238"/>
      <c r="AC450" s="244"/>
      <c r="AD450" s="245"/>
      <c r="AE450" s="238"/>
      <c r="AF450" s="238"/>
      <c r="AG450" s="244"/>
      <c r="AH450" s="245"/>
      <c r="AI450" s="238"/>
      <c r="AJ450" s="238"/>
      <c r="AK450" s="244"/>
      <c r="AL450" s="245"/>
      <c r="AM450" s="238"/>
      <c r="AN450" s="238"/>
      <c r="AO450" s="244"/>
      <c r="AP450" s="245"/>
      <c r="AQ450" s="238"/>
      <c r="AR450" s="238"/>
      <c r="AS450" s="244"/>
      <c r="AT450" s="245"/>
      <c r="AU450" s="238"/>
      <c r="AV450" s="238"/>
      <c r="AW450" s="244"/>
      <c r="AX450" s="238"/>
      <c r="AY450" s="238"/>
      <c r="AZ450" s="238"/>
      <c r="BA450" s="238"/>
      <c r="BB450" s="238"/>
      <c r="BC450" s="238"/>
      <c r="BD450" s="238"/>
      <c r="BE450" s="238"/>
      <c r="BF450" s="238"/>
      <c r="BG450" s="238"/>
      <c r="BH450" s="238"/>
      <c r="BI450" s="238"/>
      <c r="BJ450" s="238"/>
      <c r="BK450" s="238"/>
      <c r="BL450" s="238"/>
      <c r="BM450" s="238"/>
      <c r="BN450" s="238"/>
      <c r="BO450" s="238"/>
      <c r="BP450" s="238"/>
      <c r="BQ450" s="238"/>
      <c r="BR450" s="238"/>
      <c r="BS450" s="238"/>
      <c r="BT450" s="238"/>
      <c r="BU450" s="238"/>
      <c r="BV450" s="238" t="s">
        <v>88</v>
      </c>
      <c r="BW450" s="243" t="str">
        <f t="shared" si="42"/>
        <v>Operación del Sistema de Gestión Institucional_SGI</v>
      </c>
      <c r="BX450" s="238"/>
      <c r="BY450" s="238" t="s">
        <v>34</v>
      </c>
      <c r="BZ450" s="238" t="s">
        <v>35</v>
      </c>
      <c r="CA450" s="238"/>
      <c r="CB450" s="238"/>
      <c r="CC450" s="238"/>
      <c r="CD450" s="238" t="s">
        <v>39</v>
      </c>
      <c r="CE450" s="243" t="str">
        <f t="shared" si="43"/>
        <v xml:space="preserve">Direccionamiento Estratégico y Planeación 
Gestión con valores para resultados 
Control Interno </v>
      </c>
      <c r="CF450" s="238"/>
      <c r="CG450" s="238"/>
      <c r="CH450" s="238" t="s">
        <v>93</v>
      </c>
      <c r="CI450" s="238" t="s">
        <v>94</v>
      </c>
      <c r="CJ450" s="238"/>
      <c r="CK450" s="238" t="s">
        <v>96</v>
      </c>
      <c r="CL450" s="238"/>
      <c r="CM450" s="238"/>
      <c r="CN450" s="238"/>
      <c r="CO450" s="238"/>
      <c r="CP450" s="238"/>
      <c r="CQ450" s="238"/>
      <c r="CR450" s="238"/>
      <c r="CS450" s="238"/>
      <c r="CT450" s="238"/>
      <c r="CU450" s="238"/>
      <c r="CV450" s="238"/>
      <c r="CW450" s="238"/>
      <c r="CX450" s="238" t="s">
        <v>109</v>
      </c>
      <c r="CY450" s="243" t="str">
        <f t="shared" si="44"/>
        <v>Planeación Institucional
Gestión Presupuestal y eficiencia del gasto público
Fortalecimiento organizacional y simplificación de procesos
Control Interno</v>
      </c>
      <c r="CZ450" s="238" t="s">
        <v>110</v>
      </c>
      <c r="DA450" s="238"/>
      <c r="DB450" s="238"/>
      <c r="DC450" s="238"/>
      <c r="DD450" s="238"/>
      <c r="DE450" s="238"/>
      <c r="DF450" s="238"/>
      <c r="DG450" s="238"/>
      <c r="DH450" s="238"/>
      <c r="DI450" s="238"/>
      <c r="DJ450" s="238"/>
      <c r="DK450" s="238"/>
      <c r="DL450" s="238"/>
      <c r="DM450" s="238"/>
      <c r="DN450" s="238"/>
      <c r="DO450" s="238"/>
      <c r="DP450" s="238"/>
      <c r="DQ450" s="238"/>
      <c r="DR450" s="238"/>
      <c r="DS450" s="238"/>
      <c r="DT450" s="238"/>
      <c r="DU450" s="6"/>
    </row>
    <row r="451" spans="2:125" s="9" customFormat="1" ht="84" customHeight="1">
      <c r="B451" s="6"/>
      <c r="C451" s="237" t="s">
        <v>1872</v>
      </c>
      <c r="D451" s="238" t="s">
        <v>1873</v>
      </c>
      <c r="E451" s="239" t="str">
        <f t="shared" si="45"/>
        <v>URF2025_430__Transversal_Realizar el autodiagnóstico de la política de Compras y contratación pública</v>
      </c>
      <c r="F451" s="238" t="s">
        <v>1862</v>
      </c>
      <c r="G451" s="238" t="s">
        <v>1863</v>
      </c>
      <c r="H451" s="238" t="s">
        <v>1864</v>
      </c>
      <c r="I451" s="238" t="s">
        <v>1657</v>
      </c>
      <c r="J451" s="238" t="s">
        <v>1658</v>
      </c>
      <c r="K451" s="238"/>
      <c r="L451" s="240">
        <v>45901</v>
      </c>
      <c r="M451" s="240">
        <v>45961</v>
      </c>
      <c r="N451" s="241">
        <f t="shared" si="46"/>
        <v>60</v>
      </c>
      <c r="O451" s="242" t="s">
        <v>122</v>
      </c>
      <c r="P451" s="238"/>
      <c r="Q451" s="238" t="s">
        <v>123</v>
      </c>
      <c r="R451" s="238" t="s">
        <v>1865</v>
      </c>
      <c r="S451" s="238" t="s">
        <v>198</v>
      </c>
      <c r="T451" s="238" t="s">
        <v>199</v>
      </c>
      <c r="U451" s="238" t="s">
        <v>33</v>
      </c>
      <c r="V451" s="238"/>
      <c r="W451" s="238" t="s">
        <v>63</v>
      </c>
      <c r="X451" s="238"/>
      <c r="Y451" s="243" t="str">
        <f t="shared" si="41"/>
        <v xml:space="preserve">Talento Humano 
Tecnológicos </v>
      </c>
      <c r="Z451" s="238"/>
      <c r="AA451" s="238"/>
      <c r="AB451" s="238"/>
      <c r="AC451" s="244"/>
      <c r="AD451" s="245"/>
      <c r="AE451" s="238"/>
      <c r="AF451" s="238"/>
      <c r="AG451" s="244"/>
      <c r="AH451" s="245"/>
      <c r="AI451" s="238"/>
      <c r="AJ451" s="238"/>
      <c r="AK451" s="244"/>
      <c r="AL451" s="245"/>
      <c r="AM451" s="238"/>
      <c r="AN451" s="238"/>
      <c r="AO451" s="244"/>
      <c r="AP451" s="245"/>
      <c r="AQ451" s="238"/>
      <c r="AR451" s="238"/>
      <c r="AS451" s="244"/>
      <c r="AT451" s="245"/>
      <c r="AU451" s="238"/>
      <c r="AV451" s="238"/>
      <c r="AW451" s="244"/>
      <c r="AX451" s="238"/>
      <c r="AY451" s="238"/>
      <c r="AZ451" s="238"/>
      <c r="BA451" s="238"/>
      <c r="BB451" s="238"/>
      <c r="BC451" s="238"/>
      <c r="BD451" s="238"/>
      <c r="BE451" s="238"/>
      <c r="BF451" s="238"/>
      <c r="BG451" s="238"/>
      <c r="BH451" s="238"/>
      <c r="BI451" s="238"/>
      <c r="BJ451" s="238"/>
      <c r="BK451" s="238"/>
      <c r="BL451" s="238"/>
      <c r="BM451" s="238"/>
      <c r="BN451" s="238"/>
      <c r="BO451" s="238"/>
      <c r="BP451" s="238"/>
      <c r="BQ451" s="238"/>
      <c r="BR451" s="238"/>
      <c r="BS451" s="238"/>
      <c r="BT451" s="238"/>
      <c r="BU451" s="238"/>
      <c r="BV451" s="238" t="s">
        <v>88</v>
      </c>
      <c r="BW451" s="243" t="str">
        <f t="shared" si="42"/>
        <v>Operación del Sistema de Gestión Institucional_SGI</v>
      </c>
      <c r="BX451" s="238"/>
      <c r="BY451" s="238" t="s">
        <v>34</v>
      </c>
      <c r="BZ451" s="238" t="s">
        <v>35</v>
      </c>
      <c r="CA451" s="238"/>
      <c r="CB451" s="238"/>
      <c r="CC451" s="238"/>
      <c r="CD451" s="238" t="s">
        <v>39</v>
      </c>
      <c r="CE451" s="243" t="str">
        <f t="shared" si="43"/>
        <v xml:space="preserve">Direccionamiento Estratégico y Planeación 
Gestión con valores para resultados 
Control Interno </v>
      </c>
      <c r="CF451" s="238"/>
      <c r="CG451" s="238"/>
      <c r="CH451" s="238" t="s">
        <v>93</v>
      </c>
      <c r="CI451" s="238"/>
      <c r="CJ451" s="238" t="s">
        <v>95</v>
      </c>
      <c r="CK451" s="238" t="s">
        <v>96</v>
      </c>
      <c r="CL451" s="238"/>
      <c r="CM451" s="238"/>
      <c r="CN451" s="238"/>
      <c r="CO451" s="238"/>
      <c r="CP451" s="238"/>
      <c r="CQ451" s="238"/>
      <c r="CR451" s="238"/>
      <c r="CS451" s="238"/>
      <c r="CT451" s="238"/>
      <c r="CU451" s="238"/>
      <c r="CV451" s="238"/>
      <c r="CW451" s="238"/>
      <c r="CX451" s="238" t="s">
        <v>109</v>
      </c>
      <c r="CY451" s="243" t="str">
        <f t="shared" si="44"/>
        <v>Planeación Institucional
 Compras y Contratación Pública
Fortalecimiento organizacional y simplificación de procesos
Control Interno</v>
      </c>
      <c r="CZ451" s="238" t="s">
        <v>110</v>
      </c>
      <c r="DA451" s="238"/>
      <c r="DB451" s="238"/>
      <c r="DC451" s="238"/>
      <c r="DD451" s="238"/>
      <c r="DE451" s="238"/>
      <c r="DF451" s="238"/>
      <c r="DG451" s="238"/>
      <c r="DH451" s="238"/>
      <c r="DI451" s="238"/>
      <c r="DJ451" s="238"/>
      <c r="DK451" s="238"/>
      <c r="DL451" s="238"/>
      <c r="DM451" s="238"/>
      <c r="DN451" s="238"/>
      <c r="DO451" s="238"/>
      <c r="DP451" s="238"/>
      <c r="DQ451" s="238"/>
      <c r="DR451" s="238"/>
      <c r="DS451" s="238"/>
      <c r="DT451" s="238"/>
      <c r="DU451" s="6"/>
    </row>
    <row r="452" spans="2:125" s="9" customFormat="1" ht="84" customHeight="1">
      <c r="B452" s="6"/>
      <c r="C452" s="237" t="s">
        <v>1874</v>
      </c>
      <c r="D452" s="238" t="s">
        <v>1875</v>
      </c>
      <c r="E452" s="239" t="str">
        <f t="shared" si="45"/>
        <v xml:space="preserve">URF2025_431__Transversal_Realizar el autodiagnóstico de la política de Fortalecimiento organizacional y simplificación de procesos </v>
      </c>
      <c r="F452" s="238" t="s">
        <v>1862</v>
      </c>
      <c r="G452" s="238" t="s">
        <v>1863</v>
      </c>
      <c r="H452" s="238" t="s">
        <v>1864</v>
      </c>
      <c r="I452" s="238" t="s">
        <v>195</v>
      </c>
      <c r="J452" s="238" t="s">
        <v>196</v>
      </c>
      <c r="K452" s="238"/>
      <c r="L452" s="240">
        <v>45901</v>
      </c>
      <c r="M452" s="240">
        <v>45961</v>
      </c>
      <c r="N452" s="241">
        <f t="shared" si="46"/>
        <v>60</v>
      </c>
      <c r="O452" s="242" t="s">
        <v>122</v>
      </c>
      <c r="P452" s="238"/>
      <c r="Q452" s="238" t="s">
        <v>123</v>
      </c>
      <c r="R452" s="238" t="s">
        <v>1865</v>
      </c>
      <c r="S452" s="238" t="s">
        <v>198</v>
      </c>
      <c r="T452" s="238" t="s">
        <v>199</v>
      </c>
      <c r="U452" s="238" t="s">
        <v>33</v>
      </c>
      <c r="V452" s="238"/>
      <c r="W452" s="238" t="s">
        <v>63</v>
      </c>
      <c r="X452" s="238"/>
      <c r="Y452" s="243" t="str">
        <f t="shared" si="41"/>
        <v xml:space="preserve">Talento Humano 
Tecnológicos </v>
      </c>
      <c r="Z452" s="238"/>
      <c r="AA452" s="238"/>
      <c r="AB452" s="238"/>
      <c r="AC452" s="244"/>
      <c r="AD452" s="245"/>
      <c r="AE452" s="238"/>
      <c r="AF452" s="238"/>
      <c r="AG452" s="244"/>
      <c r="AH452" s="245"/>
      <c r="AI452" s="238"/>
      <c r="AJ452" s="238"/>
      <c r="AK452" s="244"/>
      <c r="AL452" s="245"/>
      <c r="AM452" s="238"/>
      <c r="AN452" s="238"/>
      <c r="AO452" s="244"/>
      <c r="AP452" s="245"/>
      <c r="AQ452" s="238"/>
      <c r="AR452" s="238"/>
      <c r="AS452" s="244"/>
      <c r="AT452" s="245"/>
      <c r="AU452" s="238"/>
      <c r="AV452" s="238"/>
      <c r="AW452" s="244"/>
      <c r="AX452" s="238"/>
      <c r="AY452" s="238"/>
      <c r="AZ452" s="238"/>
      <c r="BA452" s="238"/>
      <c r="BB452" s="238"/>
      <c r="BC452" s="238"/>
      <c r="BD452" s="238"/>
      <c r="BE452" s="238"/>
      <c r="BF452" s="238"/>
      <c r="BG452" s="238"/>
      <c r="BH452" s="238"/>
      <c r="BI452" s="238"/>
      <c r="BJ452" s="238"/>
      <c r="BK452" s="238"/>
      <c r="BL452" s="238"/>
      <c r="BM452" s="238"/>
      <c r="BN452" s="238"/>
      <c r="BO452" s="238"/>
      <c r="BP452" s="238"/>
      <c r="BQ452" s="238"/>
      <c r="BR452" s="238"/>
      <c r="BS452" s="238"/>
      <c r="BT452" s="238"/>
      <c r="BU452" s="238"/>
      <c r="BV452" s="238" t="s">
        <v>88</v>
      </c>
      <c r="BW452" s="243" t="str">
        <f t="shared" si="42"/>
        <v>Operación del Sistema de Gestión Institucional_SGI</v>
      </c>
      <c r="BX452" s="238"/>
      <c r="BY452" s="238" t="s">
        <v>34</v>
      </c>
      <c r="BZ452" s="238" t="s">
        <v>35</v>
      </c>
      <c r="CA452" s="238"/>
      <c r="CB452" s="238"/>
      <c r="CC452" s="238"/>
      <c r="CD452" s="238" t="s">
        <v>39</v>
      </c>
      <c r="CE452" s="243" t="str">
        <f t="shared" si="43"/>
        <v xml:space="preserve">Direccionamiento Estratégico y Planeación 
Gestión con valores para resultados 
Control Interno </v>
      </c>
      <c r="CF452" s="238"/>
      <c r="CG452" s="238"/>
      <c r="CH452" s="238" t="s">
        <v>93</v>
      </c>
      <c r="CI452" s="238"/>
      <c r="CJ452" s="238"/>
      <c r="CK452" s="238" t="s">
        <v>96</v>
      </c>
      <c r="CL452" s="238"/>
      <c r="CM452" s="238"/>
      <c r="CN452" s="238"/>
      <c r="CO452" s="238"/>
      <c r="CP452" s="238"/>
      <c r="CQ452" s="238"/>
      <c r="CR452" s="238"/>
      <c r="CS452" s="238"/>
      <c r="CT452" s="238"/>
      <c r="CU452" s="238"/>
      <c r="CV452" s="238"/>
      <c r="CW452" s="238"/>
      <c r="CX452" s="238" t="s">
        <v>109</v>
      </c>
      <c r="CY452" s="243" t="str">
        <f t="shared" si="44"/>
        <v>Planeación Institucional
Fortalecimiento organizacional y simplificación de procesos
Control Interno</v>
      </c>
      <c r="CZ452" s="238" t="s">
        <v>110</v>
      </c>
      <c r="DA452" s="238"/>
      <c r="DB452" s="238"/>
      <c r="DC452" s="238"/>
      <c r="DD452" s="238"/>
      <c r="DE452" s="238"/>
      <c r="DF452" s="238"/>
      <c r="DG452" s="238"/>
      <c r="DH452" s="238"/>
      <c r="DI452" s="238"/>
      <c r="DJ452" s="238"/>
      <c r="DK452" s="238"/>
      <c r="DL452" s="238"/>
      <c r="DM452" s="238"/>
      <c r="DN452" s="238"/>
      <c r="DO452" s="238"/>
      <c r="DP452" s="238"/>
      <c r="DQ452" s="238"/>
      <c r="DR452" s="238"/>
      <c r="DS452" s="238"/>
      <c r="DT452" s="238"/>
      <c r="DU452" s="6"/>
    </row>
    <row r="453" spans="2:125" s="9" customFormat="1" ht="84" customHeight="1">
      <c r="B453" s="6"/>
      <c r="C453" s="237" t="s">
        <v>1876</v>
      </c>
      <c r="D453" s="238" t="s">
        <v>1877</v>
      </c>
      <c r="E453" s="239" t="str">
        <f t="shared" si="45"/>
        <v xml:space="preserve">URF2025_432__Transversal_Realizar el autodiagnóstico de la política de Gobierno Digital </v>
      </c>
      <c r="F453" s="238" t="s">
        <v>1862</v>
      </c>
      <c r="G453" s="238" t="s">
        <v>1863</v>
      </c>
      <c r="H453" s="238" t="s">
        <v>1864</v>
      </c>
      <c r="I453" s="238" t="s">
        <v>1001</v>
      </c>
      <c r="J453" s="238" t="s">
        <v>1059</v>
      </c>
      <c r="K453" s="238" t="s">
        <v>618</v>
      </c>
      <c r="L453" s="240">
        <v>45901</v>
      </c>
      <c r="M453" s="240">
        <v>45961</v>
      </c>
      <c r="N453" s="241">
        <f t="shared" si="46"/>
        <v>60</v>
      </c>
      <c r="O453" s="242" t="s">
        <v>122</v>
      </c>
      <c r="P453" s="238"/>
      <c r="Q453" s="238" t="s">
        <v>123</v>
      </c>
      <c r="R453" s="238" t="s">
        <v>1865</v>
      </c>
      <c r="S453" s="238" t="s">
        <v>198</v>
      </c>
      <c r="T453" s="238" t="s">
        <v>199</v>
      </c>
      <c r="U453" s="238" t="s">
        <v>33</v>
      </c>
      <c r="V453" s="238"/>
      <c r="W453" s="238" t="s">
        <v>63</v>
      </c>
      <c r="X453" s="238"/>
      <c r="Y453" s="243" t="str">
        <f t="shared" si="41"/>
        <v xml:space="preserve">Talento Humano 
Tecnológicos </v>
      </c>
      <c r="Z453" s="238"/>
      <c r="AA453" s="238"/>
      <c r="AB453" s="238"/>
      <c r="AC453" s="244"/>
      <c r="AD453" s="245"/>
      <c r="AE453" s="238"/>
      <c r="AF453" s="238"/>
      <c r="AG453" s="244"/>
      <c r="AH453" s="245"/>
      <c r="AI453" s="238"/>
      <c r="AJ453" s="238"/>
      <c r="AK453" s="244"/>
      <c r="AL453" s="245"/>
      <c r="AM453" s="238"/>
      <c r="AN453" s="238"/>
      <c r="AO453" s="244"/>
      <c r="AP453" s="245"/>
      <c r="AQ453" s="238"/>
      <c r="AR453" s="238"/>
      <c r="AS453" s="244"/>
      <c r="AT453" s="245"/>
      <c r="AU453" s="238"/>
      <c r="AV453" s="238"/>
      <c r="AW453" s="244"/>
      <c r="AX453" s="238"/>
      <c r="AY453" s="238"/>
      <c r="AZ453" s="238"/>
      <c r="BA453" s="238"/>
      <c r="BB453" s="238"/>
      <c r="BC453" s="238"/>
      <c r="BD453" s="238"/>
      <c r="BE453" s="238"/>
      <c r="BF453" s="238"/>
      <c r="BG453" s="238"/>
      <c r="BH453" s="238"/>
      <c r="BI453" s="238"/>
      <c r="BJ453" s="238"/>
      <c r="BK453" s="238"/>
      <c r="BL453" s="238"/>
      <c r="BM453" s="238"/>
      <c r="BN453" s="238"/>
      <c r="BO453" s="238"/>
      <c r="BP453" s="238"/>
      <c r="BQ453" s="238"/>
      <c r="BR453" s="238"/>
      <c r="BS453" s="238"/>
      <c r="BT453" s="238"/>
      <c r="BU453" s="238"/>
      <c r="BV453" s="238" t="s">
        <v>88</v>
      </c>
      <c r="BW453" s="243" t="str">
        <f t="shared" si="42"/>
        <v>Operación del Sistema de Gestión Institucional_SGI</v>
      </c>
      <c r="BX453" s="238"/>
      <c r="BY453" s="238" t="s">
        <v>34</v>
      </c>
      <c r="BZ453" s="238" t="s">
        <v>35</v>
      </c>
      <c r="CA453" s="238"/>
      <c r="CB453" s="238"/>
      <c r="CC453" s="238"/>
      <c r="CD453" s="238" t="s">
        <v>39</v>
      </c>
      <c r="CE453" s="243" t="str">
        <f t="shared" si="43"/>
        <v xml:space="preserve">Direccionamiento Estratégico y Planeación 
Gestión con valores para resultados 
Control Interno </v>
      </c>
      <c r="CF453" s="238"/>
      <c r="CG453" s="238"/>
      <c r="CH453" s="238" t="s">
        <v>93</v>
      </c>
      <c r="CI453" s="238"/>
      <c r="CJ453" s="238"/>
      <c r="CK453" s="238" t="s">
        <v>96</v>
      </c>
      <c r="CL453" s="238" t="s">
        <v>97</v>
      </c>
      <c r="CM453" s="238"/>
      <c r="CN453" s="238"/>
      <c r="CO453" s="238"/>
      <c r="CP453" s="238"/>
      <c r="CQ453" s="238"/>
      <c r="CR453" s="238"/>
      <c r="CS453" s="238"/>
      <c r="CT453" s="238"/>
      <c r="CU453" s="238"/>
      <c r="CV453" s="238"/>
      <c r="CW453" s="238"/>
      <c r="CX453" s="238" t="s">
        <v>109</v>
      </c>
      <c r="CY453" s="243" t="str">
        <f t="shared" si="44"/>
        <v>Planeación Institucional
Fortalecimiento organizacional y simplificación de procesos
Gobierno Digital
Control Interno</v>
      </c>
      <c r="CZ453" s="238" t="s">
        <v>110</v>
      </c>
      <c r="DA453" s="238"/>
      <c r="DB453" s="238"/>
      <c r="DC453" s="238"/>
      <c r="DD453" s="238"/>
      <c r="DE453" s="238"/>
      <c r="DF453" s="238"/>
      <c r="DG453" s="238"/>
      <c r="DH453" s="238"/>
      <c r="DI453" s="238"/>
      <c r="DJ453" s="238"/>
      <c r="DK453" s="238"/>
      <c r="DL453" s="238"/>
      <c r="DM453" s="238"/>
      <c r="DN453" s="238"/>
      <c r="DO453" s="238"/>
      <c r="DP453" s="238"/>
      <c r="DQ453" s="238"/>
      <c r="DR453" s="238"/>
      <c r="DS453" s="238"/>
      <c r="DT453" s="238"/>
      <c r="DU453" s="6"/>
    </row>
    <row r="454" spans="2:125" s="9" customFormat="1" ht="84" customHeight="1">
      <c r="B454" s="6"/>
      <c r="C454" s="237" t="s">
        <v>1878</v>
      </c>
      <c r="D454" s="238" t="s">
        <v>1879</v>
      </c>
      <c r="E454" s="239" t="str">
        <f t="shared" si="45"/>
        <v xml:space="preserve">URF2025_433__Transversal_Realizar el autodiagnóstico de la política de Seguridad Digital </v>
      </c>
      <c r="F454" s="238" t="s">
        <v>1862</v>
      </c>
      <c r="G454" s="238" t="s">
        <v>1863</v>
      </c>
      <c r="H454" s="238" t="s">
        <v>1864</v>
      </c>
      <c r="I454" s="238" t="s">
        <v>1001</v>
      </c>
      <c r="J454" s="238" t="s">
        <v>1059</v>
      </c>
      <c r="K454" s="238" t="s">
        <v>618</v>
      </c>
      <c r="L454" s="240">
        <v>45901</v>
      </c>
      <c r="M454" s="240">
        <v>45961</v>
      </c>
      <c r="N454" s="241">
        <f t="shared" si="46"/>
        <v>60</v>
      </c>
      <c r="O454" s="242" t="s">
        <v>122</v>
      </c>
      <c r="P454" s="238"/>
      <c r="Q454" s="238" t="s">
        <v>123</v>
      </c>
      <c r="R454" s="238" t="s">
        <v>1865</v>
      </c>
      <c r="S454" s="238" t="s">
        <v>198</v>
      </c>
      <c r="T454" s="238" t="s">
        <v>199</v>
      </c>
      <c r="U454" s="238" t="s">
        <v>33</v>
      </c>
      <c r="V454" s="238"/>
      <c r="W454" s="238" t="s">
        <v>63</v>
      </c>
      <c r="X454" s="238"/>
      <c r="Y454" s="243" t="str">
        <f t="shared" si="41"/>
        <v xml:space="preserve">Talento Humano 
Tecnológicos </v>
      </c>
      <c r="Z454" s="238"/>
      <c r="AA454" s="238"/>
      <c r="AB454" s="238"/>
      <c r="AC454" s="244"/>
      <c r="AD454" s="245"/>
      <c r="AE454" s="238"/>
      <c r="AF454" s="238"/>
      <c r="AG454" s="244"/>
      <c r="AH454" s="245"/>
      <c r="AI454" s="238"/>
      <c r="AJ454" s="238"/>
      <c r="AK454" s="244"/>
      <c r="AL454" s="245"/>
      <c r="AM454" s="238"/>
      <c r="AN454" s="238"/>
      <c r="AO454" s="244"/>
      <c r="AP454" s="245"/>
      <c r="AQ454" s="238"/>
      <c r="AR454" s="238"/>
      <c r="AS454" s="244"/>
      <c r="AT454" s="245"/>
      <c r="AU454" s="238"/>
      <c r="AV454" s="238"/>
      <c r="AW454" s="244"/>
      <c r="AX454" s="238"/>
      <c r="AY454" s="238"/>
      <c r="AZ454" s="238"/>
      <c r="BA454" s="238"/>
      <c r="BB454" s="238"/>
      <c r="BC454" s="238"/>
      <c r="BD454" s="238"/>
      <c r="BE454" s="238"/>
      <c r="BF454" s="238"/>
      <c r="BG454" s="238"/>
      <c r="BH454" s="238"/>
      <c r="BI454" s="238"/>
      <c r="BJ454" s="238"/>
      <c r="BK454" s="238"/>
      <c r="BL454" s="238"/>
      <c r="BM454" s="238"/>
      <c r="BN454" s="238"/>
      <c r="BO454" s="238"/>
      <c r="BP454" s="238"/>
      <c r="BQ454" s="238"/>
      <c r="BR454" s="238"/>
      <c r="BS454" s="238"/>
      <c r="BT454" s="238"/>
      <c r="BU454" s="238"/>
      <c r="BV454" s="238" t="s">
        <v>88</v>
      </c>
      <c r="BW454" s="243" t="str">
        <f t="shared" si="42"/>
        <v>Operación del Sistema de Gestión Institucional_SGI</v>
      </c>
      <c r="BX454" s="238"/>
      <c r="BY454" s="238" t="s">
        <v>34</v>
      </c>
      <c r="BZ454" s="238" t="s">
        <v>35</v>
      </c>
      <c r="CA454" s="238"/>
      <c r="CB454" s="238"/>
      <c r="CC454" s="238"/>
      <c r="CD454" s="238" t="s">
        <v>39</v>
      </c>
      <c r="CE454" s="243" t="str">
        <f t="shared" si="43"/>
        <v xml:space="preserve">Direccionamiento Estratégico y Planeación 
Gestión con valores para resultados 
Control Interno </v>
      </c>
      <c r="CF454" s="238"/>
      <c r="CG454" s="238"/>
      <c r="CH454" s="238" t="s">
        <v>93</v>
      </c>
      <c r="CI454" s="238"/>
      <c r="CJ454" s="238"/>
      <c r="CK454" s="238" t="s">
        <v>96</v>
      </c>
      <c r="CL454" s="238"/>
      <c r="CM454" s="238" t="s">
        <v>98</v>
      </c>
      <c r="CN454" s="238"/>
      <c r="CO454" s="238"/>
      <c r="CP454" s="238"/>
      <c r="CQ454" s="238"/>
      <c r="CR454" s="238"/>
      <c r="CS454" s="238"/>
      <c r="CT454" s="238"/>
      <c r="CU454" s="238"/>
      <c r="CV454" s="238"/>
      <c r="CW454" s="238"/>
      <c r="CX454" s="238" t="s">
        <v>109</v>
      </c>
      <c r="CY454" s="243" t="str">
        <f t="shared" si="44"/>
        <v>Planeación Institucional
Fortalecimiento organizacional y simplificación de procesos
Seguridad Digital
Control Interno</v>
      </c>
      <c r="CZ454" s="238" t="s">
        <v>110</v>
      </c>
      <c r="DA454" s="238"/>
      <c r="DB454" s="238"/>
      <c r="DC454" s="238"/>
      <c r="DD454" s="238"/>
      <c r="DE454" s="238"/>
      <c r="DF454" s="238"/>
      <c r="DG454" s="238"/>
      <c r="DH454" s="238"/>
      <c r="DI454" s="238"/>
      <c r="DJ454" s="238"/>
      <c r="DK454" s="238"/>
      <c r="DL454" s="238"/>
      <c r="DM454" s="238"/>
      <c r="DN454" s="238"/>
      <c r="DO454" s="238"/>
      <c r="DP454" s="238"/>
      <c r="DQ454" s="238"/>
      <c r="DR454" s="238"/>
      <c r="DS454" s="238"/>
      <c r="DT454" s="238"/>
      <c r="DU454" s="6"/>
    </row>
    <row r="455" spans="2:125" s="9" customFormat="1" ht="84" customHeight="1">
      <c r="B455" s="6"/>
      <c r="C455" s="237" t="s">
        <v>1880</v>
      </c>
      <c r="D455" s="238" t="s">
        <v>1881</v>
      </c>
      <c r="E455" s="239" t="str">
        <f t="shared" si="45"/>
        <v>URF2025_434__Transversal_Realizar el autodiagnóstico de la política de Mejora Normativa</v>
      </c>
      <c r="F455" s="238" t="s">
        <v>1862</v>
      </c>
      <c r="G455" s="238" t="s">
        <v>1863</v>
      </c>
      <c r="H455" s="238" t="s">
        <v>1864</v>
      </c>
      <c r="I455" s="238" t="s">
        <v>1527</v>
      </c>
      <c r="J455" s="238" t="s">
        <v>1530</v>
      </c>
      <c r="K455" s="238" t="s">
        <v>1554</v>
      </c>
      <c r="L455" s="240">
        <v>45901</v>
      </c>
      <c r="M455" s="240">
        <v>45961</v>
      </c>
      <c r="N455" s="241">
        <f t="shared" si="46"/>
        <v>60</v>
      </c>
      <c r="O455" s="242" t="s">
        <v>122</v>
      </c>
      <c r="P455" s="238"/>
      <c r="Q455" s="238" t="s">
        <v>123</v>
      </c>
      <c r="R455" s="238" t="s">
        <v>1865</v>
      </c>
      <c r="S455" s="238" t="s">
        <v>198</v>
      </c>
      <c r="T455" s="238" t="s">
        <v>199</v>
      </c>
      <c r="U455" s="238" t="s">
        <v>33</v>
      </c>
      <c r="V455" s="238"/>
      <c r="W455" s="238" t="s">
        <v>63</v>
      </c>
      <c r="X455" s="238"/>
      <c r="Y455" s="243" t="str">
        <f t="shared" si="41"/>
        <v xml:space="preserve">Talento Humano 
Tecnológicos </v>
      </c>
      <c r="Z455" s="238"/>
      <c r="AA455" s="238"/>
      <c r="AB455" s="238"/>
      <c r="AC455" s="244"/>
      <c r="AD455" s="245"/>
      <c r="AE455" s="238"/>
      <c r="AF455" s="238"/>
      <c r="AG455" s="244"/>
      <c r="AH455" s="245"/>
      <c r="AI455" s="238"/>
      <c r="AJ455" s="238"/>
      <c r="AK455" s="244"/>
      <c r="AL455" s="245"/>
      <c r="AM455" s="238"/>
      <c r="AN455" s="238"/>
      <c r="AO455" s="244"/>
      <c r="AP455" s="245"/>
      <c r="AQ455" s="238"/>
      <c r="AR455" s="238"/>
      <c r="AS455" s="244"/>
      <c r="AT455" s="245"/>
      <c r="AU455" s="238"/>
      <c r="AV455" s="238"/>
      <c r="AW455" s="244"/>
      <c r="AX455" s="238"/>
      <c r="AY455" s="238"/>
      <c r="AZ455" s="238"/>
      <c r="BA455" s="238"/>
      <c r="BB455" s="238"/>
      <c r="BC455" s="238"/>
      <c r="BD455" s="238"/>
      <c r="BE455" s="238"/>
      <c r="BF455" s="238"/>
      <c r="BG455" s="238"/>
      <c r="BH455" s="238"/>
      <c r="BI455" s="238"/>
      <c r="BJ455" s="238"/>
      <c r="BK455" s="238"/>
      <c r="BL455" s="238"/>
      <c r="BM455" s="238"/>
      <c r="BN455" s="238"/>
      <c r="BO455" s="238"/>
      <c r="BP455" s="238"/>
      <c r="BQ455" s="238"/>
      <c r="BR455" s="238"/>
      <c r="BS455" s="238"/>
      <c r="BT455" s="238"/>
      <c r="BU455" s="238"/>
      <c r="BV455" s="238" t="s">
        <v>88</v>
      </c>
      <c r="BW455" s="243" t="str">
        <f t="shared" si="42"/>
        <v>Operación del Sistema de Gestión Institucional_SGI</v>
      </c>
      <c r="BX455" s="238"/>
      <c r="BY455" s="238" t="s">
        <v>34</v>
      </c>
      <c r="BZ455" s="238" t="s">
        <v>35</v>
      </c>
      <c r="CA455" s="238"/>
      <c r="CB455" s="238"/>
      <c r="CC455" s="238"/>
      <c r="CD455" s="238" t="s">
        <v>39</v>
      </c>
      <c r="CE455" s="243" t="str">
        <f t="shared" si="43"/>
        <v xml:space="preserve">Direccionamiento Estratégico y Planeación 
Gestión con valores para resultados 
Control Interno </v>
      </c>
      <c r="CF455" s="238"/>
      <c r="CG455" s="238"/>
      <c r="CH455" s="238" t="s">
        <v>93</v>
      </c>
      <c r="CI455" s="238"/>
      <c r="CJ455" s="238"/>
      <c r="CK455" s="238" t="s">
        <v>96</v>
      </c>
      <c r="CL455" s="238"/>
      <c r="CM455" s="238"/>
      <c r="CN455" s="238"/>
      <c r="CO455" s="238" t="s">
        <v>100</v>
      </c>
      <c r="CP455" s="238"/>
      <c r="CQ455" s="238"/>
      <c r="CR455" s="238"/>
      <c r="CS455" s="238"/>
      <c r="CT455" s="238"/>
      <c r="CU455" s="238"/>
      <c r="CV455" s="238"/>
      <c r="CW455" s="238"/>
      <c r="CX455" s="238" t="s">
        <v>109</v>
      </c>
      <c r="CY455" s="243" t="str">
        <f t="shared" si="44"/>
        <v>Planeación Institucional
Fortalecimiento organizacional y simplificación de procesos
Mejora Normativa
Control Interno</v>
      </c>
      <c r="CZ455" s="238" t="s">
        <v>110</v>
      </c>
      <c r="DA455" s="238"/>
      <c r="DB455" s="238"/>
      <c r="DC455" s="238"/>
      <c r="DD455" s="238"/>
      <c r="DE455" s="238"/>
      <c r="DF455" s="238"/>
      <c r="DG455" s="238"/>
      <c r="DH455" s="238"/>
      <c r="DI455" s="238"/>
      <c r="DJ455" s="238"/>
      <c r="DK455" s="238"/>
      <c r="DL455" s="238"/>
      <c r="DM455" s="238"/>
      <c r="DN455" s="238"/>
      <c r="DO455" s="238"/>
      <c r="DP455" s="238"/>
      <c r="DQ455" s="238"/>
      <c r="DR455" s="238"/>
      <c r="DS455" s="238"/>
      <c r="DT455" s="238"/>
      <c r="DU455" s="6"/>
    </row>
    <row r="456" spans="2:125" s="9" customFormat="1" ht="84" customHeight="1">
      <c r="B456" s="6"/>
      <c r="C456" s="237" t="s">
        <v>1882</v>
      </c>
      <c r="D456" s="238" t="s">
        <v>1883</v>
      </c>
      <c r="E456" s="239" t="str">
        <f t="shared" si="45"/>
        <v>URF2025_435__Transversal_Aplicar autodiagnóstico de rendición de cuentas de la Entidad para evidenciar avances institucionales frente a la vigencia anterior.</v>
      </c>
      <c r="F456" s="238" t="s">
        <v>1884</v>
      </c>
      <c r="G456" s="238" t="s">
        <v>1885</v>
      </c>
      <c r="H456" s="238" t="s">
        <v>1886</v>
      </c>
      <c r="I456" s="238" t="s">
        <v>617</v>
      </c>
      <c r="J456" s="238" t="s">
        <v>618</v>
      </c>
      <c r="K456" s="238" t="s">
        <v>627</v>
      </c>
      <c r="L456" s="240">
        <v>45901</v>
      </c>
      <c r="M456" s="240">
        <v>45961</v>
      </c>
      <c r="N456" s="241">
        <f t="shared" si="46"/>
        <v>60</v>
      </c>
      <c r="O456" s="238" t="s">
        <v>619</v>
      </c>
      <c r="P456" s="238"/>
      <c r="Q456" s="238" t="s">
        <v>123</v>
      </c>
      <c r="R456" s="238" t="s">
        <v>1887</v>
      </c>
      <c r="S456" s="238" t="s">
        <v>125</v>
      </c>
      <c r="T456" s="238" t="s">
        <v>621</v>
      </c>
      <c r="U456" s="238" t="s">
        <v>33</v>
      </c>
      <c r="V456" s="238"/>
      <c r="W456" s="238" t="s">
        <v>63</v>
      </c>
      <c r="X456" s="238"/>
      <c r="Y456" s="243" t="str">
        <f t="shared" si="41"/>
        <v xml:space="preserve">Talento Humano 
Tecnológicos </v>
      </c>
      <c r="Z456" s="238"/>
      <c r="AA456" s="238"/>
      <c r="AB456" s="238"/>
      <c r="AC456" s="244"/>
      <c r="AD456" s="245"/>
      <c r="AE456" s="238"/>
      <c r="AF456" s="238"/>
      <c r="AG456" s="244"/>
      <c r="AH456" s="245"/>
      <c r="AI456" s="238"/>
      <c r="AJ456" s="238"/>
      <c r="AK456" s="244"/>
      <c r="AL456" s="245"/>
      <c r="AM456" s="238"/>
      <c r="AN456" s="238"/>
      <c r="AO456" s="244"/>
      <c r="AP456" s="245"/>
      <c r="AQ456" s="238"/>
      <c r="AR456" s="238"/>
      <c r="AS456" s="244"/>
      <c r="AT456" s="245"/>
      <c r="AU456" s="238"/>
      <c r="AV456" s="238"/>
      <c r="AW456" s="244"/>
      <c r="AX456" s="238"/>
      <c r="AY456" s="238"/>
      <c r="AZ456" s="238"/>
      <c r="BA456" s="238"/>
      <c r="BB456" s="238"/>
      <c r="BC456" s="238"/>
      <c r="BD456" s="238"/>
      <c r="BE456" s="238"/>
      <c r="BF456" s="238"/>
      <c r="BG456" s="238"/>
      <c r="BH456" s="238" t="s">
        <v>28</v>
      </c>
      <c r="BI456" s="238" t="s">
        <v>127</v>
      </c>
      <c r="BJ456" s="238" t="s">
        <v>642</v>
      </c>
      <c r="BK456" s="238"/>
      <c r="BL456" s="238"/>
      <c r="BM456" s="238"/>
      <c r="BN456" s="238" t="s">
        <v>30</v>
      </c>
      <c r="BO456" s="238" t="s">
        <v>307</v>
      </c>
      <c r="BP456" s="238" t="s">
        <v>31</v>
      </c>
      <c r="BQ456" s="238" t="s">
        <v>656</v>
      </c>
      <c r="BR456" s="238"/>
      <c r="BS456" s="238"/>
      <c r="BT456" s="238"/>
      <c r="BU456" s="238"/>
      <c r="BV456" s="238" t="s">
        <v>88</v>
      </c>
      <c r="BW456" s="243" t="str">
        <f t="shared" si="42"/>
        <v>Programas de transparencia y ética pública 
Estrategia de participación ciudadana 
Estrategia de rendición de cuentas 
Operación del Sistema de Gestión Institucional_SGI</v>
      </c>
      <c r="BX456" s="238"/>
      <c r="BY456" s="238"/>
      <c r="BZ456" s="238" t="s">
        <v>35</v>
      </c>
      <c r="CA456" s="238" t="s">
        <v>89</v>
      </c>
      <c r="CB456" s="238" t="s">
        <v>37</v>
      </c>
      <c r="CC456" s="238"/>
      <c r="CD456" s="238"/>
      <c r="CE456" s="243" t="str">
        <f t="shared" si="43"/>
        <v xml:space="preserve">Gestión con valores para resultados 
Evaluación de resultados 
Información y comunicación </v>
      </c>
      <c r="CF456" s="238"/>
      <c r="CG456" s="238"/>
      <c r="CH456" s="238"/>
      <c r="CI456" s="238"/>
      <c r="CJ456" s="238"/>
      <c r="CK456" s="238"/>
      <c r="CL456" s="238"/>
      <c r="CM456" s="238"/>
      <c r="CN456" s="238"/>
      <c r="CO456" s="238"/>
      <c r="CP456" s="238"/>
      <c r="CQ456" s="238"/>
      <c r="CR456" s="238" t="s">
        <v>103</v>
      </c>
      <c r="CS456" s="238" t="s">
        <v>104</v>
      </c>
      <c r="CT456" s="238" t="s">
        <v>105</v>
      </c>
      <c r="CU456" s="238"/>
      <c r="CV456" s="238"/>
      <c r="CW456" s="238"/>
      <c r="CX456" s="238"/>
      <c r="CY456" s="243" t="str">
        <f t="shared" si="44"/>
        <v>Participación ciudadana en la gestión pública
Seguimiento y evaluación del desempeño institucional
Transparencia, acceso a la información pública y lucha contra la corrupción</v>
      </c>
      <c r="CZ456" s="238" t="s">
        <v>110</v>
      </c>
      <c r="DA456" s="238"/>
      <c r="DB456" s="238"/>
      <c r="DC456" s="238"/>
      <c r="DD456" s="238"/>
      <c r="DE456" s="238"/>
      <c r="DF456" s="238"/>
      <c r="DG456" s="238"/>
      <c r="DH456" s="238"/>
      <c r="DI456" s="238"/>
      <c r="DJ456" s="238"/>
      <c r="DK456" s="238"/>
      <c r="DL456" s="238"/>
      <c r="DM456" s="238"/>
      <c r="DN456" s="238"/>
      <c r="DO456" s="238"/>
      <c r="DP456" s="238"/>
      <c r="DQ456" s="238"/>
      <c r="DR456" s="238"/>
      <c r="DS456" s="238"/>
      <c r="DT456" s="238"/>
      <c r="DU456" s="6"/>
    </row>
    <row r="457" spans="2:125" s="9" customFormat="1" ht="84" customHeight="1">
      <c r="B457" s="6"/>
      <c r="C457" s="237" t="s">
        <v>1888</v>
      </c>
      <c r="D457" s="238" t="s">
        <v>1889</v>
      </c>
      <c r="E457" s="239" t="str">
        <f t="shared" si="45"/>
        <v xml:space="preserve">URF2025_436__Transversal_Aplicar autodiagnóstico de la política de participación ciudadana de la Entidad para evidenciar avances institucionales frente a la vigencia anterior </v>
      </c>
      <c r="F457" s="238" t="s">
        <v>1890</v>
      </c>
      <c r="G457" s="238" t="s">
        <v>1891</v>
      </c>
      <c r="H457" s="238" t="s">
        <v>1892</v>
      </c>
      <c r="I457" s="238" t="s">
        <v>617</v>
      </c>
      <c r="J457" s="238" t="s">
        <v>618</v>
      </c>
      <c r="K457" s="238" t="s">
        <v>627</v>
      </c>
      <c r="L457" s="240">
        <v>45901</v>
      </c>
      <c r="M457" s="240">
        <v>45961</v>
      </c>
      <c r="N457" s="241">
        <f t="shared" si="46"/>
        <v>60</v>
      </c>
      <c r="O457" s="238" t="s">
        <v>619</v>
      </c>
      <c r="P457" s="238"/>
      <c r="Q457" s="238" t="s">
        <v>123</v>
      </c>
      <c r="R457" s="238" t="s">
        <v>1893</v>
      </c>
      <c r="S457" s="238" t="s">
        <v>125</v>
      </c>
      <c r="T457" s="238" t="s">
        <v>621</v>
      </c>
      <c r="U457" s="238" t="s">
        <v>33</v>
      </c>
      <c r="V457" s="238"/>
      <c r="W457" s="238" t="s">
        <v>63</v>
      </c>
      <c r="X457" s="238"/>
      <c r="Y457" s="243" t="str">
        <f t="shared" si="41"/>
        <v xml:space="preserve">Talento Humano 
Tecnológicos </v>
      </c>
      <c r="Z457" s="238"/>
      <c r="AA457" s="238"/>
      <c r="AB457" s="238"/>
      <c r="AC457" s="244"/>
      <c r="AD457" s="245"/>
      <c r="AE457" s="238"/>
      <c r="AF457" s="238"/>
      <c r="AG457" s="244"/>
      <c r="AH457" s="245"/>
      <c r="AI457" s="238"/>
      <c r="AJ457" s="238"/>
      <c r="AK457" s="244"/>
      <c r="AL457" s="245"/>
      <c r="AM457" s="238"/>
      <c r="AN457" s="238"/>
      <c r="AO457" s="244"/>
      <c r="AP457" s="245"/>
      <c r="AQ457" s="238"/>
      <c r="AR457" s="238"/>
      <c r="AS457" s="244"/>
      <c r="AT457" s="245"/>
      <c r="AU457" s="238"/>
      <c r="AV457" s="238"/>
      <c r="AW457" s="244"/>
      <c r="AX457" s="238"/>
      <c r="AY457" s="238"/>
      <c r="AZ457" s="238"/>
      <c r="BA457" s="238"/>
      <c r="BB457" s="238"/>
      <c r="BC457" s="238"/>
      <c r="BD457" s="238"/>
      <c r="BE457" s="238"/>
      <c r="BF457" s="238"/>
      <c r="BG457" s="238"/>
      <c r="BH457" s="238" t="s">
        <v>28</v>
      </c>
      <c r="BI457" s="238" t="s">
        <v>127</v>
      </c>
      <c r="BJ457" s="238" t="s">
        <v>642</v>
      </c>
      <c r="BK457" s="238"/>
      <c r="BL457" s="238"/>
      <c r="BM457" s="238"/>
      <c r="BN457" s="238" t="s">
        <v>30</v>
      </c>
      <c r="BO457" s="238" t="s">
        <v>307</v>
      </c>
      <c r="BP457" s="238" t="s">
        <v>31</v>
      </c>
      <c r="BQ457" s="238" t="s">
        <v>656</v>
      </c>
      <c r="BR457" s="238"/>
      <c r="BS457" s="238"/>
      <c r="BT457" s="238"/>
      <c r="BU457" s="238"/>
      <c r="BV457" s="238" t="s">
        <v>88</v>
      </c>
      <c r="BW457" s="243" t="str">
        <f t="shared" si="42"/>
        <v>Programas de transparencia y ética pública 
Estrategia de participación ciudadana 
Estrategia de rendición de cuentas 
Operación del Sistema de Gestión Institucional_SGI</v>
      </c>
      <c r="BX457" s="238"/>
      <c r="BY457" s="238"/>
      <c r="BZ457" s="238" t="s">
        <v>35</v>
      </c>
      <c r="CA457" s="238" t="s">
        <v>89</v>
      </c>
      <c r="CB457" s="238" t="s">
        <v>37</v>
      </c>
      <c r="CC457" s="238"/>
      <c r="CD457" s="238"/>
      <c r="CE457" s="243" t="str">
        <f t="shared" si="43"/>
        <v xml:space="preserve">Gestión con valores para resultados 
Evaluación de resultados 
Información y comunicación </v>
      </c>
      <c r="CF457" s="238"/>
      <c r="CG457" s="238"/>
      <c r="CH457" s="238"/>
      <c r="CI457" s="238"/>
      <c r="CJ457" s="238"/>
      <c r="CK457" s="238"/>
      <c r="CL457" s="238"/>
      <c r="CM457" s="238"/>
      <c r="CN457" s="238"/>
      <c r="CO457" s="238"/>
      <c r="CP457" s="238"/>
      <c r="CQ457" s="238"/>
      <c r="CR457" s="238" t="s">
        <v>103</v>
      </c>
      <c r="CS457" s="238" t="s">
        <v>104</v>
      </c>
      <c r="CT457" s="238" t="s">
        <v>105</v>
      </c>
      <c r="CU457" s="238"/>
      <c r="CV457" s="238"/>
      <c r="CW457" s="238"/>
      <c r="CX457" s="238"/>
      <c r="CY457" s="243" t="str">
        <f t="shared" si="44"/>
        <v>Participación ciudadana en la gestión pública
Seguimiento y evaluación del desempeño institucional
Transparencia, acceso a la información pública y lucha contra la corrupción</v>
      </c>
      <c r="CZ457" s="238" t="s">
        <v>110</v>
      </c>
      <c r="DA457" s="238"/>
      <c r="DB457" s="238"/>
      <c r="DC457" s="238"/>
      <c r="DD457" s="238"/>
      <c r="DE457" s="238"/>
      <c r="DF457" s="238"/>
      <c r="DG457" s="238"/>
      <c r="DH457" s="238"/>
      <c r="DI457" s="238"/>
      <c r="DJ457" s="238"/>
      <c r="DK457" s="238"/>
      <c r="DL457" s="238"/>
      <c r="DM457" s="238"/>
      <c r="DN457" s="238"/>
      <c r="DO457" s="238"/>
      <c r="DP457" s="238"/>
      <c r="DQ457" s="238"/>
      <c r="DR457" s="238"/>
      <c r="DS457" s="238"/>
      <c r="DT457" s="238"/>
      <c r="DU457" s="6"/>
    </row>
    <row r="458" spans="2:125" s="9" customFormat="1" ht="84" customHeight="1">
      <c r="B458" s="6"/>
      <c r="C458" s="237" t="s">
        <v>1894</v>
      </c>
      <c r="D458" s="238" t="s">
        <v>1895</v>
      </c>
      <c r="E458" s="239" t="str">
        <f t="shared" si="45"/>
        <v xml:space="preserve">URF2025_437__Transversal_Aplicar autodiagnóstico de la política transparencia de la Entidad para evidenciar avances institucionales frente a la vigencia anterior </v>
      </c>
      <c r="F458" s="238" t="s">
        <v>1896</v>
      </c>
      <c r="G458" s="238" t="s">
        <v>1897</v>
      </c>
      <c r="H458" s="238" t="s">
        <v>1898</v>
      </c>
      <c r="I458" s="238" t="s">
        <v>617</v>
      </c>
      <c r="J458" s="238" t="s">
        <v>618</v>
      </c>
      <c r="K458" s="238" t="s">
        <v>627</v>
      </c>
      <c r="L458" s="240">
        <v>45901</v>
      </c>
      <c r="M458" s="240">
        <v>45961</v>
      </c>
      <c r="N458" s="241">
        <f t="shared" si="46"/>
        <v>60</v>
      </c>
      <c r="O458" s="238" t="s">
        <v>619</v>
      </c>
      <c r="P458" s="238"/>
      <c r="Q458" s="238" t="s">
        <v>123</v>
      </c>
      <c r="R458" s="238" t="s">
        <v>1887</v>
      </c>
      <c r="S458" s="238" t="s">
        <v>125</v>
      </c>
      <c r="T458" s="238" t="s">
        <v>621</v>
      </c>
      <c r="U458" s="238" t="s">
        <v>33</v>
      </c>
      <c r="V458" s="238"/>
      <c r="W458" s="238" t="s">
        <v>63</v>
      </c>
      <c r="X458" s="238"/>
      <c r="Y458" s="243" t="str">
        <f t="shared" si="41"/>
        <v xml:space="preserve">Talento Humano 
Tecnológicos </v>
      </c>
      <c r="Z458" s="238"/>
      <c r="AA458" s="238"/>
      <c r="AB458" s="238"/>
      <c r="AC458" s="244"/>
      <c r="AD458" s="245"/>
      <c r="AE458" s="238"/>
      <c r="AF458" s="238"/>
      <c r="AG458" s="244"/>
      <c r="AH458" s="245"/>
      <c r="AI458" s="238"/>
      <c r="AJ458" s="238"/>
      <c r="AK458" s="244"/>
      <c r="AL458" s="245"/>
      <c r="AM458" s="238"/>
      <c r="AN458" s="238"/>
      <c r="AO458" s="244"/>
      <c r="AP458" s="245"/>
      <c r="AQ458" s="238"/>
      <c r="AR458" s="238"/>
      <c r="AS458" s="244"/>
      <c r="AT458" s="245"/>
      <c r="AU458" s="238"/>
      <c r="AV458" s="238"/>
      <c r="AW458" s="244"/>
      <c r="AX458" s="238"/>
      <c r="AY458" s="238"/>
      <c r="AZ458" s="238"/>
      <c r="BA458" s="238"/>
      <c r="BB458" s="238"/>
      <c r="BC458" s="238"/>
      <c r="BD458" s="238"/>
      <c r="BE458" s="238"/>
      <c r="BF458" s="238"/>
      <c r="BG458" s="238"/>
      <c r="BH458" s="238" t="s">
        <v>28</v>
      </c>
      <c r="BI458" s="238" t="s">
        <v>127</v>
      </c>
      <c r="BJ458" s="238" t="s">
        <v>642</v>
      </c>
      <c r="BK458" s="238"/>
      <c r="BL458" s="238"/>
      <c r="BM458" s="238"/>
      <c r="BN458" s="238" t="s">
        <v>30</v>
      </c>
      <c r="BO458" s="238" t="s">
        <v>307</v>
      </c>
      <c r="BP458" s="238" t="s">
        <v>31</v>
      </c>
      <c r="BQ458" s="238" t="s">
        <v>656</v>
      </c>
      <c r="BR458" s="238"/>
      <c r="BS458" s="238"/>
      <c r="BT458" s="238"/>
      <c r="BU458" s="238"/>
      <c r="BV458" s="238" t="s">
        <v>88</v>
      </c>
      <c r="BW458" s="243" t="str">
        <f t="shared" si="42"/>
        <v>Programas de transparencia y ética pública 
Estrategia de participación ciudadana 
Estrategia de rendición de cuentas 
Operación del Sistema de Gestión Institucional_SGI</v>
      </c>
      <c r="BX458" s="238"/>
      <c r="BY458" s="238"/>
      <c r="BZ458" s="238" t="s">
        <v>35</v>
      </c>
      <c r="CA458" s="238" t="s">
        <v>89</v>
      </c>
      <c r="CB458" s="238" t="s">
        <v>37</v>
      </c>
      <c r="CC458" s="238"/>
      <c r="CD458" s="238"/>
      <c r="CE458" s="243" t="str">
        <f t="shared" si="43"/>
        <v xml:space="preserve">Gestión con valores para resultados 
Evaluación de resultados 
Información y comunicación </v>
      </c>
      <c r="CF458" s="238"/>
      <c r="CG458" s="238"/>
      <c r="CH458" s="238"/>
      <c r="CI458" s="238"/>
      <c r="CJ458" s="238"/>
      <c r="CK458" s="238"/>
      <c r="CL458" s="238"/>
      <c r="CM458" s="238"/>
      <c r="CN458" s="238"/>
      <c r="CO458" s="238"/>
      <c r="CP458" s="238" t="s">
        <v>101</v>
      </c>
      <c r="CQ458" s="238"/>
      <c r="CR458" s="238" t="s">
        <v>103</v>
      </c>
      <c r="CS458" s="238" t="s">
        <v>104</v>
      </c>
      <c r="CT458" s="238" t="s">
        <v>105</v>
      </c>
      <c r="CU458" s="238"/>
      <c r="CV458" s="238"/>
      <c r="CW458" s="238"/>
      <c r="CX458" s="238"/>
      <c r="CY458" s="243" t="str">
        <f t="shared" si="44"/>
        <v>Servicio al ciudadano
Participación ciudadana en la gestión pública
Seguimiento y evaluación del desempeño institucional
Transparencia, acceso a la información pública y lucha contra la corrupción</v>
      </c>
      <c r="CZ458" s="238" t="s">
        <v>110</v>
      </c>
      <c r="DA458" s="238"/>
      <c r="DB458" s="238"/>
      <c r="DC458" s="238"/>
      <c r="DD458" s="238"/>
      <c r="DE458" s="238"/>
      <c r="DF458" s="238"/>
      <c r="DG458" s="238"/>
      <c r="DH458" s="238"/>
      <c r="DI458" s="238"/>
      <c r="DJ458" s="238"/>
      <c r="DK458" s="238"/>
      <c r="DL458" s="238"/>
      <c r="DM458" s="238"/>
      <c r="DN458" s="238"/>
      <c r="DO458" s="238"/>
      <c r="DP458" s="238"/>
      <c r="DQ458" s="238"/>
      <c r="DR458" s="238"/>
      <c r="DS458" s="238"/>
      <c r="DT458" s="238"/>
      <c r="DU458" s="6"/>
    </row>
    <row r="459" spans="2:125" s="9" customFormat="1" ht="84" customHeight="1">
      <c r="B459" s="6"/>
      <c r="C459" s="237" t="s">
        <v>1899</v>
      </c>
      <c r="D459" s="238" t="s">
        <v>1900</v>
      </c>
      <c r="E459" s="239" t="str">
        <f t="shared" si="45"/>
        <v xml:space="preserve">URF2025_438__Transversal_Aplicar autodiagnóstico de la política de servicio al ciudadano de la Entidad para evidenciar avances institucionales frente a la vigencia anterior </v>
      </c>
      <c r="F459" s="238" t="s">
        <v>1901</v>
      </c>
      <c r="G459" s="238" t="s">
        <v>1902</v>
      </c>
      <c r="H459" s="238" t="s">
        <v>1903</v>
      </c>
      <c r="I459" s="238" t="s">
        <v>617</v>
      </c>
      <c r="J459" s="238" t="s">
        <v>618</v>
      </c>
      <c r="K459" s="238" t="s">
        <v>627</v>
      </c>
      <c r="L459" s="240">
        <v>45901</v>
      </c>
      <c r="M459" s="240">
        <v>45961</v>
      </c>
      <c r="N459" s="241">
        <f t="shared" si="46"/>
        <v>60</v>
      </c>
      <c r="O459" s="238" t="s">
        <v>619</v>
      </c>
      <c r="P459" s="238"/>
      <c r="Q459" s="238" t="s">
        <v>123</v>
      </c>
      <c r="R459" s="238" t="s">
        <v>1887</v>
      </c>
      <c r="S459" s="238" t="s">
        <v>125</v>
      </c>
      <c r="T459" s="238" t="s">
        <v>621</v>
      </c>
      <c r="U459" s="238" t="s">
        <v>33</v>
      </c>
      <c r="V459" s="238"/>
      <c r="W459" s="238" t="s">
        <v>63</v>
      </c>
      <c r="X459" s="238"/>
      <c r="Y459" s="243" t="str">
        <f t="shared" si="41"/>
        <v xml:space="preserve">Talento Humano 
Tecnológicos </v>
      </c>
      <c r="Z459" s="238"/>
      <c r="AA459" s="238"/>
      <c r="AB459" s="238"/>
      <c r="AC459" s="244"/>
      <c r="AD459" s="245"/>
      <c r="AE459" s="238"/>
      <c r="AF459" s="238"/>
      <c r="AG459" s="244"/>
      <c r="AH459" s="245"/>
      <c r="AI459" s="238"/>
      <c r="AJ459" s="238"/>
      <c r="AK459" s="244"/>
      <c r="AL459" s="245"/>
      <c r="AM459" s="238"/>
      <c r="AN459" s="238"/>
      <c r="AO459" s="244"/>
      <c r="AP459" s="245"/>
      <c r="AQ459" s="238"/>
      <c r="AR459" s="238"/>
      <c r="AS459" s="244"/>
      <c r="AT459" s="245"/>
      <c r="AU459" s="238"/>
      <c r="AV459" s="238"/>
      <c r="AW459" s="244"/>
      <c r="AX459" s="238"/>
      <c r="AY459" s="238"/>
      <c r="AZ459" s="238"/>
      <c r="BA459" s="238"/>
      <c r="BB459" s="238"/>
      <c r="BC459" s="238"/>
      <c r="BD459" s="238"/>
      <c r="BE459" s="238"/>
      <c r="BF459" s="238"/>
      <c r="BG459" s="238"/>
      <c r="BH459" s="238"/>
      <c r="BI459" s="238"/>
      <c r="BJ459" s="238"/>
      <c r="BK459" s="238"/>
      <c r="BL459" s="238"/>
      <c r="BM459" s="238"/>
      <c r="BN459" s="238"/>
      <c r="BO459" s="238"/>
      <c r="BP459" s="238"/>
      <c r="BQ459" s="238"/>
      <c r="BR459" s="238"/>
      <c r="BS459" s="238"/>
      <c r="BT459" s="238"/>
      <c r="BU459" s="238"/>
      <c r="BV459" s="238" t="s">
        <v>88</v>
      </c>
      <c r="BW459" s="243" t="str">
        <f t="shared" si="42"/>
        <v>Operación del Sistema de Gestión Institucional_SGI</v>
      </c>
      <c r="BX459" s="238"/>
      <c r="BY459" s="238"/>
      <c r="BZ459" s="238" t="s">
        <v>35</v>
      </c>
      <c r="CA459" s="238" t="s">
        <v>89</v>
      </c>
      <c r="CB459" s="238"/>
      <c r="CC459" s="238"/>
      <c r="CD459" s="238"/>
      <c r="CE459" s="243" t="str">
        <f t="shared" si="43"/>
        <v xml:space="preserve">Gestión con valores para resultados 
Evaluación de resultados </v>
      </c>
      <c r="CF459" s="238"/>
      <c r="CG459" s="238"/>
      <c r="CH459" s="238"/>
      <c r="CI459" s="238"/>
      <c r="CJ459" s="238"/>
      <c r="CK459" s="238"/>
      <c r="CL459" s="238"/>
      <c r="CM459" s="238"/>
      <c r="CN459" s="238"/>
      <c r="CO459" s="238"/>
      <c r="CP459" s="238" t="s">
        <v>101</v>
      </c>
      <c r="CQ459" s="238"/>
      <c r="CR459" s="238"/>
      <c r="CS459" s="238" t="s">
        <v>104</v>
      </c>
      <c r="CT459" s="238"/>
      <c r="CU459" s="238"/>
      <c r="CV459" s="238"/>
      <c r="CW459" s="238"/>
      <c r="CX459" s="238"/>
      <c r="CY459" s="243" t="str">
        <f t="shared" si="44"/>
        <v>Servicio al ciudadano
Seguimiento y evaluación del desempeño institucional</v>
      </c>
      <c r="CZ459" s="238" t="s">
        <v>110</v>
      </c>
      <c r="DA459" s="238"/>
      <c r="DB459" s="238"/>
      <c r="DC459" s="238"/>
      <c r="DD459" s="238"/>
      <c r="DE459" s="238"/>
      <c r="DF459" s="238"/>
      <c r="DG459" s="238"/>
      <c r="DH459" s="238"/>
      <c r="DI459" s="238"/>
      <c r="DJ459" s="238"/>
      <c r="DK459" s="238"/>
      <c r="DL459" s="238"/>
      <c r="DM459" s="238"/>
      <c r="DN459" s="238"/>
      <c r="DO459" s="238"/>
      <c r="DP459" s="238"/>
      <c r="DQ459" s="238"/>
      <c r="DR459" s="238"/>
      <c r="DS459" s="238"/>
      <c r="DT459" s="238"/>
      <c r="DU459" s="6"/>
    </row>
    <row r="460" spans="2:125" s="9" customFormat="1" ht="84" customHeight="1">
      <c r="B460" s="6"/>
      <c r="C460" s="237" t="s">
        <v>1904</v>
      </c>
      <c r="D460" s="238" t="s">
        <v>1905</v>
      </c>
      <c r="E460" s="239" t="str">
        <f t="shared" si="45"/>
        <v>URF2025_439__Transversal_Realizar el autodiagnóstico de la política de Seguimiento y evaluación del desempeño institucional</v>
      </c>
      <c r="F460" s="238" t="s">
        <v>1862</v>
      </c>
      <c r="G460" s="238" t="s">
        <v>1863</v>
      </c>
      <c r="H460" s="238" t="s">
        <v>1864</v>
      </c>
      <c r="I460" s="238" t="s">
        <v>195</v>
      </c>
      <c r="J460" s="238" t="s">
        <v>196</v>
      </c>
      <c r="K460" s="238"/>
      <c r="L460" s="240">
        <v>45901</v>
      </c>
      <c r="M460" s="240">
        <v>45961</v>
      </c>
      <c r="N460" s="241">
        <f t="shared" si="46"/>
        <v>60</v>
      </c>
      <c r="O460" s="242" t="s">
        <v>122</v>
      </c>
      <c r="P460" s="238"/>
      <c r="Q460" s="238" t="s">
        <v>123</v>
      </c>
      <c r="R460" s="238" t="s">
        <v>1865</v>
      </c>
      <c r="S460" s="238" t="s">
        <v>198</v>
      </c>
      <c r="T460" s="238" t="s">
        <v>199</v>
      </c>
      <c r="U460" s="238" t="s">
        <v>33</v>
      </c>
      <c r="V460" s="238"/>
      <c r="W460" s="238" t="s">
        <v>63</v>
      </c>
      <c r="X460" s="238"/>
      <c r="Y460" s="243" t="str">
        <f t="shared" si="41"/>
        <v xml:space="preserve">Talento Humano 
Tecnológicos </v>
      </c>
      <c r="Z460" s="238"/>
      <c r="AA460" s="238"/>
      <c r="AB460" s="238"/>
      <c r="AC460" s="244"/>
      <c r="AD460" s="245"/>
      <c r="AE460" s="238"/>
      <c r="AF460" s="238"/>
      <c r="AG460" s="244"/>
      <c r="AH460" s="245"/>
      <c r="AI460" s="238"/>
      <c r="AJ460" s="238"/>
      <c r="AK460" s="244"/>
      <c r="AL460" s="245"/>
      <c r="AM460" s="238"/>
      <c r="AN460" s="238"/>
      <c r="AO460" s="244"/>
      <c r="AP460" s="245"/>
      <c r="AQ460" s="238"/>
      <c r="AR460" s="238"/>
      <c r="AS460" s="244"/>
      <c r="AT460" s="245"/>
      <c r="AU460" s="238"/>
      <c r="AV460" s="238"/>
      <c r="AW460" s="244"/>
      <c r="AX460" s="238"/>
      <c r="AY460" s="238"/>
      <c r="AZ460" s="238"/>
      <c r="BA460" s="238"/>
      <c r="BB460" s="238"/>
      <c r="BC460" s="238"/>
      <c r="BD460" s="238"/>
      <c r="BE460" s="238"/>
      <c r="BF460" s="238"/>
      <c r="BG460" s="238"/>
      <c r="BH460" s="238"/>
      <c r="BI460" s="238"/>
      <c r="BJ460" s="238"/>
      <c r="BK460" s="238"/>
      <c r="BL460" s="238"/>
      <c r="BM460" s="238"/>
      <c r="BN460" s="238"/>
      <c r="BO460" s="238"/>
      <c r="BP460" s="238"/>
      <c r="BQ460" s="238"/>
      <c r="BR460" s="238"/>
      <c r="BS460" s="238"/>
      <c r="BT460" s="238"/>
      <c r="BU460" s="238"/>
      <c r="BV460" s="238" t="s">
        <v>88</v>
      </c>
      <c r="BW460" s="243" t="str">
        <f t="shared" si="42"/>
        <v>Operación del Sistema de Gestión Institucional_SGI</v>
      </c>
      <c r="BX460" s="238"/>
      <c r="BY460" s="238" t="s">
        <v>34</v>
      </c>
      <c r="BZ460" s="238" t="s">
        <v>35</v>
      </c>
      <c r="CA460" s="238" t="s">
        <v>89</v>
      </c>
      <c r="CB460" s="238"/>
      <c r="CC460" s="238"/>
      <c r="CD460" s="238" t="s">
        <v>39</v>
      </c>
      <c r="CE460" s="243" t="str">
        <f t="shared" si="43"/>
        <v xml:space="preserve">Direccionamiento Estratégico y Planeación 
Gestión con valores para resultados 
Evaluación de resultados 
Control Interno </v>
      </c>
      <c r="CF460" s="238"/>
      <c r="CG460" s="238"/>
      <c r="CH460" s="238" t="s">
        <v>93</v>
      </c>
      <c r="CI460" s="238"/>
      <c r="CJ460" s="238"/>
      <c r="CK460" s="238" t="s">
        <v>96</v>
      </c>
      <c r="CL460" s="238"/>
      <c r="CM460" s="238"/>
      <c r="CN460" s="238"/>
      <c r="CO460" s="238"/>
      <c r="CP460" s="238"/>
      <c r="CQ460" s="238"/>
      <c r="CR460" s="238"/>
      <c r="CS460" s="238" t="s">
        <v>104</v>
      </c>
      <c r="CT460" s="238"/>
      <c r="CU460" s="238"/>
      <c r="CV460" s="238"/>
      <c r="CW460" s="238"/>
      <c r="CX460" s="238" t="s">
        <v>109</v>
      </c>
      <c r="CY460" s="243" t="str">
        <f t="shared" si="44"/>
        <v>Planeación Institucional
Fortalecimiento organizacional y simplificación de procesos
Seguimiento y evaluación del desempeño institucional
Control Interno</v>
      </c>
      <c r="CZ460" s="238" t="s">
        <v>110</v>
      </c>
      <c r="DA460" s="238"/>
      <c r="DB460" s="238"/>
      <c r="DC460" s="238"/>
      <c r="DD460" s="238"/>
      <c r="DE460" s="238"/>
      <c r="DF460" s="238"/>
      <c r="DG460" s="238"/>
      <c r="DH460" s="238"/>
      <c r="DI460" s="238"/>
      <c r="DJ460" s="238"/>
      <c r="DK460" s="238"/>
      <c r="DL460" s="238"/>
      <c r="DM460" s="238"/>
      <c r="DN460" s="238"/>
      <c r="DO460" s="238"/>
      <c r="DP460" s="238"/>
      <c r="DQ460" s="238"/>
      <c r="DR460" s="238"/>
      <c r="DS460" s="238"/>
      <c r="DT460" s="238"/>
      <c r="DU460" s="6"/>
    </row>
    <row r="461" spans="2:125" s="9" customFormat="1" ht="84" customHeight="1">
      <c r="B461" s="6"/>
      <c r="C461" s="237" t="s">
        <v>1906</v>
      </c>
      <c r="D461" s="238" t="s">
        <v>1907</v>
      </c>
      <c r="E461" s="239" t="str">
        <f t="shared" si="45"/>
        <v xml:space="preserve">URF2025_440__Transversal_Realizar el autodiagnóstico de la política de Gestión del conocimiento </v>
      </c>
      <c r="F461" s="238" t="s">
        <v>1862</v>
      </c>
      <c r="G461" s="238" t="s">
        <v>1863</v>
      </c>
      <c r="H461" s="238" t="s">
        <v>1864</v>
      </c>
      <c r="I461" s="238" t="s">
        <v>434</v>
      </c>
      <c r="J461" s="238" t="s">
        <v>435</v>
      </c>
      <c r="K461" s="238"/>
      <c r="L461" s="240">
        <v>45901</v>
      </c>
      <c r="M461" s="240">
        <v>45961</v>
      </c>
      <c r="N461" s="241">
        <f t="shared" si="46"/>
        <v>60</v>
      </c>
      <c r="O461" s="242" t="s">
        <v>122</v>
      </c>
      <c r="P461" s="238"/>
      <c r="Q461" s="238" t="s">
        <v>123</v>
      </c>
      <c r="R461" s="238" t="s">
        <v>1865</v>
      </c>
      <c r="S461" s="238" t="s">
        <v>198</v>
      </c>
      <c r="T461" s="238" t="s">
        <v>199</v>
      </c>
      <c r="U461" s="238" t="s">
        <v>33</v>
      </c>
      <c r="V461" s="238"/>
      <c r="W461" s="238" t="s">
        <v>63</v>
      </c>
      <c r="X461" s="238"/>
      <c r="Y461" s="243" t="str">
        <f t="shared" si="41"/>
        <v xml:space="preserve">Talento Humano 
Tecnológicos </v>
      </c>
      <c r="Z461" s="238"/>
      <c r="AA461" s="238"/>
      <c r="AB461" s="238"/>
      <c r="AC461" s="244"/>
      <c r="AD461" s="245"/>
      <c r="AE461" s="238"/>
      <c r="AF461" s="238"/>
      <c r="AG461" s="244"/>
      <c r="AH461" s="245"/>
      <c r="AI461" s="238"/>
      <c r="AJ461" s="238"/>
      <c r="AK461" s="244"/>
      <c r="AL461" s="245"/>
      <c r="AM461" s="238"/>
      <c r="AN461" s="238"/>
      <c r="AO461" s="244"/>
      <c r="AP461" s="245"/>
      <c r="AQ461" s="238"/>
      <c r="AR461" s="238"/>
      <c r="AS461" s="244"/>
      <c r="AT461" s="245"/>
      <c r="AU461" s="238"/>
      <c r="AV461" s="238"/>
      <c r="AW461" s="244"/>
      <c r="AX461" s="238"/>
      <c r="AY461" s="238"/>
      <c r="AZ461" s="238"/>
      <c r="BA461" s="238"/>
      <c r="BB461" s="238"/>
      <c r="BC461" s="238"/>
      <c r="BD461" s="238"/>
      <c r="BE461" s="238"/>
      <c r="BF461" s="238"/>
      <c r="BG461" s="238"/>
      <c r="BH461" s="238"/>
      <c r="BI461" s="238"/>
      <c r="BJ461" s="238"/>
      <c r="BK461" s="238"/>
      <c r="BL461" s="238"/>
      <c r="BM461" s="238"/>
      <c r="BN461" s="238"/>
      <c r="BO461" s="238"/>
      <c r="BP461" s="238"/>
      <c r="BQ461" s="238"/>
      <c r="BR461" s="238"/>
      <c r="BS461" s="238"/>
      <c r="BT461" s="238"/>
      <c r="BU461" s="238"/>
      <c r="BV461" s="238" t="s">
        <v>88</v>
      </c>
      <c r="BW461" s="243" t="str">
        <f t="shared" si="42"/>
        <v>Operación del Sistema de Gestión Institucional_SGI</v>
      </c>
      <c r="BX461" s="238" t="s">
        <v>33</v>
      </c>
      <c r="BY461" s="238" t="s">
        <v>34</v>
      </c>
      <c r="BZ461" s="238" t="s">
        <v>35</v>
      </c>
      <c r="CA461" s="238"/>
      <c r="CB461" s="238"/>
      <c r="CC461" s="238" t="s">
        <v>90</v>
      </c>
      <c r="CD461" s="238" t="s">
        <v>39</v>
      </c>
      <c r="CE461" s="243" t="str">
        <f t="shared" si="43"/>
        <v xml:space="preserve">Talento Humano 
Direccionamiento Estratégico y Planeación 
Gestión con valores para resultados 
Gestión del conocimiento y la innovación 
Control Interno </v>
      </c>
      <c r="CF461" s="238" t="s">
        <v>91</v>
      </c>
      <c r="CG461" s="238"/>
      <c r="CH461" s="238" t="s">
        <v>93</v>
      </c>
      <c r="CI461" s="238"/>
      <c r="CJ461" s="238"/>
      <c r="CK461" s="238" t="s">
        <v>96</v>
      </c>
      <c r="CL461" s="238"/>
      <c r="CM461" s="238"/>
      <c r="CN461" s="238"/>
      <c r="CO461" s="238"/>
      <c r="CP461" s="238"/>
      <c r="CQ461" s="238"/>
      <c r="CR461" s="238"/>
      <c r="CS461" s="238"/>
      <c r="CT461" s="238"/>
      <c r="CU461" s="238"/>
      <c r="CV461" s="238"/>
      <c r="CW461" s="238" t="s">
        <v>108</v>
      </c>
      <c r="CX461" s="238" t="s">
        <v>109</v>
      </c>
      <c r="CY461" s="243" t="str">
        <f t="shared" si="44"/>
        <v>Gestión Estratégica del Talento Humano 
Planeación Institucional
Fortalecimiento organizacional y simplificación de procesos
Gestión del conocimiento y la innovación
Control Interno</v>
      </c>
      <c r="CZ461" s="238" t="s">
        <v>110</v>
      </c>
      <c r="DA461" s="238"/>
      <c r="DB461" s="238"/>
      <c r="DC461" s="238"/>
      <c r="DD461" s="238"/>
      <c r="DE461" s="238"/>
      <c r="DF461" s="238"/>
      <c r="DG461" s="238"/>
      <c r="DH461" s="238"/>
      <c r="DI461" s="238"/>
      <c r="DJ461" s="238"/>
      <c r="DK461" s="238"/>
      <c r="DL461" s="238"/>
      <c r="DM461" s="238"/>
      <c r="DN461" s="238"/>
      <c r="DO461" s="238"/>
      <c r="DP461" s="238"/>
      <c r="DQ461" s="238"/>
      <c r="DR461" s="238"/>
      <c r="DS461" s="238"/>
      <c r="DT461" s="238"/>
      <c r="DU461" s="6"/>
    </row>
    <row r="462" spans="2:125" s="9" customFormat="1" ht="84" customHeight="1">
      <c r="B462" s="6"/>
      <c r="C462" s="237" t="s">
        <v>1908</v>
      </c>
      <c r="D462" s="238" t="s">
        <v>1909</v>
      </c>
      <c r="E462" s="239" t="str">
        <f t="shared" si="45"/>
        <v xml:space="preserve">URF2025_441__Transversal_Realizar el autodiagnóstico de la política de Gestión de la Innovación </v>
      </c>
      <c r="F462" s="238" t="s">
        <v>1862</v>
      </c>
      <c r="G462" s="238" t="s">
        <v>1863</v>
      </c>
      <c r="H462" s="238" t="s">
        <v>1864</v>
      </c>
      <c r="I462" s="238" t="s">
        <v>195</v>
      </c>
      <c r="J462" s="238" t="s">
        <v>323</v>
      </c>
      <c r="K462" s="238"/>
      <c r="L462" s="240">
        <v>45901</v>
      </c>
      <c r="M462" s="240">
        <v>45961</v>
      </c>
      <c r="N462" s="241">
        <f t="shared" si="46"/>
        <v>60</v>
      </c>
      <c r="O462" s="242" t="s">
        <v>122</v>
      </c>
      <c r="P462" s="238"/>
      <c r="Q462" s="238" t="s">
        <v>123</v>
      </c>
      <c r="R462" s="238" t="s">
        <v>1865</v>
      </c>
      <c r="S462" s="238" t="s">
        <v>198</v>
      </c>
      <c r="T462" s="238" t="s">
        <v>199</v>
      </c>
      <c r="U462" s="238" t="s">
        <v>33</v>
      </c>
      <c r="V462" s="238"/>
      <c r="W462" s="238" t="s">
        <v>63</v>
      </c>
      <c r="X462" s="238"/>
      <c r="Y462" s="243" t="str">
        <f t="shared" si="41"/>
        <v xml:space="preserve">Talento Humano 
Tecnológicos </v>
      </c>
      <c r="Z462" s="238"/>
      <c r="AA462" s="238"/>
      <c r="AB462" s="238"/>
      <c r="AC462" s="244"/>
      <c r="AD462" s="245"/>
      <c r="AE462" s="238"/>
      <c r="AF462" s="238"/>
      <c r="AG462" s="244"/>
      <c r="AH462" s="245"/>
      <c r="AI462" s="238"/>
      <c r="AJ462" s="238"/>
      <c r="AK462" s="244"/>
      <c r="AL462" s="245"/>
      <c r="AM462" s="238"/>
      <c r="AN462" s="238"/>
      <c r="AO462" s="244"/>
      <c r="AP462" s="245"/>
      <c r="AQ462" s="238"/>
      <c r="AR462" s="238"/>
      <c r="AS462" s="244"/>
      <c r="AT462" s="245"/>
      <c r="AU462" s="238"/>
      <c r="AV462" s="238"/>
      <c r="AW462" s="244"/>
      <c r="AX462" s="238"/>
      <c r="AY462" s="238"/>
      <c r="AZ462" s="238"/>
      <c r="BA462" s="238"/>
      <c r="BB462" s="238"/>
      <c r="BC462" s="238"/>
      <c r="BD462" s="238"/>
      <c r="BE462" s="238"/>
      <c r="BF462" s="238"/>
      <c r="BG462" s="238"/>
      <c r="BH462" s="238"/>
      <c r="BI462" s="238"/>
      <c r="BJ462" s="238"/>
      <c r="BK462" s="238"/>
      <c r="BL462" s="238"/>
      <c r="BM462" s="238"/>
      <c r="BN462" s="238"/>
      <c r="BO462" s="238"/>
      <c r="BP462" s="238"/>
      <c r="BQ462" s="238"/>
      <c r="BR462" s="238"/>
      <c r="BS462" s="238"/>
      <c r="BT462" s="238"/>
      <c r="BU462" s="238"/>
      <c r="BV462" s="238" t="s">
        <v>88</v>
      </c>
      <c r="BW462" s="243" t="str">
        <f t="shared" si="42"/>
        <v>Operación del Sistema de Gestión Institucional_SGI</v>
      </c>
      <c r="BX462" s="238"/>
      <c r="BY462" s="238" t="s">
        <v>34</v>
      </c>
      <c r="BZ462" s="238" t="s">
        <v>35</v>
      </c>
      <c r="CA462" s="238"/>
      <c r="CB462" s="238"/>
      <c r="CC462" s="238" t="s">
        <v>90</v>
      </c>
      <c r="CD462" s="238" t="s">
        <v>39</v>
      </c>
      <c r="CE462" s="243" t="str">
        <f t="shared" si="43"/>
        <v xml:space="preserve">Direccionamiento Estratégico y Planeación 
Gestión con valores para resultados 
Gestión del conocimiento y la innovación 
Control Interno </v>
      </c>
      <c r="CF462" s="238"/>
      <c r="CG462" s="238"/>
      <c r="CH462" s="238" t="s">
        <v>93</v>
      </c>
      <c r="CI462" s="238"/>
      <c r="CJ462" s="238"/>
      <c r="CK462" s="238" t="s">
        <v>96</v>
      </c>
      <c r="CL462" s="238"/>
      <c r="CM462" s="238"/>
      <c r="CN462" s="238"/>
      <c r="CO462" s="238"/>
      <c r="CP462" s="238"/>
      <c r="CQ462" s="238"/>
      <c r="CR462" s="238"/>
      <c r="CS462" s="238"/>
      <c r="CT462" s="238"/>
      <c r="CU462" s="238"/>
      <c r="CV462" s="238"/>
      <c r="CW462" s="238" t="s">
        <v>108</v>
      </c>
      <c r="CX462" s="238" t="s">
        <v>109</v>
      </c>
      <c r="CY462" s="243" t="str">
        <f t="shared" si="44"/>
        <v>Planeación Institucional
Fortalecimiento organizacional y simplificación de procesos
Gestión del conocimiento y la innovación
Control Interno</v>
      </c>
      <c r="CZ462" s="238" t="s">
        <v>110</v>
      </c>
      <c r="DA462" s="238"/>
      <c r="DB462" s="238"/>
      <c r="DC462" s="238"/>
      <c r="DD462" s="238"/>
      <c r="DE462" s="238"/>
      <c r="DF462" s="238"/>
      <c r="DG462" s="238"/>
      <c r="DH462" s="238"/>
      <c r="DI462" s="238"/>
      <c r="DJ462" s="238"/>
      <c r="DK462" s="238"/>
      <c r="DL462" s="238"/>
      <c r="DM462" s="238"/>
      <c r="DN462" s="238"/>
      <c r="DO462" s="238"/>
      <c r="DP462" s="238"/>
      <c r="DQ462" s="238"/>
      <c r="DR462" s="238"/>
      <c r="DS462" s="238"/>
      <c r="DT462" s="238"/>
      <c r="DU462" s="6"/>
    </row>
    <row r="463" spans="2:125" s="9" customFormat="1" ht="84" customHeight="1">
      <c r="B463" s="6"/>
      <c r="C463" s="237" t="s">
        <v>1910</v>
      </c>
      <c r="D463" s="238" t="s">
        <v>1911</v>
      </c>
      <c r="E463" s="239" t="str">
        <f t="shared" si="45"/>
        <v>URF2025_442__Transversal_Realizar autodiagnóstico del modelo de gestión documental y administración de archivos y elaborar plan de acción</v>
      </c>
      <c r="F463" s="238" t="s">
        <v>1051</v>
      </c>
      <c r="G463" s="238" t="s">
        <v>1052</v>
      </c>
      <c r="H463" s="238" t="s">
        <v>1912</v>
      </c>
      <c r="I463" s="238" t="s">
        <v>1001</v>
      </c>
      <c r="J463" s="238" t="s">
        <v>1002</v>
      </c>
      <c r="K463" s="238" t="s">
        <v>1003</v>
      </c>
      <c r="L463" s="240">
        <v>45901</v>
      </c>
      <c r="M463" s="240">
        <v>45961</v>
      </c>
      <c r="N463" s="241">
        <f t="shared" si="46"/>
        <v>60</v>
      </c>
      <c r="O463" s="242" t="s">
        <v>122</v>
      </c>
      <c r="P463" s="238"/>
      <c r="Q463" s="238" t="s">
        <v>123</v>
      </c>
      <c r="R463" s="238" t="s">
        <v>1055</v>
      </c>
      <c r="S463" s="238" t="s">
        <v>198</v>
      </c>
      <c r="T463" s="238" t="s">
        <v>199</v>
      </c>
      <c r="U463" s="238" t="s">
        <v>33</v>
      </c>
      <c r="V463" s="238"/>
      <c r="W463" s="238" t="s">
        <v>63</v>
      </c>
      <c r="X463" s="238"/>
      <c r="Y463" s="243" t="str">
        <f t="shared" si="41"/>
        <v xml:space="preserve">Talento Humano 
Tecnológicos </v>
      </c>
      <c r="Z463" s="238"/>
      <c r="AA463" s="238"/>
      <c r="AB463" s="238"/>
      <c r="AC463" s="244"/>
      <c r="AD463" s="245"/>
      <c r="AE463" s="238"/>
      <c r="AF463" s="238"/>
      <c r="AG463" s="244"/>
      <c r="AH463" s="245"/>
      <c r="AI463" s="238"/>
      <c r="AJ463" s="238"/>
      <c r="AK463" s="244"/>
      <c r="AL463" s="245"/>
      <c r="AM463" s="238"/>
      <c r="AN463" s="238"/>
      <c r="AO463" s="244"/>
      <c r="AP463" s="245"/>
      <c r="AQ463" s="238"/>
      <c r="AR463" s="238"/>
      <c r="AS463" s="244"/>
      <c r="AT463" s="245"/>
      <c r="AU463" s="238"/>
      <c r="AV463" s="238"/>
      <c r="AW463" s="244"/>
      <c r="AX463" s="238"/>
      <c r="AY463" s="238"/>
      <c r="AZ463" s="238"/>
      <c r="BA463" s="238"/>
      <c r="BB463" s="238"/>
      <c r="BC463" s="238"/>
      <c r="BD463" s="238"/>
      <c r="BE463" s="238"/>
      <c r="BF463" s="238"/>
      <c r="BG463" s="238"/>
      <c r="BH463" s="238"/>
      <c r="BI463" s="238"/>
      <c r="BJ463" s="238"/>
      <c r="BK463" s="238"/>
      <c r="BL463" s="238"/>
      <c r="BM463" s="238"/>
      <c r="BN463" s="238"/>
      <c r="BO463" s="238"/>
      <c r="BP463" s="238"/>
      <c r="BQ463" s="238"/>
      <c r="BR463" s="238"/>
      <c r="BS463" s="238"/>
      <c r="BT463" s="238"/>
      <c r="BU463" s="238"/>
      <c r="BV463" s="238" t="s">
        <v>88</v>
      </c>
      <c r="BW463" s="243" t="str">
        <f t="shared" si="42"/>
        <v>Operación del Sistema de Gestión Institucional_SGI</v>
      </c>
      <c r="BX463" s="238"/>
      <c r="BY463" s="238"/>
      <c r="BZ463" s="238"/>
      <c r="CA463" s="238" t="s">
        <v>89</v>
      </c>
      <c r="CB463" s="238" t="s">
        <v>37</v>
      </c>
      <c r="CC463" s="238"/>
      <c r="CD463" s="238"/>
      <c r="CE463" s="243" t="str">
        <f t="shared" si="43"/>
        <v xml:space="preserve">Evaluación de resultados 
Información y comunicación </v>
      </c>
      <c r="CF463" s="238"/>
      <c r="CG463" s="238"/>
      <c r="CH463" s="238"/>
      <c r="CI463" s="238"/>
      <c r="CJ463" s="238"/>
      <c r="CK463" s="238"/>
      <c r="CL463" s="238"/>
      <c r="CM463" s="238"/>
      <c r="CN463" s="238"/>
      <c r="CO463" s="238"/>
      <c r="CP463" s="238"/>
      <c r="CQ463" s="238"/>
      <c r="CR463" s="238"/>
      <c r="CS463" s="238" t="s">
        <v>104</v>
      </c>
      <c r="CT463" s="238"/>
      <c r="CU463" s="238" t="s">
        <v>106</v>
      </c>
      <c r="CV463" s="238"/>
      <c r="CW463" s="238"/>
      <c r="CX463" s="238"/>
      <c r="CY463" s="243" t="str">
        <f t="shared" si="44"/>
        <v>Seguimiento y evaluación del desempeño institucional
Gestión documental</v>
      </c>
      <c r="CZ463" s="238" t="s">
        <v>110</v>
      </c>
      <c r="DA463" s="238"/>
      <c r="DB463" s="238"/>
      <c r="DC463" s="238"/>
      <c r="DD463" s="238"/>
      <c r="DE463" s="238"/>
      <c r="DF463" s="238"/>
      <c r="DG463" s="238"/>
      <c r="DH463" s="238"/>
      <c r="DI463" s="238"/>
      <c r="DJ463" s="238"/>
      <c r="DK463" s="238"/>
      <c r="DL463" s="238"/>
      <c r="DM463" s="238"/>
      <c r="DN463" s="238"/>
      <c r="DO463" s="238"/>
      <c r="DP463" s="238"/>
      <c r="DQ463" s="238"/>
      <c r="DR463" s="238"/>
      <c r="DS463" s="238"/>
      <c r="DT463" s="238"/>
      <c r="DU463" s="6"/>
    </row>
    <row r="464" spans="2:125" s="9" customFormat="1" ht="84" hidden="1" customHeight="1">
      <c r="B464" s="6"/>
      <c r="C464" s="237" t="s">
        <v>1913</v>
      </c>
      <c r="D464" s="238" t="s">
        <v>1914</v>
      </c>
      <c r="E464" s="239" t="str">
        <f t="shared" si="45"/>
        <v>URF2025_443__PD_Mecanismos de resolución (sector solidario)​</v>
      </c>
      <c r="F464" s="238" t="s">
        <v>1915</v>
      </c>
      <c r="G464" s="238" t="s">
        <v>1596</v>
      </c>
      <c r="H464" s="238" t="s">
        <v>1915</v>
      </c>
      <c r="I464" s="238" t="s">
        <v>1527</v>
      </c>
      <c r="J464" s="238" t="s">
        <v>1561</v>
      </c>
      <c r="K464" s="238" t="s">
        <v>1609</v>
      </c>
      <c r="L464" s="240">
        <v>45931</v>
      </c>
      <c r="M464" s="240">
        <v>46022</v>
      </c>
      <c r="N464" s="241">
        <f t="shared" si="46"/>
        <v>91</v>
      </c>
      <c r="O464" s="242" t="s">
        <v>1554</v>
      </c>
      <c r="P464" s="238"/>
      <c r="Q464" s="238" t="s">
        <v>123</v>
      </c>
      <c r="R464" s="238" t="s">
        <v>1599</v>
      </c>
      <c r="S464" s="238" t="s">
        <v>1532</v>
      </c>
      <c r="T464" s="238" t="s">
        <v>1600</v>
      </c>
      <c r="U464" s="238" t="s">
        <v>33</v>
      </c>
      <c r="V464" s="238"/>
      <c r="W464" s="238" t="s">
        <v>63</v>
      </c>
      <c r="X464" s="238"/>
      <c r="Y464" s="243" t="str">
        <f t="shared" si="41"/>
        <v xml:space="preserve">Talento Humano 
Tecnológicos </v>
      </c>
      <c r="Z464" s="238"/>
      <c r="AA464" s="238"/>
      <c r="AB464" s="238"/>
      <c r="AC464" s="244"/>
      <c r="AD464" s="245"/>
      <c r="AE464" s="238"/>
      <c r="AF464" s="238"/>
      <c r="AG464" s="244"/>
      <c r="AH464" s="245"/>
      <c r="AI464" s="238"/>
      <c r="AJ464" s="238"/>
      <c r="AK464" s="244"/>
      <c r="AL464" s="245"/>
      <c r="AM464" s="239"/>
      <c r="AN464" s="239"/>
      <c r="AO464" s="244"/>
      <c r="AP464" s="245"/>
      <c r="AQ464" s="238"/>
      <c r="AR464" s="238"/>
      <c r="AS464" s="244"/>
      <c r="AT464" s="245"/>
      <c r="AU464" s="238"/>
      <c r="AV464" s="238"/>
      <c r="AW464" s="244"/>
      <c r="AX464" s="238"/>
      <c r="AY464" s="238"/>
      <c r="AZ464" s="238"/>
      <c r="BA464" s="238"/>
      <c r="BB464" s="238"/>
      <c r="BC464" s="238"/>
      <c r="BD464" s="238"/>
      <c r="BE464" s="238"/>
      <c r="BF464" s="238"/>
      <c r="BG464" s="238"/>
      <c r="BH464" s="238" t="s">
        <v>28</v>
      </c>
      <c r="BI464" s="238" t="s">
        <v>127</v>
      </c>
      <c r="BJ464" s="238" t="s">
        <v>642</v>
      </c>
      <c r="BK464" s="238"/>
      <c r="BL464" s="238"/>
      <c r="BM464" s="238" t="s">
        <v>1534</v>
      </c>
      <c r="BN464" s="238" t="s">
        <v>30</v>
      </c>
      <c r="BO464" s="238" t="s">
        <v>389</v>
      </c>
      <c r="BP464" s="238" t="s">
        <v>31</v>
      </c>
      <c r="BQ464" s="238" t="s">
        <v>643</v>
      </c>
      <c r="BR464" s="238"/>
      <c r="BS464" s="238"/>
      <c r="BT464" s="238"/>
      <c r="BU464" s="238"/>
      <c r="BV464" s="238" t="s">
        <v>88</v>
      </c>
      <c r="BW464" s="243" t="str">
        <f t="shared" si="42"/>
        <v>Programas de transparencia y ética pública 
Agenda regulatoria
Estrategia de participación ciudadana 
Estrategia de rendición de cuentas 
Operación del Sistema de Gestión Institucional_SGI</v>
      </c>
      <c r="BX464" s="238"/>
      <c r="BY464" s="238"/>
      <c r="BZ464" s="238" t="s">
        <v>35</v>
      </c>
      <c r="CA464" s="238"/>
      <c r="CB464" s="238"/>
      <c r="CC464" s="238"/>
      <c r="CD464" s="238"/>
      <c r="CE464" s="243" t="str">
        <f t="shared" si="43"/>
        <v xml:space="preserve">Gestión con valores para resultados </v>
      </c>
      <c r="CF464" s="238"/>
      <c r="CG464" s="238"/>
      <c r="CH464" s="238"/>
      <c r="CI464" s="238"/>
      <c r="CJ464" s="238"/>
      <c r="CK464" s="238"/>
      <c r="CL464" s="238"/>
      <c r="CM464" s="238"/>
      <c r="CN464" s="238"/>
      <c r="CO464" s="238" t="s">
        <v>100</v>
      </c>
      <c r="CP464" s="238"/>
      <c r="CQ464" s="238"/>
      <c r="CR464" s="238" t="s">
        <v>103</v>
      </c>
      <c r="CS464" s="238"/>
      <c r="CT464" s="238"/>
      <c r="CU464" s="238"/>
      <c r="CV464" s="238"/>
      <c r="CW464" s="238"/>
      <c r="CX464" s="238"/>
      <c r="CY464" s="243" t="str">
        <f t="shared" si="44"/>
        <v>Mejora Normativa
Participación ciudadana en la gestión pública</v>
      </c>
      <c r="CZ464" s="238" t="s">
        <v>3249</v>
      </c>
      <c r="DA464" s="238" t="s">
        <v>3249</v>
      </c>
      <c r="DB464" s="248">
        <v>45938</v>
      </c>
      <c r="DC464" s="248">
        <v>45938</v>
      </c>
      <c r="DD464" s="238" t="s">
        <v>4844</v>
      </c>
      <c r="DE464" s="238" t="s">
        <v>4845</v>
      </c>
      <c r="DF464" s="238"/>
      <c r="DG464" s="238"/>
      <c r="DH464" s="238"/>
      <c r="DI464" s="238"/>
      <c r="DJ464" s="238"/>
      <c r="DK464" s="238"/>
      <c r="DL464" s="238"/>
      <c r="DM464" s="238"/>
      <c r="DN464" s="238"/>
      <c r="DO464" s="238"/>
      <c r="DP464" s="238"/>
      <c r="DQ464" s="238"/>
      <c r="DR464" s="238"/>
      <c r="DS464" s="238"/>
      <c r="DT464" s="238"/>
      <c r="DU464" s="6"/>
    </row>
    <row r="465" spans="2:125" s="9" customFormat="1" ht="84" customHeight="1">
      <c r="B465" s="6"/>
      <c r="C465" s="237" t="s">
        <v>1916</v>
      </c>
      <c r="D465" s="238" t="s">
        <v>1917</v>
      </c>
      <c r="E465" s="239" t="str">
        <f t="shared" si="45"/>
        <v>URF2025_444__Ejecutar el Plan Anual de Adquisiciones_Primer Trimestre</v>
      </c>
      <c r="F465" s="238" t="s">
        <v>1918</v>
      </c>
      <c r="G465" s="238" t="s">
        <v>1919</v>
      </c>
      <c r="H465" s="238" t="s">
        <v>1920</v>
      </c>
      <c r="I465" s="238" t="s">
        <v>1657</v>
      </c>
      <c r="J465" s="238" t="s">
        <v>1658</v>
      </c>
      <c r="K465" s="238"/>
      <c r="L465" s="240">
        <v>45659</v>
      </c>
      <c r="M465" s="240">
        <v>45762</v>
      </c>
      <c r="N465" s="241">
        <f t="shared" si="46"/>
        <v>103</v>
      </c>
      <c r="O465" s="242" t="s">
        <v>437</v>
      </c>
      <c r="P465" s="238"/>
      <c r="Q465" s="238"/>
      <c r="R465" s="238"/>
      <c r="S465" s="238" t="s">
        <v>808</v>
      </c>
      <c r="T465" s="238" t="s">
        <v>1841</v>
      </c>
      <c r="U465" s="238" t="s">
        <v>33</v>
      </c>
      <c r="V465" s="238" t="s">
        <v>62</v>
      </c>
      <c r="W465" s="238" t="s">
        <v>63</v>
      </c>
      <c r="X465" s="238" t="s">
        <v>64</v>
      </c>
      <c r="Y465" s="243" t="str">
        <f t="shared" si="41"/>
        <v xml:space="preserve">Talento Humano 
Financieros 
Tecnológicos 
Físicos </v>
      </c>
      <c r="Z465" s="238"/>
      <c r="AA465" s="238"/>
      <c r="AB465" s="238"/>
      <c r="AC465" s="244"/>
      <c r="AD465" s="245"/>
      <c r="AE465" s="238"/>
      <c r="AF465" s="238"/>
      <c r="AG465" s="244"/>
      <c r="AH465" s="245"/>
      <c r="AI465" s="238"/>
      <c r="AJ465" s="238"/>
      <c r="AK465" s="244"/>
      <c r="AL465" s="245"/>
      <c r="AM465" s="238"/>
      <c r="AN465" s="238"/>
      <c r="AO465" s="244"/>
      <c r="AP465" s="245"/>
      <c r="AQ465" s="238"/>
      <c r="AR465" s="238"/>
      <c r="AS465" s="244"/>
      <c r="AT465" s="245"/>
      <c r="AU465" s="238"/>
      <c r="AV465" s="238"/>
      <c r="AW465" s="244"/>
      <c r="AX465" s="238"/>
      <c r="AY465" s="238"/>
      <c r="AZ465" s="238" t="s">
        <v>73</v>
      </c>
      <c r="BA465" s="238"/>
      <c r="BB465" s="238"/>
      <c r="BC465" s="238"/>
      <c r="BD465" s="238"/>
      <c r="BE465" s="238"/>
      <c r="BF465" s="238"/>
      <c r="BG465" s="238"/>
      <c r="BH465" s="238"/>
      <c r="BI465" s="238"/>
      <c r="BJ465" s="238"/>
      <c r="BK465" s="238"/>
      <c r="BL465" s="238"/>
      <c r="BM465" s="238"/>
      <c r="BN465" s="238"/>
      <c r="BO465" s="238"/>
      <c r="BP465" s="238"/>
      <c r="BQ465" s="238"/>
      <c r="BR465" s="238"/>
      <c r="BS465" s="238"/>
      <c r="BT465" s="238"/>
      <c r="BU465" s="238"/>
      <c r="BV465" s="238" t="s">
        <v>88</v>
      </c>
      <c r="BW465" s="243" t="str">
        <f t="shared" si="42"/>
        <v>Plan Anual de Adquisiciones
Operación del Sistema de Gestión Institucional_SGI</v>
      </c>
      <c r="BX465" s="238"/>
      <c r="BY465" s="238" t="s">
        <v>34</v>
      </c>
      <c r="BZ465" s="238"/>
      <c r="CA465" s="238"/>
      <c r="CB465" s="238"/>
      <c r="CC465" s="238"/>
      <c r="CD465" s="238"/>
      <c r="CE465" s="243" t="str">
        <f t="shared" si="43"/>
        <v xml:space="preserve">Direccionamiento Estratégico y Planeación </v>
      </c>
      <c r="CF465" s="238"/>
      <c r="CG465" s="238"/>
      <c r="CH465" s="238" t="s">
        <v>93</v>
      </c>
      <c r="CI465" s="238" t="s">
        <v>94</v>
      </c>
      <c r="CJ465" s="238" t="s">
        <v>95</v>
      </c>
      <c r="CK465" s="238"/>
      <c r="CL465" s="238"/>
      <c r="CM465" s="238"/>
      <c r="CN465" s="238"/>
      <c r="CO465" s="238"/>
      <c r="CP465" s="238"/>
      <c r="CQ465" s="238"/>
      <c r="CR465" s="238"/>
      <c r="CS465" s="238"/>
      <c r="CT465" s="238"/>
      <c r="CU465" s="238"/>
      <c r="CV465" s="238"/>
      <c r="CW465" s="238"/>
      <c r="CX465" s="238"/>
      <c r="CY465" s="243" t="str">
        <f t="shared" si="44"/>
        <v>Planeación Institucional
Gestión Presupuestal y eficiencia del gasto público
 Compras y Contratación Pública</v>
      </c>
      <c r="CZ465" s="238" t="s">
        <v>110</v>
      </c>
      <c r="DA465" s="238"/>
      <c r="DB465" s="238"/>
      <c r="DC465" s="238"/>
      <c r="DD465" s="238"/>
      <c r="DE465" s="238"/>
      <c r="DF465" s="238"/>
      <c r="DG465" s="238"/>
      <c r="DH465" s="238"/>
      <c r="DI465" s="238"/>
      <c r="DJ465" s="238"/>
      <c r="DK465" s="238"/>
      <c r="DL465" s="238"/>
      <c r="DM465" s="238"/>
      <c r="DN465" s="238"/>
      <c r="DO465" s="238"/>
      <c r="DP465" s="238"/>
      <c r="DQ465" s="238"/>
      <c r="DR465" s="238"/>
      <c r="DS465" s="238"/>
      <c r="DT465" s="238"/>
      <c r="DU465" s="6"/>
    </row>
    <row r="466" spans="2:125" s="9" customFormat="1" ht="84" customHeight="1">
      <c r="B466" s="6"/>
      <c r="C466" s="237" t="s">
        <v>1921</v>
      </c>
      <c r="D466" s="238" t="s">
        <v>1922</v>
      </c>
      <c r="E466" s="239" t="str">
        <f t="shared" si="45"/>
        <v>URF2025_445__Ejecutar el Plan Anual de Adquisiciones_Segundo Trimestre</v>
      </c>
      <c r="F466" s="238" t="s">
        <v>1923</v>
      </c>
      <c r="G466" s="238" t="s">
        <v>1919</v>
      </c>
      <c r="H466" s="238" t="s">
        <v>1924</v>
      </c>
      <c r="I466" s="238" t="s">
        <v>1657</v>
      </c>
      <c r="J466" s="238" t="s">
        <v>1658</v>
      </c>
      <c r="K466" s="238"/>
      <c r="L466" s="240">
        <v>45748</v>
      </c>
      <c r="M466" s="240">
        <v>45853</v>
      </c>
      <c r="N466" s="241">
        <f t="shared" si="46"/>
        <v>105</v>
      </c>
      <c r="O466" s="242" t="s">
        <v>437</v>
      </c>
      <c r="P466" s="238"/>
      <c r="Q466" s="238"/>
      <c r="R466" s="238"/>
      <c r="S466" s="238" t="s">
        <v>808</v>
      </c>
      <c r="T466" s="238" t="s">
        <v>1841</v>
      </c>
      <c r="U466" s="238" t="s">
        <v>33</v>
      </c>
      <c r="V466" s="238" t="s">
        <v>62</v>
      </c>
      <c r="W466" s="238" t="s">
        <v>63</v>
      </c>
      <c r="X466" s="238" t="s">
        <v>64</v>
      </c>
      <c r="Y466" s="243" t="str">
        <f t="shared" si="41"/>
        <v xml:space="preserve">Talento Humano 
Financieros 
Tecnológicos 
Físicos </v>
      </c>
      <c r="Z466" s="238"/>
      <c r="AA466" s="238"/>
      <c r="AB466" s="238"/>
      <c r="AC466" s="244"/>
      <c r="AD466" s="245"/>
      <c r="AE466" s="238"/>
      <c r="AF466" s="238"/>
      <c r="AG466" s="244"/>
      <c r="AH466" s="245"/>
      <c r="AI466" s="238"/>
      <c r="AJ466" s="238"/>
      <c r="AK466" s="244"/>
      <c r="AL466" s="245"/>
      <c r="AM466" s="238"/>
      <c r="AN466" s="238"/>
      <c r="AO466" s="244"/>
      <c r="AP466" s="245"/>
      <c r="AQ466" s="238"/>
      <c r="AR466" s="238"/>
      <c r="AS466" s="244"/>
      <c r="AT466" s="245"/>
      <c r="AU466" s="238"/>
      <c r="AV466" s="238"/>
      <c r="AW466" s="244"/>
      <c r="AX466" s="238"/>
      <c r="AY466" s="238"/>
      <c r="AZ466" s="238" t="s">
        <v>73</v>
      </c>
      <c r="BA466" s="238"/>
      <c r="BB466" s="238"/>
      <c r="BC466" s="238"/>
      <c r="BD466" s="238"/>
      <c r="BE466" s="238"/>
      <c r="BF466" s="238"/>
      <c r="BG466" s="238"/>
      <c r="BH466" s="238"/>
      <c r="BI466" s="238"/>
      <c r="BJ466" s="238"/>
      <c r="BK466" s="238"/>
      <c r="BL466" s="238"/>
      <c r="BM466" s="238"/>
      <c r="BN466" s="238"/>
      <c r="BO466" s="238"/>
      <c r="BP466" s="238"/>
      <c r="BQ466" s="238"/>
      <c r="BR466" s="238"/>
      <c r="BS466" s="238"/>
      <c r="BT466" s="238"/>
      <c r="BU466" s="238"/>
      <c r="BV466" s="238" t="s">
        <v>88</v>
      </c>
      <c r="BW466" s="243" t="str">
        <f t="shared" si="42"/>
        <v>Plan Anual de Adquisiciones
Operación del Sistema de Gestión Institucional_SGI</v>
      </c>
      <c r="BX466" s="238"/>
      <c r="BY466" s="238" t="s">
        <v>34</v>
      </c>
      <c r="BZ466" s="238"/>
      <c r="CA466" s="238"/>
      <c r="CB466" s="238"/>
      <c r="CC466" s="238"/>
      <c r="CD466" s="238"/>
      <c r="CE466" s="243" t="str">
        <f t="shared" si="43"/>
        <v xml:space="preserve">Direccionamiento Estratégico y Planeación </v>
      </c>
      <c r="CF466" s="238"/>
      <c r="CG466" s="238"/>
      <c r="CH466" s="238" t="s">
        <v>93</v>
      </c>
      <c r="CI466" s="238" t="s">
        <v>94</v>
      </c>
      <c r="CJ466" s="238" t="s">
        <v>95</v>
      </c>
      <c r="CK466" s="238"/>
      <c r="CL466" s="238"/>
      <c r="CM466" s="238"/>
      <c r="CN466" s="238"/>
      <c r="CO466" s="238"/>
      <c r="CP466" s="238"/>
      <c r="CQ466" s="238"/>
      <c r="CR466" s="238"/>
      <c r="CS466" s="238"/>
      <c r="CT466" s="238"/>
      <c r="CU466" s="238"/>
      <c r="CV466" s="238"/>
      <c r="CW466" s="238"/>
      <c r="CX466" s="238"/>
      <c r="CY466" s="243" t="str">
        <f t="shared" si="44"/>
        <v>Planeación Institucional
Gestión Presupuestal y eficiencia del gasto público
 Compras y Contratación Pública</v>
      </c>
      <c r="CZ466" s="238" t="s">
        <v>110</v>
      </c>
      <c r="DA466" s="238"/>
      <c r="DB466" s="238"/>
      <c r="DC466" s="238"/>
      <c r="DD466" s="238"/>
      <c r="DE466" s="238"/>
      <c r="DF466" s="238"/>
      <c r="DG466" s="238"/>
      <c r="DH466" s="238"/>
      <c r="DI466" s="238"/>
      <c r="DJ466" s="238"/>
      <c r="DK466" s="238"/>
      <c r="DL466" s="238"/>
      <c r="DM466" s="238"/>
      <c r="DN466" s="238"/>
      <c r="DO466" s="238"/>
      <c r="DP466" s="238"/>
      <c r="DQ466" s="238"/>
      <c r="DR466" s="238"/>
      <c r="DS466" s="238"/>
      <c r="DT466" s="238"/>
      <c r="DU466" s="6"/>
    </row>
    <row r="467" spans="2:125" s="9" customFormat="1" ht="84" customHeight="1">
      <c r="B467" s="6"/>
      <c r="C467" s="237" t="s">
        <v>1925</v>
      </c>
      <c r="D467" s="238" t="s">
        <v>1926</v>
      </c>
      <c r="E467" s="239" t="str">
        <f t="shared" si="45"/>
        <v>URF2025_446__Ejecutar el Plan Anual de Adquisiciones_Tercer Trimestre</v>
      </c>
      <c r="F467" s="238" t="s">
        <v>1927</v>
      </c>
      <c r="G467" s="238" t="s">
        <v>1919</v>
      </c>
      <c r="H467" s="238" t="s">
        <v>1928</v>
      </c>
      <c r="I467" s="238" t="s">
        <v>1657</v>
      </c>
      <c r="J467" s="238" t="s">
        <v>1658</v>
      </c>
      <c r="K467" s="238"/>
      <c r="L467" s="240">
        <v>45809</v>
      </c>
      <c r="M467" s="240">
        <v>45915</v>
      </c>
      <c r="N467" s="241">
        <f t="shared" si="46"/>
        <v>106</v>
      </c>
      <c r="O467" s="242" t="s">
        <v>437</v>
      </c>
      <c r="P467" s="238"/>
      <c r="Q467" s="238"/>
      <c r="R467" s="238"/>
      <c r="S467" s="238" t="s">
        <v>808</v>
      </c>
      <c r="T467" s="238" t="s">
        <v>1841</v>
      </c>
      <c r="U467" s="238" t="s">
        <v>33</v>
      </c>
      <c r="V467" s="238" t="s">
        <v>62</v>
      </c>
      <c r="W467" s="238" t="s">
        <v>63</v>
      </c>
      <c r="X467" s="238" t="s">
        <v>64</v>
      </c>
      <c r="Y467" s="243" t="str">
        <f t="shared" si="41"/>
        <v xml:space="preserve">Talento Humano 
Financieros 
Tecnológicos 
Físicos </v>
      </c>
      <c r="Z467" s="238"/>
      <c r="AA467" s="238"/>
      <c r="AB467" s="238"/>
      <c r="AC467" s="244"/>
      <c r="AD467" s="245"/>
      <c r="AE467" s="238"/>
      <c r="AF467" s="238"/>
      <c r="AG467" s="244"/>
      <c r="AH467" s="245"/>
      <c r="AI467" s="238"/>
      <c r="AJ467" s="238"/>
      <c r="AK467" s="244"/>
      <c r="AL467" s="245"/>
      <c r="AM467" s="238"/>
      <c r="AN467" s="238"/>
      <c r="AO467" s="244"/>
      <c r="AP467" s="245"/>
      <c r="AQ467" s="238"/>
      <c r="AR467" s="238"/>
      <c r="AS467" s="244"/>
      <c r="AT467" s="245"/>
      <c r="AU467" s="238"/>
      <c r="AV467" s="238"/>
      <c r="AW467" s="244"/>
      <c r="AX467" s="238"/>
      <c r="AY467" s="238"/>
      <c r="AZ467" s="238" t="s">
        <v>73</v>
      </c>
      <c r="BA467" s="238"/>
      <c r="BB467" s="238"/>
      <c r="BC467" s="238"/>
      <c r="BD467" s="238"/>
      <c r="BE467" s="238"/>
      <c r="BF467" s="238"/>
      <c r="BG467" s="238"/>
      <c r="BH467" s="238"/>
      <c r="BI467" s="238"/>
      <c r="BJ467" s="238"/>
      <c r="BK467" s="238"/>
      <c r="BL467" s="238"/>
      <c r="BM467" s="238"/>
      <c r="BN467" s="238"/>
      <c r="BO467" s="238"/>
      <c r="BP467" s="238"/>
      <c r="BQ467" s="238"/>
      <c r="BR467" s="238"/>
      <c r="BS467" s="238"/>
      <c r="BT467" s="238"/>
      <c r="BU467" s="238"/>
      <c r="BV467" s="238" t="s">
        <v>88</v>
      </c>
      <c r="BW467" s="243" t="str">
        <f t="shared" si="42"/>
        <v>Plan Anual de Adquisiciones
Operación del Sistema de Gestión Institucional_SGI</v>
      </c>
      <c r="BX467" s="238"/>
      <c r="BY467" s="238" t="s">
        <v>34</v>
      </c>
      <c r="BZ467" s="238"/>
      <c r="CA467" s="238"/>
      <c r="CB467" s="238"/>
      <c r="CC467" s="238"/>
      <c r="CD467" s="238"/>
      <c r="CE467" s="243" t="str">
        <f t="shared" si="43"/>
        <v xml:space="preserve">Direccionamiento Estratégico y Planeación </v>
      </c>
      <c r="CF467" s="238"/>
      <c r="CG467" s="238"/>
      <c r="CH467" s="238" t="s">
        <v>93</v>
      </c>
      <c r="CI467" s="238" t="s">
        <v>94</v>
      </c>
      <c r="CJ467" s="238" t="s">
        <v>95</v>
      </c>
      <c r="CK467" s="238"/>
      <c r="CL467" s="238"/>
      <c r="CM467" s="238"/>
      <c r="CN467" s="238"/>
      <c r="CO467" s="238"/>
      <c r="CP467" s="238"/>
      <c r="CQ467" s="238"/>
      <c r="CR467" s="238"/>
      <c r="CS467" s="238"/>
      <c r="CT467" s="238"/>
      <c r="CU467" s="238"/>
      <c r="CV467" s="238"/>
      <c r="CW467" s="238"/>
      <c r="CX467" s="238"/>
      <c r="CY467" s="243" t="str">
        <f t="shared" si="44"/>
        <v>Planeación Institucional
Gestión Presupuestal y eficiencia del gasto público
 Compras y Contratación Pública</v>
      </c>
      <c r="CZ467" s="238" t="s">
        <v>110</v>
      </c>
      <c r="DA467" s="238"/>
      <c r="DB467" s="238"/>
      <c r="DC467" s="238"/>
      <c r="DD467" s="238"/>
      <c r="DE467" s="238"/>
      <c r="DF467" s="238"/>
      <c r="DG467" s="238"/>
      <c r="DH467" s="238"/>
      <c r="DI467" s="238"/>
      <c r="DJ467" s="238"/>
      <c r="DK467" s="238"/>
      <c r="DL467" s="238"/>
      <c r="DM467" s="238"/>
      <c r="DN467" s="238"/>
      <c r="DO467" s="238"/>
      <c r="DP467" s="238"/>
      <c r="DQ467" s="238"/>
      <c r="DR467" s="238"/>
      <c r="DS467" s="238"/>
      <c r="DT467" s="238"/>
      <c r="DU467" s="6"/>
    </row>
    <row r="468" spans="2:125" s="9" customFormat="1" ht="84" customHeight="1">
      <c r="B468" s="6"/>
      <c r="C468" s="237" t="s">
        <v>1929</v>
      </c>
      <c r="D468" s="238" t="s">
        <v>1930</v>
      </c>
      <c r="E468" s="239" t="str">
        <f t="shared" si="45"/>
        <v>URF2025_447__Ejecutar el Plan Anual de Adquisiciones_Cuarto Trimestre</v>
      </c>
      <c r="F468" s="238" t="s">
        <v>1931</v>
      </c>
      <c r="G468" s="238" t="s">
        <v>1919</v>
      </c>
      <c r="H468" s="238" t="s">
        <v>1932</v>
      </c>
      <c r="I468" s="238" t="s">
        <v>1657</v>
      </c>
      <c r="J468" s="238" t="s">
        <v>1658</v>
      </c>
      <c r="K468" s="238"/>
      <c r="L468" s="240">
        <v>45901</v>
      </c>
      <c r="M468" s="240">
        <v>46022</v>
      </c>
      <c r="N468" s="241">
        <f t="shared" si="46"/>
        <v>121</v>
      </c>
      <c r="O468" s="242" t="s">
        <v>437</v>
      </c>
      <c r="P468" s="238"/>
      <c r="Q468" s="238"/>
      <c r="R468" s="238"/>
      <c r="S468" s="238" t="s">
        <v>808</v>
      </c>
      <c r="T468" s="238" t="s">
        <v>1841</v>
      </c>
      <c r="U468" s="238" t="s">
        <v>33</v>
      </c>
      <c r="V468" s="238" t="s">
        <v>62</v>
      </c>
      <c r="W468" s="238" t="s">
        <v>63</v>
      </c>
      <c r="X468" s="238" t="s">
        <v>64</v>
      </c>
      <c r="Y468" s="243" t="str">
        <f t="shared" si="41"/>
        <v xml:space="preserve">Talento Humano 
Financieros 
Tecnológicos 
Físicos </v>
      </c>
      <c r="Z468" s="238"/>
      <c r="AA468" s="238"/>
      <c r="AB468" s="238"/>
      <c r="AC468" s="244"/>
      <c r="AD468" s="245"/>
      <c r="AE468" s="238"/>
      <c r="AF468" s="238"/>
      <c r="AG468" s="244"/>
      <c r="AH468" s="245"/>
      <c r="AI468" s="238"/>
      <c r="AJ468" s="238"/>
      <c r="AK468" s="244"/>
      <c r="AL468" s="245"/>
      <c r="AM468" s="238"/>
      <c r="AN468" s="238"/>
      <c r="AO468" s="244"/>
      <c r="AP468" s="245"/>
      <c r="AQ468" s="238"/>
      <c r="AR468" s="238"/>
      <c r="AS468" s="244"/>
      <c r="AT468" s="245"/>
      <c r="AU468" s="238"/>
      <c r="AV468" s="238"/>
      <c r="AW468" s="244"/>
      <c r="AX468" s="238"/>
      <c r="AY468" s="238"/>
      <c r="AZ468" s="238" t="s">
        <v>73</v>
      </c>
      <c r="BA468" s="238"/>
      <c r="BB468" s="238"/>
      <c r="BC468" s="238"/>
      <c r="BD468" s="238"/>
      <c r="BE468" s="238"/>
      <c r="BF468" s="238"/>
      <c r="BG468" s="238"/>
      <c r="BH468" s="238"/>
      <c r="BI468" s="238"/>
      <c r="BJ468" s="238"/>
      <c r="BK468" s="238"/>
      <c r="BL468" s="238"/>
      <c r="BM468" s="238"/>
      <c r="BN468" s="238"/>
      <c r="BO468" s="238"/>
      <c r="BP468" s="238"/>
      <c r="BQ468" s="238"/>
      <c r="BR468" s="238"/>
      <c r="BS468" s="238"/>
      <c r="BT468" s="238"/>
      <c r="BU468" s="238"/>
      <c r="BV468" s="238" t="s">
        <v>88</v>
      </c>
      <c r="BW468" s="243" t="str">
        <f t="shared" si="42"/>
        <v>Plan Anual de Adquisiciones
Operación del Sistema de Gestión Institucional_SGI</v>
      </c>
      <c r="BX468" s="238"/>
      <c r="BY468" s="238" t="s">
        <v>34</v>
      </c>
      <c r="BZ468" s="238"/>
      <c r="CA468" s="238"/>
      <c r="CB468" s="238"/>
      <c r="CC468" s="238"/>
      <c r="CD468" s="238"/>
      <c r="CE468" s="243" t="str">
        <f t="shared" si="43"/>
        <v xml:space="preserve">Direccionamiento Estratégico y Planeación </v>
      </c>
      <c r="CF468" s="238"/>
      <c r="CG468" s="238"/>
      <c r="CH468" s="238" t="s">
        <v>93</v>
      </c>
      <c r="CI468" s="238" t="s">
        <v>94</v>
      </c>
      <c r="CJ468" s="238" t="s">
        <v>95</v>
      </c>
      <c r="CK468" s="238"/>
      <c r="CL468" s="238"/>
      <c r="CM468" s="238"/>
      <c r="CN468" s="238"/>
      <c r="CO468" s="238"/>
      <c r="CP468" s="238"/>
      <c r="CQ468" s="238"/>
      <c r="CR468" s="238"/>
      <c r="CS468" s="238"/>
      <c r="CT468" s="238"/>
      <c r="CU468" s="238"/>
      <c r="CV468" s="238"/>
      <c r="CW468" s="238"/>
      <c r="CX468" s="238"/>
      <c r="CY468" s="243" t="str">
        <f t="shared" si="44"/>
        <v>Planeación Institucional
Gestión Presupuestal y eficiencia del gasto público
 Compras y Contratación Pública</v>
      </c>
      <c r="CZ468" s="238" t="s">
        <v>110</v>
      </c>
      <c r="DA468" s="238"/>
      <c r="DB468" s="238"/>
      <c r="DC468" s="238"/>
      <c r="DD468" s="238"/>
      <c r="DE468" s="238"/>
      <c r="DF468" s="238"/>
      <c r="DG468" s="238"/>
      <c r="DH468" s="238"/>
      <c r="DI468" s="238"/>
      <c r="DJ468" s="238"/>
      <c r="DK468" s="238"/>
      <c r="DL468" s="238"/>
      <c r="DM468" s="238"/>
      <c r="DN468" s="238"/>
      <c r="DO468" s="238"/>
      <c r="DP468" s="238"/>
      <c r="DQ468" s="238"/>
      <c r="DR468" s="238"/>
      <c r="DS468" s="238"/>
      <c r="DT468" s="238"/>
      <c r="DU468" s="6"/>
    </row>
    <row r="469" spans="2:125" s="9" customFormat="1" ht="84" customHeight="1">
      <c r="B469" s="6"/>
      <c r="C469" s="237" t="s">
        <v>1933</v>
      </c>
      <c r="D469" s="238" t="s">
        <v>1934</v>
      </c>
      <c r="E469" s="239" t="str">
        <f t="shared" si="45"/>
        <v>URF2025_448__Elaborar las liquidaciones contractuales_Primer semestre</v>
      </c>
      <c r="F469" s="238" t="s">
        <v>1935</v>
      </c>
      <c r="G469" s="238" t="s">
        <v>1936</v>
      </c>
      <c r="H469" s="238" t="s">
        <v>1937</v>
      </c>
      <c r="I469" s="238" t="s">
        <v>1657</v>
      </c>
      <c r="J469" s="238" t="s">
        <v>1658</v>
      </c>
      <c r="K469" s="238"/>
      <c r="L469" s="240">
        <v>45839</v>
      </c>
      <c r="M469" s="240">
        <v>45868</v>
      </c>
      <c r="N469" s="241">
        <f t="shared" si="46"/>
        <v>29</v>
      </c>
      <c r="O469" s="242" t="s">
        <v>437</v>
      </c>
      <c r="P469" s="238"/>
      <c r="Q469" s="238"/>
      <c r="R469" s="238"/>
      <c r="S469" s="238" t="s">
        <v>808</v>
      </c>
      <c r="T469" s="238" t="s">
        <v>1841</v>
      </c>
      <c r="U469" s="238" t="s">
        <v>33</v>
      </c>
      <c r="V469" s="238"/>
      <c r="W469" s="238" t="s">
        <v>63</v>
      </c>
      <c r="X469" s="238"/>
      <c r="Y469" s="243" t="str">
        <f t="shared" si="41"/>
        <v xml:space="preserve">Talento Humano 
Tecnológicos </v>
      </c>
      <c r="Z469" s="238"/>
      <c r="AA469" s="238"/>
      <c r="AB469" s="238"/>
      <c r="AC469" s="244"/>
      <c r="AD469" s="245"/>
      <c r="AE469" s="238"/>
      <c r="AF469" s="238"/>
      <c r="AG469" s="244"/>
      <c r="AH469" s="245"/>
      <c r="AI469" s="238"/>
      <c r="AJ469" s="238"/>
      <c r="AK469" s="244"/>
      <c r="AL469" s="245"/>
      <c r="AM469" s="238"/>
      <c r="AN469" s="238"/>
      <c r="AO469" s="244"/>
      <c r="AP469" s="245"/>
      <c r="AQ469" s="238"/>
      <c r="AR469" s="238"/>
      <c r="AS469" s="244"/>
      <c r="AT469" s="245"/>
      <c r="AU469" s="238"/>
      <c r="AV469" s="238"/>
      <c r="AW469" s="244"/>
      <c r="AX469" s="238"/>
      <c r="AY469" s="238"/>
      <c r="AZ469" s="238"/>
      <c r="BA469" s="238"/>
      <c r="BB469" s="238"/>
      <c r="BC469" s="238"/>
      <c r="BD469" s="238"/>
      <c r="BE469" s="238"/>
      <c r="BF469" s="238"/>
      <c r="BG469" s="238"/>
      <c r="BH469" s="238"/>
      <c r="BI469" s="238"/>
      <c r="BJ469" s="238"/>
      <c r="BK469" s="238"/>
      <c r="BL469" s="238"/>
      <c r="BM469" s="238"/>
      <c r="BN469" s="238"/>
      <c r="BO469" s="238"/>
      <c r="BP469" s="238"/>
      <c r="BQ469" s="238"/>
      <c r="BR469" s="238"/>
      <c r="BS469" s="238"/>
      <c r="BT469" s="238"/>
      <c r="BU469" s="238"/>
      <c r="BV469" s="238" t="s">
        <v>88</v>
      </c>
      <c r="BW469" s="243" t="str">
        <f t="shared" si="42"/>
        <v>Operación del Sistema de Gestión Institucional_SGI</v>
      </c>
      <c r="BX469" s="238"/>
      <c r="BY469" s="238" t="s">
        <v>34</v>
      </c>
      <c r="BZ469" s="238"/>
      <c r="CA469" s="238" t="s">
        <v>89</v>
      </c>
      <c r="CB469" s="238"/>
      <c r="CC469" s="238"/>
      <c r="CD469" s="238"/>
      <c r="CE469" s="243" t="str">
        <f t="shared" si="43"/>
        <v xml:space="preserve">Direccionamiento Estratégico y Planeación 
Evaluación de resultados </v>
      </c>
      <c r="CF469" s="238"/>
      <c r="CG469" s="238"/>
      <c r="CH469" s="238"/>
      <c r="CI469" s="238"/>
      <c r="CJ469" s="238" t="s">
        <v>95</v>
      </c>
      <c r="CK469" s="238"/>
      <c r="CL469" s="238"/>
      <c r="CM469" s="238"/>
      <c r="CN469" s="238"/>
      <c r="CO469" s="238"/>
      <c r="CP469" s="238"/>
      <c r="CQ469" s="238"/>
      <c r="CR469" s="238"/>
      <c r="CS469" s="238" t="s">
        <v>104</v>
      </c>
      <c r="CT469" s="238"/>
      <c r="CU469" s="238"/>
      <c r="CV469" s="238"/>
      <c r="CW469" s="238"/>
      <c r="CX469" s="238"/>
      <c r="CY469" s="243" t="str">
        <f t="shared" si="44"/>
        <v xml:space="preserve"> Compras y Contratación Pública
Seguimiento y evaluación del desempeño institucional</v>
      </c>
      <c r="CZ469" s="238" t="s">
        <v>110</v>
      </c>
      <c r="DA469" s="238"/>
      <c r="DB469" s="238"/>
      <c r="DC469" s="238"/>
      <c r="DD469" s="238"/>
      <c r="DE469" s="238"/>
      <c r="DF469" s="238"/>
      <c r="DG469" s="238"/>
      <c r="DH469" s="238"/>
      <c r="DI469" s="238"/>
      <c r="DJ469" s="238"/>
      <c r="DK469" s="238"/>
      <c r="DL469" s="238"/>
      <c r="DM469" s="238"/>
      <c r="DN469" s="238"/>
      <c r="DO469" s="238"/>
      <c r="DP469" s="238"/>
      <c r="DQ469" s="238"/>
      <c r="DR469" s="238"/>
      <c r="DS469" s="238"/>
      <c r="DT469" s="238"/>
      <c r="DU469" s="6"/>
    </row>
    <row r="470" spans="2:125" s="9" customFormat="1" ht="84" customHeight="1">
      <c r="B470" s="6"/>
      <c r="C470" s="237" t="s">
        <v>1938</v>
      </c>
      <c r="D470" s="238" t="s">
        <v>1939</v>
      </c>
      <c r="E470" s="239" t="str">
        <f t="shared" si="45"/>
        <v>URF2025_449__Elaborar las liquidaciones contractuales_Segundo semestre</v>
      </c>
      <c r="F470" s="238" t="s">
        <v>1940</v>
      </c>
      <c r="G470" s="238" t="s">
        <v>1936</v>
      </c>
      <c r="H470" s="238" t="s">
        <v>1941</v>
      </c>
      <c r="I470" s="238" t="s">
        <v>1657</v>
      </c>
      <c r="J470" s="238" t="s">
        <v>1658</v>
      </c>
      <c r="K470" s="238"/>
      <c r="L470" s="240">
        <v>45976</v>
      </c>
      <c r="M470" s="240">
        <v>46006</v>
      </c>
      <c r="N470" s="241">
        <f t="shared" si="46"/>
        <v>30</v>
      </c>
      <c r="O470" s="242" t="s">
        <v>437</v>
      </c>
      <c r="P470" s="238"/>
      <c r="Q470" s="238"/>
      <c r="R470" s="238"/>
      <c r="S470" s="238" t="s">
        <v>808</v>
      </c>
      <c r="T470" s="238" t="s">
        <v>1841</v>
      </c>
      <c r="U470" s="238" t="s">
        <v>33</v>
      </c>
      <c r="V470" s="238"/>
      <c r="W470" s="238" t="s">
        <v>63</v>
      </c>
      <c r="X470" s="238"/>
      <c r="Y470" s="243" t="str">
        <f t="shared" ref="Y470:Y496" si="47">_xlfn.TEXTJOIN(CHAR(10),TRUE,U470:X470)</f>
        <v xml:space="preserve">Talento Humano 
Tecnológicos </v>
      </c>
      <c r="Z470" s="238"/>
      <c r="AA470" s="238"/>
      <c r="AB470" s="238"/>
      <c r="AC470" s="244"/>
      <c r="AD470" s="245"/>
      <c r="AE470" s="238"/>
      <c r="AF470" s="238"/>
      <c r="AG470" s="244"/>
      <c r="AH470" s="245"/>
      <c r="AI470" s="238"/>
      <c r="AJ470" s="238"/>
      <c r="AK470" s="244"/>
      <c r="AL470" s="245"/>
      <c r="AM470" s="238"/>
      <c r="AN470" s="238"/>
      <c r="AO470" s="244"/>
      <c r="AP470" s="245"/>
      <c r="AQ470" s="238"/>
      <c r="AR470" s="238"/>
      <c r="AS470" s="244"/>
      <c r="AT470" s="245"/>
      <c r="AU470" s="238"/>
      <c r="AV470" s="238"/>
      <c r="AW470" s="244"/>
      <c r="AX470" s="238"/>
      <c r="AY470" s="238"/>
      <c r="AZ470" s="238"/>
      <c r="BA470" s="238"/>
      <c r="BB470" s="238"/>
      <c r="BC470" s="238"/>
      <c r="BD470" s="238"/>
      <c r="BE470" s="238"/>
      <c r="BF470" s="238"/>
      <c r="BG470" s="238"/>
      <c r="BH470" s="238"/>
      <c r="BI470" s="238"/>
      <c r="BJ470" s="238"/>
      <c r="BK470" s="238"/>
      <c r="BL470" s="238"/>
      <c r="BM470" s="238"/>
      <c r="BN470" s="238"/>
      <c r="BO470" s="238"/>
      <c r="BP470" s="238"/>
      <c r="BQ470" s="238"/>
      <c r="BR470" s="238"/>
      <c r="BS470" s="238"/>
      <c r="BT470" s="238"/>
      <c r="BU470" s="238"/>
      <c r="BV470" s="238" t="s">
        <v>88</v>
      </c>
      <c r="BW470" s="243" t="str">
        <f t="shared" ref="BW470:BW496" si="48">_xlfn.TEXTJOIN(CHAR(10),TRUE,Z470,AD470,AH470,AL470,AP470,AT470,AX470,AY470,AZ470,BA470,BB470,BC470,BE470,BD470,BF470,BG470,BH470,BK470,BM470,BN470,BP470,BR470,BS470,BU470,BV470)</f>
        <v>Operación del Sistema de Gestión Institucional_SGI</v>
      </c>
      <c r="BX470" s="238"/>
      <c r="BY470" s="238" t="s">
        <v>34</v>
      </c>
      <c r="BZ470" s="238"/>
      <c r="CA470" s="238" t="s">
        <v>89</v>
      </c>
      <c r="CB470" s="238"/>
      <c r="CC470" s="238"/>
      <c r="CD470" s="238"/>
      <c r="CE470" s="243" t="str">
        <f t="shared" ref="CE470:CE496" si="49">_xlfn.TEXTJOIN(CHAR(10),TRUE,BX470:CD470)</f>
        <v xml:space="preserve">Direccionamiento Estratégico y Planeación 
Evaluación de resultados </v>
      </c>
      <c r="CF470" s="238"/>
      <c r="CG470" s="238"/>
      <c r="CH470" s="238"/>
      <c r="CI470" s="238"/>
      <c r="CJ470" s="238" t="s">
        <v>95</v>
      </c>
      <c r="CK470" s="238"/>
      <c r="CL470" s="238"/>
      <c r="CM470" s="238"/>
      <c r="CN470" s="238"/>
      <c r="CO470" s="238"/>
      <c r="CP470" s="238"/>
      <c r="CQ470" s="238"/>
      <c r="CR470" s="238"/>
      <c r="CS470" s="238" t="s">
        <v>104</v>
      </c>
      <c r="CT470" s="238"/>
      <c r="CU470" s="238"/>
      <c r="CV470" s="238"/>
      <c r="CW470" s="238"/>
      <c r="CX470" s="238"/>
      <c r="CY470" s="243" t="str">
        <f t="shared" si="44"/>
        <v xml:space="preserve"> Compras y Contratación Pública
Seguimiento y evaluación del desempeño institucional</v>
      </c>
      <c r="CZ470" s="238" t="s">
        <v>110</v>
      </c>
      <c r="DA470" s="238"/>
      <c r="DB470" s="238"/>
      <c r="DC470" s="238"/>
      <c r="DD470" s="238"/>
      <c r="DE470" s="238"/>
      <c r="DF470" s="238"/>
      <c r="DG470" s="238"/>
      <c r="DH470" s="238"/>
      <c r="DI470" s="238"/>
      <c r="DJ470" s="238"/>
      <c r="DK470" s="238"/>
      <c r="DL470" s="238"/>
      <c r="DM470" s="238"/>
      <c r="DN470" s="238"/>
      <c r="DO470" s="238"/>
      <c r="DP470" s="238"/>
      <c r="DQ470" s="238"/>
      <c r="DR470" s="238"/>
      <c r="DS470" s="238"/>
      <c r="DT470" s="238"/>
      <c r="DU470" s="6"/>
    </row>
    <row r="471" spans="2:125" s="9" customFormat="1" ht="84" customHeight="1">
      <c r="B471" s="6"/>
      <c r="C471" s="237" t="s">
        <v>1942</v>
      </c>
      <c r="D471" s="238" t="s">
        <v>1943</v>
      </c>
      <c r="E471" s="239" t="str">
        <f t="shared" si="45"/>
        <v>URF2025_450__Realizar una jornada de refuerzo a los supervisores_Primer cuatrimestre</v>
      </c>
      <c r="F471" s="238" t="s">
        <v>1944</v>
      </c>
      <c r="G471" s="238" t="s">
        <v>1945</v>
      </c>
      <c r="H471" s="238" t="s">
        <v>1946</v>
      </c>
      <c r="I471" s="238" t="s">
        <v>1657</v>
      </c>
      <c r="J471" s="238" t="s">
        <v>1658</v>
      </c>
      <c r="K471" s="238"/>
      <c r="L471" s="240">
        <v>45689</v>
      </c>
      <c r="M471" s="240">
        <v>45777</v>
      </c>
      <c r="N471" s="241">
        <f t="shared" si="46"/>
        <v>88</v>
      </c>
      <c r="O471" s="242" t="s">
        <v>437</v>
      </c>
      <c r="P471" s="238"/>
      <c r="Q471" s="238"/>
      <c r="R471" s="238"/>
      <c r="S471" s="238" t="s">
        <v>808</v>
      </c>
      <c r="T471" s="238" t="s">
        <v>1841</v>
      </c>
      <c r="U471" s="238" t="s">
        <v>33</v>
      </c>
      <c r="V471" s="238"/>
      <c r="W471" s="238" t="s">
        <v>63</v>
      </c>
      <c r="X471" s="238"/>
      <c r="Y471" s="243" t="str">
        <f t="shared" si="47"/>
        <v xml:space="preserve">Talento Humano 
Tecnológicos </v>
      </c>
      <c r="Z471" s="238"/>
      <c r="AA471" s="238"/>
      <c r="AB471" s="238"/>
      <c r="AC471" s="244"/>
      <c r="AD471" s="245"/>
      <c r="AE471" s="238"/>
      <c r="AF471" s="238"/>
      <c r="AG471" s="244"/>
      <c r="AH471" s="245"/>
      <c r="AI471" s="238"/>
      <c r="AJ471" s="238"/>
      <c r="AK471" s="244"/>
      <c r="AL471" s="245"/>
      <c r="AM471" s="238"/>
      <c r="AN471" s="238"/>
      <c r="AO471" s="244"/>
      <c r="AP471" s="245"/>
      <c r="AQ471" s="238"/>
      <c r="AR471" s="238"/>
      <c r="AS471" s="244"/>
      <c r="AT471" s="245"/>
      <c r="AU471" s="238"/>
      <c r="AV471" s="238"/>
      <c r="AW471" s="244"/>
      <c r="AX471" s="238"/>
      <c r="AY471" s="238"/>
      <c r="AZ471" s="238"/>
      <c r="BA471" s="238"/>
      <c r="BB471" s="238"/>
      <c r="BC471" s="238"/>
      <c r="BD471" s="238" t="s">
        <v>77</v>
      </c>
      <c r="BE471" s="238"/>
      <c r="BF471" s="238"/>
      <c r="BG471" s="238"/>
      <c r="BH471" s="238"/>
      <c r="BI471" s="238"/>
      <c r="BJ471" s="238"/>
      <c r="BK471" s="238"/>
      <c r="BL471" s="238"/>
      <c r="BM471" s="238"/>
      <c r="BN471" s="238"/>
      <c r="BO471" s="238"/>
      <c r="BP471" s="238"/>
      <c r="BQ471" s="238"/>
      <c r="BR471" s="238"/>
      <c r="BS471" s="238"/>
      <c r="BT471" s="238"/>
      <c r="BU471" s="238"/>
      <c r="BV471" s="238" t="s">
        <v>88</v>
      </c>
      <c r="BW471" s="243" t="str">
        <f t="shared" si="48"/>
        <v>Plan Institucional de Capacitación
Operación del Sistema de Gestión Institucional_SGI</v>
      </c>
      <c r="BX471" s="238" t="s">
        <v>33</v>
      </c>
      <c r="BY471" s="238" t="s">
        <v>34</v>
      </c>
      <c r="BZ471" s="238"/>
      <c r="CA471" s="238"/>
      <c r="CB471" s="238"/>
      <c r="CC471" s="238"/>
      <c r="CD471" s="238"/>
      <c r="CE471" s="243" t="str">
        <f t="shared" si="49"/>
        <v xml:space="preserve">Talento Humano 
Direccionamiento Estratégico y Planeación </v>
      </c>
      <c r="CF471" s="238" t="s">
        <v>91</v>
      </c>
      <c r="CG471" s="238"/>
      <c r="CH471" s="238"/>
      <c r="CI471" s="238"/>
      <c r="CJ471" s="238" t="s">
        <v>95</v>
      </c>
      <c r="CK471" s="238"/>
      <c r="CL471" s="238"/>
      <c r="CM471" s="238"/>
      <c r="CN471" s="238"/>
      <c r="CO471" s="238"/>
      <c r="CP471" s="238"/>
      <c r="CQ471" s="238"/>
      <c r="CR471" s="238"/>
      <c r="CS471" s="238"/>
      <c r="CT471" s="238"/>
      <c r="CU471" s="238"/>
      <c r="CV471" s="238"/>
      <c r="CW471" s="238"/>
      <c r="CX471" s="238"/>
      <c r="CY471" s="243" t="str">
        <f t="shared" ref="CY471:CY494" si="50">_xlfn.TEXTJOIN(CHAR(10),TRUE,CF471:CX471)</f>
        <v>Gestión Estratégica del Talento Humano 
 Compras y Contratación Pública</v>
      </c>
      <c r="CZ471" s="238" t="s">
        <v>110</v>
      </c>
      <c r="DA471" s="238"/>
      <c r="DB471" s="238"/>
      <c r="DC471" s="238"/>
      <c r="DD471" s="238"/>
      <c r="DE471" s="238"/>
      <c r="DF471" s="238"/>
      <c r="DG471" s="238"/>
      <c r="DH471" s="238"/>
      <c r="DI471" s="238"/>
      <c r="DJ471" s="238"/>
      <c r="DK471" s="238"/>
      <c r="DL471" s="238"/>
      <c r="DM471" s="238"/>
      <c r="DN471" s="238"/>
      <c r="DO471" s="238"/>
      <c r="DP471" s="238"/>
      <c r="DQ471" s="238"/>
      <c r="DR471" s="238"/>
      <c r="DS471" s="238"/>
      <c r="DT471" s="238"/>
      <c r="DU471" s="6"/>
    </row>
    <row r="472" spans="2:125" s="9" customFormat="1" ht="84" customHeight="1">
      <c r="B472" s="6"/>
      <c r="C472" s="237" t="s">
        <v>1947</v>
      </c>
      <c r="D472" s="238" t="s">
        <v>1948</v>
      </c>
      <c r="E472" s="239" t="str">
        <f t="shared" ref="E472:E512" si="51">+C472&amp;"_"&amp;"_"&amp;D472</f>
        <v>URF2025_451__Realizar una jornada de refuerzo a los supervisores_Segundo cuatrimestre</v>
      </c>
      <c r="F472" s="238" t="s">
        <v>1944</v>
      </c>
      <c r="G472" s="238" t="s">
        <v>1945</v>
      </c>
      <c r="H472" s="238" t="s">
        <v>1946</v>
      </c>
      <c r="I472" s="238" t="s">
        <v>1657</v>
      </c>
      <c r="J472" s="238" t="s">
        <v>1658</v>
      </c>
      <c r="K472" s="238"/>
      <c r="L472" s="240">
        <v>45778</v>
      </c>
      <c r="M472" s="240">
        <v>45900</v>
      </c>
      <c r="N472" s="241">
        <f t="shared" si="46"/>
        <v>122</v>
      </c>
      <c r="O472" s="242" t="s">
        <v>437</v>
      </c>
      <c r="P472" s="238"/>
      <c r="Q472" s="238"/>
      <c r="R472" s="238"/>
      <c r="S472" s="238" t="s">
        <v>808</v>
      </c>
      <c r="T472" s="238" t="s">
        <v>1841</v>
      </c>
      <c r="U472" s="238" t="s">
        <v>33</v>
      </c>
      <c r="V472" s="238"/>
      <c r="W472" s="238" t="s">
        <v>63</v>
      </c>
      <c r="X472" s="238"/>
      <c r="Y472" s="243" t="str">
        <f t="shared" si="47"/>
        <v xml:space="preserve">Talento Humano 
Tecnológicos </v>
      </c>
      <c r="Z472" s="238"/>
      <c r="AA472" s="238"/>
      <c r="AB472" s="238"/>
      <c r="AC472" s="244"/>
      <c r="AD472" s="245"/>
      <c r="AE472" s="238"/>
      <c r="AF472" s="238"/>
      <c r="AG472" s="244"/>
      <c r="AH472" s="245"/>
      <c r="AI472" s="238"/>
      <c r="AJ472" s="238"/>
      <c r="AK472" s="244"/>
      <c r="AL472" s="245"/>
      <c r="AM472" s="238"/>
      <c r="AN472" s="238"/>
      <c r="AO472" s="244"/>
      <c r="AP472" s="245"/>
      <c r="AQ472" s="238"/>
      <c r="AR472" s="238"/>
      <c r="AS472" s="244"/>
      <c r="AT472" s="245"/>
      <c r="AU472" s="238"/>
      <c r="AV472" s="238"/>
      <c r="AW472" s="244"/>
      <c r="AX472" s="238"/>
      <c r="AY472" s="238"/>
      <c r="AZ472" s="238"/>
      <c r="BA472" s="238"/>
      <c r="BB472" s="238"/>
      <c r="BC472" s="238"/>
      <c r="BD472" s="238" t="s">
        <v>77</v>
      </c>
      <c r="BE472" s="238"/>
      <c r="BF472" s="238"/>
      <c r="BG472" s="238"/>
      <c r="BH472" s="238"/>
      <c r="BI472" s="238"/>
      <c r="BJ472" s="238"/>
      <c r="BK472" s="238"/>
      <c r="BL472" s="238"/>
      <c r="BM472" s="238"/>
      <c r="BN472" s="238"/>
      <c r="BO472" s="238"/>
      <c r="BP472" s="238"/>
      <c r="BQ472" s="238"/>
      <c r="BR472" s="238"/>
      <c r="BS472" s="238"/>
      <c r="BT472" s="238"/>
      <c r="BU472" s="238"/>
      <c r="BV472" s="238" t="s">
        <v>88</v>
      </c>
      <c r="BW472" s="243" t="str">
        <f t="shared" si="48"/>
        <v>Plan Institucional de Capacitación
Operación del Sistema de Gestión Institucional_SGI</v>
      </c>
      <c r="BX472" s="238" t="s">
        <v>33</v>
      </c>
      <c r="BY472" s="238" t="s">
        <v>34</v>
      </c>
      <c r="BZ472" s="238"/>
      <c r="CA472" s="238"/>
      <c r="CB472" s="238"/>
      <c r="CC472" s="238"/>
      <c r="CD472" s="238"/>
      <c r="CE472" s="243" t="str">
        <f t="shared" si="49"/>
        <v xml:space="preserve">Talento Humano 
Direccionamiento Estratégico y Planeación </v>
      </c>
      <c r="CF472" s="238" t="s">
        <v>91</v>
      </c>
      <c r="CG472" s="238"/>
      <c r="CH472" s="238"/>
      <c r="CI472" s="238"/>
      <c r="CJ472" s="238" t="s">
        <v>95</v>
      </c>
      <c r="CK472" s="238"/>
      <c r="CL472" s="238"/>
      <c r="CM472" s="238"/>
      <c r="CN472" s="238"/>
      <c r="CO472" s="238"/>
      <c r="CP472" s="238"/>
      <c r="CQ472" s="238"/>
      <c r="CR472" s="238"/>
      <c r="CS472" s="238"/>
      <c r="CT472" s="238"/>
      <c r="CU472" s="238"/>
      <c r="CV472" s="238"/>
      <c r="CW472" s="238"/>
      <c r="CX472" s="238"/>
      <c r="CY472" s="243" t="str">
        <f t="shared" si="50"/>
        <v>Gestión Estratégica del Talento Humano 
 Compras y Contratación Pública</v>
      </c>
      <c r="CZ472" s="238" t="s">
        <v>110</v>
      </c>
      <c r="DA472" s="238"/>
      <c r="DB472" s="238"/>
      <c r="DC472" s="238"/>
      <c r="DD472" s="238"/>
      <c r="DE472" s="238"/>
      <c r="DF472" s="238"/>
      <c r="DG472" s="238"/>
      <c r="DH472" s="238"/>
      <c r="DI472" s="238"/>
      <c r="DJ472" s="238"/>
      <c r="DK472" s="238"/>
      <c r="DL472" s="238"/>
      <c r="DM472" s="238"/>
      <c r="DN472" s="238"/>
      <c r="DO472" s="238"/>
      <c r="DP472" s="238"/>
      <c r="DQ472" s="238"/>
      <c r="DR472" s="238"/>
      <c r="DS472" s="238"/>
      <c r="DT472" s="238"/>
      <c r="DU472" s="6"/>
    </row>
    <row r="473" spans="2:125" s="9" customFormat="1" ht="84" customHeight="1">
      <c r="B473" s="6"/>
      <c r="C473" s="237" t="s">
        <v>1949</v>
      </c>
      <c r="D473" s="238" t="s">
        <v>1950</v>
      </c>
      <c r="E473" s="239" t="str">
        <f t="shared" si="51"/>
        <v>URF2025_452__Realizar una jornada de refuerzo a los supervisores_Tercer cuatrimestre</v>
      </c>
      <c r="F473" s="238" t="s">
        <v>1944</v>
      </c>
      <c r="G473" s="238" t="s">
        <v>1945</v>
      </c>
      <c r="H473" s="238" t="s">
        <v>1946</v>
      </c>
      <c r="I473" s="238" t="s">
        <v>1657</v>
      </c>
      <c r="J473" s="238" t="s">
        <v>1658</v>
      </c>
      <c r="K473" s="238"/>
      <c r="L473" s="240">
        <v>45901</v>
      </c>
      <c r="M473" s="240">
        <v>46006</v>
      </c>
      <c r="N473" s="241">
        <f t="shared" si="46"/>
        <v>105</v>
      </c>
      <c r="O473" s="242" t="s">
        <v>437</v>
      </c>
      <c r="P473" s="238"/>
      <c r="Q473" s="238"/>
      <c r="R473" s="238"/>
      <c r="S473" s="238" t="s">
        <v>808</v>
      </c>
      <c r="T473" s="238" t="s">
        <v>1841</v>
      </c>
      <c r="U473" s="238" t="s">
        <v>33</v>
      </c>
      <c r="V473" s="238"/>
      <c r="W473" s="238" t="s">
        <v>63</v>
      </c>
      <c r="X473" s="238"/>
      <c r="Y473" s="243" t="str">
        <f t="shared" si="47"/>
        <v xml:space="preserve">Talento Humano 
Tecnológicos </v>
      </c>
      <c r="Z473" s="238"/>
      <c r="AA473" s="238"/>
      <c r="AB473" s="238"/>
      <c r="AC473" s="244"/>
      <c r="AD473" s="245"/>
      <c r="AE473" s="238"/>
      <c r="AF473" s="238"/>
      <c r="AG473" s="244"/>
      <c r="AH473" s="245"/>
      <c r="AI473" s="238"/>
      <c r="AJ473" s="238"/>
      <c r="AK473" s="244"/>
      <c r="AL473" s="245"/>
      <c r="AM473" s="238"/>
      <c r="AN473" s="238"/>
      <c r="AO473" s="244"/>
      <c r="AP473" s="245"/>
      <c r="AQ473" s="238"/>
      <c r="AR473" s="238"/>
      <c r="AS473" s="244"/>
      <c r="AT473" s="245"/>
      <c r="AU473" s="238"/>
      <c r="AV473" s="238"/>
      <c r="AW473" s="244"/>
      <c r="AX473" s="238"/>
      <c r="AY473" s="238"/>
      <c r="AZ473" s="238"/>
      <c r="BA473" s="238"/>
      <c r="BB473" s="238"/>
      <c r="BC473" s="238"/>
      <c r="BD473" s="238" t="s">
        <v>77</v>
      </c>
      <c r="BE473" s="238"/>
      <c r="BF473" s="238"/>
      <c r="BG473" s="238"/>
      <c r="BH473" s="238"/>
      <c r="BI473" s="238"/>
      <c r="BJ473" s="238"/>
      <c r="BK473" s="238"/>
      <c r="BL473" s="238"/>
      <c r="BM473" s="238"/>
      <c r="BN473" s="238"/>
      <c r="BO473" s="238"/>
      <c r="BP473" s="238"/>
      <c r="BQ473" s="238"/>
      <c r="BR473" s="238"/>
      <c r="BS473" s="238"/>
      <c r="BT473" s="238"/>
      <c r="BU473" s="238"/>
      <c r="BV473" s="238" t="s">
        <v>88</v>
      </c>
      <c r="BW473" s="243" t="str">
        <f t="shared" si="48"/>
        <v>Plan Institucional de Capacitación
Operación del Sistema de Gestión Institucional_SGI</v>
      </c>
      <c r="BX473" s="238" t="s">
        <v>33</v>
      </c>
      <c r="BY473" s="238" t="s">
        <v>34</v>
      </c>
      <c r="BZ473" s="238"/>
      <c r="CA473" s="238"/>
      <c r="CB473" s="238"/>
      <c r="CC473" s="238"/>
      <c r="CD473" s="238"/>
      <c r="CE473" s="243" t="str">
        <f t="shared" si="49"/>
        <v xml:space="preserve">Talento Humano 
Direccionamiento Estratégico y Planeación </v>
      </c>
      <c r="CF473" s="238" t="s">
        <v>91</v>
      </c>
      <c r="CG473" s="238"/>
      <c r="CH473" s="238"/>
      <c r="CI473" s="238"/>
      <c r="CJ473" s="238" t="s">
        <v>95</v>
      </c>
      <c r="CK473" s="238"/>
      <c r="CL473" s="238"/>
      <c r="CM473" s="238"/>
      <c r="CN473" s="238"/>
      <c r="CO473" s="238"/>
      <c r="CP473" s="238"/>
      <c r="CQ473" s="238"/>
      <c r="CR473" s="238"/>
      <c r="CS473" s="238"/>
      <c r="CT473" s="238"/>
      <c r="CU473" s="238"/>
      <c r="CV473" s="238"/>
      <c r="CW473" s="238"/>
      <c r="CX473" s="238"/>
      <c r="CY473" s="243" t="str">
        <f t="shared" si="50"/>
        <v>Gestión Estratégica del Talento Humano 
 Compras y Contratación Pública</v>
      </c>
      <c r="CZ473" s="238" t="s">
        <v>110</v>
      </c>
      <c r="DA473" s="238"/>
      <c r="DB473" s="238"/>
      <c r="DC473" s="238"/>
      <c r="DD473" s="238"/>
      <c r="DE473" s="238"/>
      <c r="DF473" s="238"/>
      <c r="DG473" s="238"/>
      <c r="DH473" s="238"/>
      <c r="DI473" s="238"/>
      <c r="DJ473" s="238"/>
      <c r="DK473" s="238"/>
      <c r="DL473" s="238"/>
      <c r="DM473" s="238"/>
      <c r="DN473" s="238"/>
      <c r="DO473" s="238"/>
      <c r="DP473" s="238"/>
      <c r="DQ473" s="238"/>
      <c r="DR473" s="238"/>
      <c r="DS473" s="238"/>
      <c r="DT473" s="238"/>
      <c r="DU473" s="6"/>
    </row>
    <row r="474" spans="2:125" s="9" customFormat="1" ht="84" customHeight="1">
      <c r="B474" s="6"/>
      <c r="C474" s="237" t="s">
        <v>1951</v>
      </c>
      <c r="D474" s="238" t="s">
        <v>1952</v>
      </c>
      <c r="E474" s="239" t="str">
        <f t="shared" si="51"/>
        <v>URF2025_453__Actualizar y conciliar el inventario_Primer semestre</v>
      </c>
      <c r="F474" s="238" t="s">
        <v>1953</v>
      </c>
      <c r="G474" s="238" t="s">
        <v>1954</v>
      </c>
      <c r="H474" s="238" t="s">
        <v>1955</v>
      </c>
      <c r="I474" s="238" t="s">
        <v>1657</v>
      </c>
      <c r="J474" s="238" t="s">
        <v>1658</v>
      </c>
      <c r="K474" s="238"/>
      <c r="L474" s="240">
        <v>45839</v>
      </c>
      <c r="M474" s="240">
        <v>45869</v>
      </c>
      <c r="N474" s="241">
        <f t="shared" si="46"/>
        <v>30</v>
      </c>
      <c r="O474" s="242" t="s">
        <v>437</v>
      </c>
      <c r="P474" s="238"/>
      <c r="Q474" s="238"/>
      <c r="R474" s="238"/>
      <c r="S474" s="238" t="s">
        <v>808</v>
      </c>
      <c r="T474" s="238" t="s">
        <v>1841</v>
      </c>
      <c r="U474" s="238" t="s">
        <v>33</v>
      </c>
      <c r="V474" s="238"/>
      <c r="W474" s="238" t="s">
        <v>63</v>
      </c>
      <c r="X474" s="238" t="s">
        <v>64</v>
      </c>
      <c r="Y474" s="243" t="str">
        <f t="shared" si="47"/>
        <v xml:space="preserve">Talento Humano 
Tecnológicos 
Físicos </v>
      </c>
      <c r="Z474" s="238"/>
      <c r="AA474" s="238"/>
      <c r="AB474" s="238"/>
      <c r="AC474" s="244"/>
      <c r="AD474" s="245"/>
      <c r="AE474" s="238"/>
      <c r="AF474" s="238"/>
      <c r="AG474" s="244"/>
      <c r="AH474" s="245"/>
      <c r="AI474" s="238"/>
      <c r="AJ474" s="238"/>
      <c r="AK474" s="244"/>
      <c r="AL474" s="245"/>
      <c r="AM474" s="238"/>
      <c r="AN474" s="238"/>
      <c r="AO474" s="244"/>
      <c r="AP474" s="245"/>
      <c r="AQ474" s="238"/>
      <c r="AR474" s="238"/>
      <c r="AS474" s="244"/>
      <c r="AT474" s="245"/>
      <c r="AU474" s="238"/>
      <c r="AV474" s="238"/>
      <c r="AW474" s="244"/>
      <c r="AX474" s="238"/>
      <c r="AY474" s="238"/>
      <c r="AZ474" s="238"/>
      <c r="BA474" s="238"/>
      <c r="BB474" s="238"/>
      <c r="BC474" s="238"/>
      <c r="BD474" s="238"/>
      <c r="BE474" s="238"/>
      <c r="BF474" s="238"/>
      <c r="BG474" s="238"/>
      <c r="BH474" s="238"/>
      <c r="BI474" s="238"/>
      <c r="BJ474" s="238"/>
      <c r="BK474" s="238"/>
      <c r="BL474" s="238"/>
      <c r="BM474" s="238"/>
      <c r="BN474" s="238"/>
      <c r="BO474" s="238"/>
      <c r="BP474" s="238"/>
      <c r="BQ474" s="238"/>
      <c r="BR474" s="238"/>
      <c r="BS474" s="238"/>
      <c r="BT474" s="238"/>
      <c r="BU474" s="238"/>
      <c r="BV474" s="238" t="s">
        <v>88</v>
      </c>
      <c r="BW474" s="243" t="str">
        <f t="shared" si="48"/>
        <v>Operación del Sistema de Gestión Institucional_SGI</v>
      </c>
      <c r="BX474" s="238"/>
      <c r="BY474" s="238"/>
      <c r="BZ474" s="238" t="s">
        <v>35</v>
      </c>
      <c r="CA474" s="238"/>
      <c r="CB474" s="238"/>
      <c r="CC474" s="238"/>
      <c r="CD474" s="238"/>
      <c r="CE474" s="243" t="str">
        <f t="shared" si="49"/>
        <v xml:space="preserve">Gestión con valores para resultados </v>
      </c>
      <c r="CF474" s="238"/>
      <c r="CG474" s="238"/>
      <c r="CH474" s="238"/>
      <c r="CI474" s="238"/>
      <c r="CJ474" s="238"/>
      <c r="CK474" s="238" t="s">
        <v>96</v>
      </c>
      <c r="CL474" s="238"/>
      <c r="CM474" s="238"/>
      <c r="CN474" s="238"/>
      <c r="CO474" s="238"/>
      <c r="CP474" s="238"/>
      <c r="CQ474" s="238"/>
      <c r="CR474" s="238"/>
      <c r="CS474" s="238"/>
      <c r="CT474" s="238"/>
      <c r="CU474" s="238"/>
      <c r="CV474" s="238"/>
      <c r="CW474" s="238"/>
      <c r="CX474" s="238"/>
      <c r="CY474" s="243" t="str">
        <f t="shared" si="50"/>
        <v>Fortalecimiento organizacional y simplificación de procesos</v>
      </c>
      <c r="CZ474" s="238" t="s">
        <v>110</v>
      </c>
      <c r="DA474" s="238"/>
      <c r="DB474" s="238"/>
      <c r="DC474" s="238"/>
      <c r="DD474" s="238"/>
      <c r="DE474" s="238"/>
      <c r="DF474" s="238"/>
      <c r="DG474" s="238"/>
      <c r="DH474" s="238"/>
      <c r="DI474" s="238"/>
      <c r="DJ474" s="238"/>
      <c r="DK474" s="238"/>
      <c r="DL474" s="238"/>
      <c r="DM474" s="238"/>
      <c r="DN474" s="238"/>
      <c r="DO474" s="238"/>
      <c r="DP474" s="238"/>
      <c r="DQ474" s="238"/>
      <c r="DR474" s="238"/>
      <c r="DS474" s="238"/>
      <c r="DT474" s="238"/>
      <c r="DU474" s="6"/>
    </row>
    <row r="475" spans="2:125" s="9" customFormat="1" ht="84" customHeight="1">
      <c r="B475" s="6"/>
      <c r="C475" s="237" t="s">
        <v>1956</v>
      </c>
      <c r="D475" s="238" t="s">
        <v>1957</v>
      </c>
      <c r="E475" s="239" t="str">
        <f t="shared" si="51"/>
        <v>URF2025_454__Actualizar y conciliar el inventario_Segundo semestre</v>
      </c>
      <c r="F475" s="238" t="s">
        <v>1953</v>
      </c>
      <c r="G475" s="238" t="s">
        <v>1954</v>
      </c>
      <c r="H475" s="238" t="s">
        <v>1955</v>
      </c>
      <c r="I475" s="238" t="s">
        <v>1657</v>
      </c>
      <c r="J475" s="238" t="s">
        <v>1658</v>
      </c>
      <c r="K475" s="238"/>
      <c r="L475" s="240">
        <v>45976</v>
      </c>
      <c r="M475" s="240">
        <v>46006</v>
      </c>
      <c r="N475" s="241">
        <f t="shared" si="46"/>
        <v>30</v>
      </c>
      <c r="O475" s="242" t="s">
        <v>437</v>
      </c>
      <c r="P475" s="238"/>
      <c r="Q475" s="238"/>
      <c r="R475" s="238"/>
      <c r="S475" s="238" t="s">
        <v>808</v>
      </c>
      <c r="T475" s="238" t="s">
        <v>1841</v>
      </c>
      <c r="U475" s="238" t="s">
        <v>33</v>
      </c>
      <c r="V475" s="238"/>
      <c r="W475" s="238" t="s">
        <v>63</v>
      </c>
      <c r="X475" s="238" t="s">
        <v>64</v>
      </c>
      <c r="Y475" s="243" t="str">
        <f t="shared" si="47"/>
        <v xml:space="preserve">Talento Humano 
Tecnológicos 
Físicos </v>
      </c>
      <c r="Z475" s="238"/>
      <c r="AA475" s="238"/>
      <c r="AB475" s="238"/>
      <c r="AC475" s="244"/>
      <c r="AD475" s="245"/>
      <c r="AE475" s="238"/>
      <c r="AF475" s="238"/>
      <c r="AG475" s="244"/>
      <c r="AH475" s="245"/>
      <c r="AI475" s="238"/>
      <c r="AJ475" s="238"/>
      <c r="AK475" s="244"/>
      <c r="AL475" s="245"/>
      <c r="AM475" s="238"/>
      <c r="AN475" s="238"/>
      <c r="AO475" s="244"/>
      <c r="AP475" s="245"/>
      <c r="AQ475" s="238"/>
      <c r="AR475" s="238"/>
      <c r="AS475" s="244"/>
      <c r="AT475" s="245"/>
      <c r="AU475" s="238"/>
      <c r="AV475" s="238"/>
      <c r="AW475" s="244"/>
      <c r="AX475" s="238"/>
      <c r="AY475" s="238"/>
      <c r="AZ475" s="238"/>
      <c r="BA475" s="238"/>
      <c r="BB475" s="238"/>
      <c r="BC475" s="238"/>
      <c r="BD475" s="238"/>
      <c r="BE475" s="238"/>
      <c r="BF475" s="238"/>
      <c r="BG475" s="238"/>
      <c r="BH475" s="238"/>
      <c r="BI475" s="238"/>
      <c r="BJ475" s="238"/>
      <c r="BK475" s="238"/>
      <c r="BL475" s="238"/>
      <c r="BM475" s="238"/>
      <c r="BN475" s="238"/>
      <c r="BO475" s="238"/>
      <c r="BP475" s="238"/>
      <c r="BQ475" s="238"/>
      <c r="BR475" s="238"/>
      <c r="BS475" s="238"/>
      <c r="BT475" s="238"/>
      <c r="BU475" s="238"/>
      <c r="BV475" s="238" t="s">
        <v>88</v>
      </c>
      <c r="BW475" s="243" t="str">
        <f t="shared" si="48"/>
        <v>Operación del Sistema de Gestión Institucional_SGI</v>
      </c>
      <c r="BX475" s="238"/>
      <c r="BY475" s="238"/>
      <c r="BZ475" s="238" t="s">
        <v>35</v>
      </c>
      <c r="CA475" s="238"/>
      <c r="CB475" s="238"/>
      <c r="CC475" s="238"/>
      <c r="CD475" s="238"/>
      <c r="CE475" s="243" t="str">
        <f t="shared" si="49"/>
        <v xml:space="preserve">Gestión con valores para resultados </v>
      </c>
      <c r="CF475" s="238"/>
      <c r="CG475" s="238"/>
      <c r="CH475" s="238"/>
      <c r="CI475" s="238"/>
      <c r="CJ475" s="238"/>
      <c r="CK475" s="238" t="s">
        <v>96</v>
      </c>
      <c r="CL475" s="238"/>
      <c r="CM475" s="238"/>
      <c r="CN475" s="238"/>
      <c r="CO475" s="238"/>
      <c r="CP475" s="238"/>
      <c r="CQ475" s="238"/>
      <c r="CR475" s="238"/>
      <c r="CS475" s="238"/>
      <c r="CT475" s="238"/>
      <c r="CU475" s="238"/>
      <c r="CV475" s="238"/>
      <c r="CW475" s="238"/>
      <c r="CX475" s="238"/>
      <c r="CY475" s="243" t="str">
        <f t="shared" si="50"/>
        <v>Fortalecimiento organizacional y simplificación de procesos</v>
      </c>
      <c r="CZ475" s="238" t="s">
        <v>110</v>
      </c>
      <c r="DA475" s="238"/>
      <c r="DB475" s="238"/>
      <c r="DC475" s="238"/>
      <c r="DD475" s="238"/>
      <c r="DE475" s="238"/>
      <c r="DF475" s="238"/>
      <c r="DG475" s="238"/>
      <c r="DH475" s="238"/>
      <c r="DI475" s="238"/>
      <c r="DJ475" s="238"/>
      <c r="DK475" s="238"/>
      <c r="DL475" s="238"/>
      <c r="DM475" s="238"/>
      <c r="DN475" s="238"/>
      <c r="DO475" s="238"/>
      <c r="DP475" s="238"/>
      <c r="DQ475" s="238"/>
      <c r="DR475" s="238"/>
      <c r="DS475" s="238"/>
      <c r="DT475" s="238"/>
      <c r="DU475" s="6"/>
    </row>
    <row r="476" spans="2:125" s="9" customFormat="1" ht="84" customHeight="1">
      <c r="B476" s="6"/>
      <c r="C476" s="237" t="s">
        <v>1958</v>
      </c>
      <c r="D476" s="238" t="s">
        <v>1959</v>
      </c>
      <c r="E476" s="239" t="str">
        <f t="shared" si="51"/>
        <v>URF2025_455__Verificar el inventario_Anual</v>
      </c>
      <c r="F476" s="238" t="s">
        <v>1960</v>
      </c>
      <c r="G476" s="238" t="s">
        <v>1961</v>
      </c>
      <c r="H476" s="238" t="s">
        <v>1962</v>
      </c>
      <c r="I476" s="238" t="s">
        <v>1657</v>
      </c>
      <c r="J476" s="238" t="s">
        <v>1658</v>
      </c>
      <c r="K476" s="238"/>
      <c r="L476" s="240">
        <v>45962</v>
      </c>
      <c r="M476" s="240">
        <v>46018</v>
      </c>
      <c r="N476" s="241">
        <f t="shared" si="46"/>
        <v>56</v>
      </c>
      <c r="O476" s="242" t="s">
        <v>437</v>
      </c>
      <c r="P476" s="238"/>
      <c r="Q476" s="238"/>
      <c r="R476" s="238"/>
      <c r="S476" s="238" t="s">
        <v>808</v>
      </c>
      <c r="T476" s="238" t="s">
        <v>1841</v>
      </c>
      <c r="U476" s="238" t="s">
        <v>33</v>
      </c>
      <c r="V476" s="238"/>
      <c r="W476" s="238" t="s">
        <v>63</v>
      </c>
      <c r="X476" s="238" t="s">
        <v>64</v>
      </c>
      <c r="Y476" s="243" t="str">
        <f t="shared" si="47"/>
        <v xml:space="preserve">Talento Humano 
Tecnológicos 
Físicos </v>
      </c>
      <c r="Z476" s="238"/>
      <c r="AA476" s="238"/>
      <c r="AB476" s="238"/>
      <c r="AC476" s="244"/>
      <c r="AD476" s="245"/>
      <c r="AE476" s="238"/>
      <c r="AF476" s="238"/>
      <c r="AG476" s="244"/>
      <c r="AH476" s="245"/>
      <c r="AI476" s="238"/>
      <c r="AJ476" s="238"/>
      <c r="AK476" s="244"/>
      <c r="AL476" s="245"/>
      <c r="AM476" s="238"/>
      <c r="AN476" s="238"/>
      <c r="AO476" s="244"/>
      <c r="AP476" s="245"/>
      <c r="AQ476" s="238"/>
      <c r="AR476" s="238"/>
      <c r="AS476" s="244"/>
      <c r="AT476" s="245"/>
      <c r="AU476" s="238"/>
      <c r="AV476" s="238"/>
      <c r="AW476" s="244"/>
      <c r="AX476" s="238"/>
      <c r="AY476" s="238"/>
      <c r="AZ476" s="238"/>
      <c r="BA476" s="238"/>
      <c r="BB476" s="238"/>
      <c r="BC476" s="238"/>
      <c r="BD476" s="238"/>
      <c r="BE476" s="238"/>
      <c r="BF476" s="238"/>
      <c r="BG476" s="238"/>
      <c r="BH476" s="238"/>
      <c r="BI476" s="238"/>
      <c r="BJ476" s="238"/>
      <c r="BK476" s="238"/>
      <c r="BL476" s="238"/>
      <c r="BM476" s="238"/>
      <c r="BN476" s="238"/>
      <c r="BO476" s="238"/>
      <c r="BP476" s="238"/>
      <c r="BQ476" s="238"/>
      <c r="BR476" s="238"/>
      <c r="BS476" s="238"/>
      <c r="BT476" s="238"/>
      <c r="BU476" s="238"/>
      <c r="BV476" s="238" t="s">
        <v>88</v>
      </c>
      <c r="BW476" s="243" t="str">
        <f t="shared" si="48"/>
        <v>Operación del Sistema de Gestión Institucional_SGI</v>
      </c>
      <c r="BX476" s="238"/>
      <c r="BY476" s="238"/>
      <c r="BZ476" s="238" t="s">
        <v>35</v>
      </c>
      <c r="CA476" s="238"/>
      <c r="CB476" s="238"/>
      <c r="CC476" s="238"/>
      <c r="CD476" s="238"/>
      <c r="CE476" s="243" t="str">
        <f t="shared" si="49"/>
        <v xml:space="preserve">Gestión con valores para resultados </v>
      </c>
      <c r="CF476" s="238"/>
      <c r="CG476" s="238"/>
      <c r="CH476" s="238"/>
      <c r="CI476" s="238"/>
      <c r="CJ476" s="238"/>
      <c r="CK476" s="238" t="s">
        <v>96</v>
      </c>
      <c r="CL476" s="238"/>
      <c r="CM476" s="238"/>
      <c r="CN476" s="238"/>
      <c r="CO476" s="238"/>
      <c r="CP476" s="238"/>
      <c r="CQ476" s="238"/>
      <c r="CR476" s="238"/>
      <c r="CS476" s="238"/>
      <c r="CT476" s="238"/>
      <c r="CU476" s="238"/>
      <c r="CV476" s="238"/>
      <c r="CW476" s="238"/>
      <c r="CX476" s="238"/>
      <c r="CY476" s="243" t="str">
        <f t="shared" si="50"/>
        <v>Fortalecimiento organizacional y simplificación de procesos</v>
      </c>
      <c r="CZ476" s="238" t="s">
        <v>110</v>
      </c>
      <c r="DA476" s="238"/>
      <c r="DB476" s="238"/>
      <c r="DC476" s="238"/>
      <c r="DD476" s="238"/>
      <c r="DE476" s="238"/>
      <c r="DF476" s="238"/>
      <c r="DG476" s="238"/>
      <c r="DH476" s="238"/>
      <c r="DI476" s="238"/>
      <c r="DJ476" s="238"/>
      <c r="DK476" s="238"/>
      <c r="DL476" s="238"/>
      <c r="DM476" s="238"/>
      <c r="DN476" s="238"/>
      <c r="DO476" s="238"/>
      <c r="DP476" s="238"/>
      <c r="DQ476" s="238"/>
      <c r="DR476" s="238"/>
      <c r="DS476" s="238"/>
      <c r="DT476" s="238"/>
      <c r="DU476" s="6"/>
    </row>
    <row r="477" spans="2:125" s="9" customFormat="1" ht="84" customHeight="1">
      <c r="B477" s="6"/>
      <c r="C477" s="237" t="s">
        <v>1963</v>
      </c>
      <c r="D477" s="238" t="s">
        <v>1964</v>
      </c>
      <c r="E477" s="239" t="s">
        <v>4635</v>
      </c>
      <c r="F477" s="238" t="s">
        <v>1965</v>
      </c>
      <c r="G477" s="238" t="s">
        <v>1966</v>
      </c>
      <c r="H477" s="238" t="s">
        <v>1967</v>
      </c>
      <c r="I477" s="238" t="s">
        <v>195</v>
      </c>
      <c r="J477" s="238" t="s">
        <v>196</v>
      </c>
      <c r="K477" s="238"/>
      <c r="L477" s="240">
        <v>45689</v>
      </c>
      <c r="M477" s="240">
        <v>45777</v>
      </c>
      <c r="N477" s="241">
        <f t="shared" ref="N477:N481" si="52">M477-L477</f>
        <v>88</v>
      </c>
      <c r="O477" s="242" t="s">
        <v>122</v>
      </c>
      <c r="P477" s="238"/>
      <c r="Q477" s="238"/>
      <c r="R477" s="238"/>
      <c r="S477" s="238" t="s">
        <v>808</v>
      </c>
      <c r="T477" s="238" t="s">
        <v>1841</v>
      </c>
      <c r="U477" s="238" t="s">
        <v>33</v>
      </c>
      <c r="V477" s="238"/>
      <c r="W477" s="238" t="s">
        <v>63</v>
      </c>
      <c r="X477" s="238"/>
      <c r="Y477" s="243" t="str">
        <f t="shared" si="47"/>
        <v xml:space="preserve">Talento Humano 
Tecnológicos </v>
      </c>
      <c r="Z477" s="238"/>
      <c r="AA477" s="238"/>
      <c r="AB477" s="238"/>
      <c r="AC477" s="244"/>
      <c r="AD477" s="245"/>
      <c r="AE477" s="238"/>
      <c r="AF477" s="238"/>
      <c r="AG477" s="244"/>
      <c r="AH477" s="245"/>
      <c r="AI477" s="238"/>
      <c r="AJ477" s="238"/>
      <c r="AK477" s="244"/>
      <c r="AL477" s="245"/>
      <c r="AM477" s="238"/>
      <c r="AN477" s="238"/>
      <c r="AO477" s="244"/>
      <c r="AP477" s="245"/>
      <c r="AQ477" s="238"/>
      <c r="AR477" s="238"/>
      <c r="AS477" s="244"/>
      <c r="AT477" s="245"/>
      <c r="AU477" s="238"/>
      <c r="AV477" s="238"/>
      <c r="AW477" s="244"/>
      <c r="AX477" s="238"/>
      <c r="AY477" s="238"/>
      <c r="AZ477" s="238"/>
      <c r="BA477" s="238"/>
      <c r="BB477" s="238"/>
      <c r="BC477" s="238"/>
      <c r="BD477" s="238"/>
      <c r="BE477" s="238"/>
      <c r="BF477" s="238"/>
      <c r="BG477" s="238"/>
      <c r="BH477" s="238"/>
      <c r="BI477" s="238"/>
      <c r="BJ477" s="238"/>
      <c r="BK477" s="238"/>
      <c r="BL477" s="238"/>
      <c r="BM477" s="238"/>
      <c r="BN477" s="238"/>
      <c r="BO477" s="238"/>
      <c r="BP477" s="238"/>
      <c r="BQ477" s="238"/>
      <c r="BR477" s="264" t="s">
        <v>4564</v>
      </c>
      <c r="BS477" s="238" t="s">
        <v>32</v>
      </c>
      <c r="BT477" s="238" t="s">
        <v>993</v>
      </c>
      <c r="BU477" s="238"/>
      <c r="BV477" s="238" t="s">
        <v>88</v>
      </c>
      <c r="BW477" s="243" t="str">
        <f t="shared" si="48"/>
        <v>01_Intrumentos de gestión ambiental
Plan anual de austeridad 
Operación del Sistema de Gestión Institucional_SGI</v>
      </c>
      <c r="BX477" s="238"/>
      <c r="BY477" s="238" t="s">
        <v>34</v>
      </c>
      <c r="BZ477" s="238" t="s">
        <v>35</v>
      </c>
      <c r="CA477" s="238"/>
      <c r="CB477" s="238"/>
      <c r="CC477" s="238"/>
      <c r="CD477" s="238"/>
      <c r="CE477" s="243" t="str">
        <f t="shared" si="49"/>
        <v xml:space="preserve">Direccionamiento Estratégico y Planeación 
Gestión con valores para resultados </v>
      </c>
      <c r="CF477" s="238"/>
      <c r="CG477" s="238"/>
      <c r="CH477" s="238" t="s">
        <v>93</v>
      </c>
      <c r="CI477" s="238"/>
      <c r="CJ477" s="238"/>
      <c r="CK477" s="238" t="s">
        <v>96</v>
      </c>
      <c r="CL477" s="238"/>
      <c r="CM477" s="238"/>
      <c r="CN477" s="238"/>
      <c r="CO477" s="238"/>
      <c r="CP477" s="238"/>
      <c r="CQ477" s="238"/>
      <c r="CR477" s="238"/>
      <c r="CS477" s="238"/>
      <c r="CT477" s="238"/>
      <c r="CU477" s="238"/>
      <c r="CV477" s="238"/>
      <c r="CW477" s="238"/>
      <c r="CX477" s="238"/>
      <c r="CY477" s="243" t="str">
        <f t="shared" si="50"/>
        <v>Planeación Institucional
Fortalecimiento organizacional y simplificación de procesos</v>
      </c>
      <c r="CZ477" s="238" t="s">
        <v>932</v>
      </c>
      <c r="DA477" s="238" t="s">
        <v>932</v>
      </c>
      <c r="DB477" s="248">
        <v>45754</v>
      </c>
      <c r="DC477" s="248">
        <v>45754</v>
      </c>
      <c r="DD477" s="238" t="s">
        <v>4553</v>
      </c>
      <c r="DE477" s="12" t="s">
        <v>4554</v>
      </c>
      <c r="DF477" s="238" t="s">
        <v>932</v>
      </c>
      <c r="DG477" s="248">
        <v>45763</v>
      </c>
      <c r="DH477" s="248">
        <v>45763</v>
      </c>
      <c r="DI477" s="238" t="s">
        <v>4668</v>
      </c>
      <c r="DJ477" s="238" t="s">
        <v>4674</v>
      </c>
      <c r="DK477" s="238"/>
      <c r="DL477" s="238"/>
      <c r="DM477" s="238"/>
      <c r="DN477" s="238"/>
      <c r="DO477" s="238"/>
      <c r="DP477" s="238"/>
      <c r="DQ477" s="238"/>
      <c r="DR477" s="238"/>
      <c r="DS477" s="238"/>
      <c r="DT477" s="238"/>
      <c r="DU477" s="6"/>
    </row>
    <row r="478" spans="2:125" s="9" customFormat="1" ht="84" customHeight="1">
      <c r="B478" s="6"/>
      <c r="C478" s="237" t="s">
        <v>1968</v>
      </c>
      <c r="D478" s="238" t="s">
        <v>1969</v>
      </c>
      <c r="E478" s="239" t="s">
        <v>4636</v>
      </c>
      <c r="F478" s="238" t="s">
        <v>1970</v>
      </c>
      <c r="G478" s="238" t="s">
        <v>1971</v>
      </c>
      <c r="H478" s="238" t="s">
        <v>1972</v>
      </c>
      <c r="I478" s="238" t="s">
        <v>195</v>
      </c>
      <c r="J478" s="238" t="s">
        <v>196</v>
      </c>
      <c r="K478" s="238"/>
      <c r="L478" s="240">
        <v>45689</v>
      </c>
      <c r="M478" s="240">
        <v>45777</v>
      </c>
      <c r="N478" s="241">
        <f t="shared" si="52"/>
        <v>88</v>
      </c>
      <c r="O478" s="242" t="s">
        <v>122</v>
      </c>
      <c r="P478" s="238"/>
      <c r="Q478" s="238"/>
      <c r="R478" s="238"/>
      <c r="S478" s="238" t="s">
        <v>808</v>
      </c>
      <c r="T478" s="238" t="s">
        <v>1841</v>
      </c>
      <c r="U478" s="238" t="s">
        <v>33</v>
      </c>
      <c r="V478" s="238"/>
      <c r="W478" s="238" t="s">
        <v>63</v>
      </c>
      <c r="X478" s="238"/>
      <c r="Y478" s="243" t="str">
        <f t="shared" si="47"/>
        <v xml:space="preserve">Talento Humano 
Tecnológicos </v>
      </c>
      <c r="Z478" s="238"/>
      <c r="AA478" s="238"/>
      <c r="AB478" s="238"/>
      <c r="AC478" s="244"/>
      <c r="AD478" s="245"/>
      <c r="AE478" s="238"/>
      <c r="AF478" s="238"/>
      <c r="AG478" s="244"/>
      <c r="AH478" s="245"/>
      <c r="AI478" s="238"/>
      <c r="AJ478" s="238"/>
      <c r="AK478" s="244"/>
      <c r="AL478" s="245"/>
      <c r="AM478" s="238"/>
      <c r="AN478" s="238"/>
      <c r="AO478" s="244"/>
      <c r="AP478" s="245"/>
      <c r="AQ478" s="238"/>
      <c r="AR478" s="238"/>
      <c r="AS478" s="244"/>
      <c r="AT478" s="245"/>
      <c r="AU478" s="238"/>
      <c r="AV478" s="238"/>
      <c r="AW478" s="244"/>
      <c r="AX478" s="238"/>
      <c r="AY478" s="238"/>
      <c r="AZ478" s="238"/>
      <c r="BA478" s="238"/>
      <c r="BB478" s="238"/>
      <c r="BC478" s="238"/>
      <c r="BD478" s="238"/>
      <c r="BE478" s="238"/>
      <c r="BF478" s="238"/>
      <c r="BG478" s="238"/>
      <c r="BH478" s="238"/>
      <c r="BI478" s="238"/>
      <c r="BJ478" s="238"/>
      <c r="BK478" s="238"/>
      <c r="BL478" s="238"/>
      <c r="BM478" s="238"/>
      <c r="BN478" s="238"/>
      <c r="BO478" s="238"/>
      <c r="BP478" s="238"/>
      <c r="BQ478" s="238"/>
      <c r="BR478" s="264" t="s">
        <v>4570</v>
      </c>
      <c r="BS478" s="238" t="s">
        <v>32</v>
      </c>
      <c r="BT478" s="238" t="s">
        <v>993</v>
      </c>
      <c r="BU478" s="238"/>
      <c r="BV478" s="238" t="s">
        <v>88</v>
      </c>
      <c r="BW478" s="243" t="str">
        <f t="shared" si="48"/>
        <v>06_Educación ambiental
Plan anual de austeridad 
Operación del Sistema de Gestión Institucional_SGI</v>
      </c>
      <c r="BX478" s="238"/>
      <c r="BY478" s="238"/>
      <c r="BZ478" s="238" t="s">
        <v>35</v>
      </c>
      <c r="CA478" s="238"/>
      <c r="CB478" s="238"/>
      <c r="CC478" s="238"/>
      <c r="CD478" s="238"/>
      <c r="CE478" s="243" t="str">
        <f t="shared" si="49"/>
        <v xml:space="preserve">Gestión con valores para resultados </v>
      </c>
      <c r="CF478" s="238"/>
      <c r="CG478" s="238"/>
      <c r="CH478" s="238"/>
      <c r="CI478" s="238"/>
      <c r="CJ478" s="238"/>
      <c r="CK478" s="238" t="s">
        <v>96</v>
      </c>
      <c r="CL478" s="238"/>
      <c r="CM478" s="238"/>
      <c r="CN478" s="238"/>
      <c r="CO478" s="238"/>
      <c r="CP478" s="238"/>
      <c r="CQ478" s="238"/>
      <c r="CR478" s="238"/>
      <c r="CS478" s="238"/>
      <c r="CT478" s="238"/>
      <c r="CU478" s="238"/>
      <c r="CV478" s="238"/>
      <c r="CW478" s="238"/>
      <c r="CX478" s="238"/>
      <c r="CY478" s="243" t="str">
        <f t="shared" si="50"/>
        <v>Fortalecimiento organizacional y simplificación de procesos</v>
      </c>
      <c r="CZ478" s="238" t="s">
        <v>932</v>
      </c>
      <c r="DA478" s="238" t="s">
        <v>932</v>
      </c>
      <c r="DB478" s="248">
        <v>45754</v>
      </c>
      <c r="DC478" s="248">
        <v>45754</v>
      </c>
      <c r="DD478" s="238" t="s">
        <v>4553</v>
      </c>
      <c r="DE478" s="12" t="s">
        <v>4555</v>
      </c>
      <c r="DF478" s="238" t="s">
        <v>932</v>
      </c>
      <c r="DG478" s="248">
        <v>45763</v>
      </c>
      <c r="DH478" s="248">
        <v>45763</v>
      </c>
      <c r="DI478" s="238" t="s">
        <v>4668</v>
      </c>
      <c r="DJ478" s="238" t="s">
        <v>4674</v>
      </c>
      <c r="DK478" s="238"/>
      <c r="DL478" s="238"/>
      <c r="DM478" s="238"/>
      <c r="DN478" s="238"/>
      <c r="DO478" s="238"/>
      <c r="DP478" s="238"/>
      <c r="DQ478" s="238"/>
      <c r="DR478" s="238"/>
      <c r="DS478" s="238"/>
      <c r="DT478" s="238"/>
      <c r="DU478" s="6"/>
    </row>
    <row r="479" spans="2:125" s="9" customFormat="1" ht="84" customHeight="1">
      <c r="B479" s="6"/>
      <c r="C479" s="237" t="s">
        <v>1973</v>
      </c>
      <c r="D479" s="238" t="s">
        <v>1974</v>
      </c>
      <c r="E479" s="239" t="s">
        <v>4637</v>
      </c>
      <c r="F479" s="238" t="s">
        <v>1970</v>
      </c>
      <c r="G479" s="238" t="s">
        <v>1971</v>
      </c>
      <c r="H479" s="238" t="s">
        <v>1972</v>
      </c>
      <c r="I479" s="238" t="s">
        <v>195</v>
      </c>
      <c r="J479" s="238" t="s">
        <v>196</v>
      </c>
      <c r="K479" s="238"/>
      <c r="L479" s="240">
        <v>45748</v>
      </c>
      <c r="M479" s="240">
        <v>45868</v>
      </c>
      <c r="N479" s="241">
        <f t="shared" si="52"/>
        <v>120</v>
      </c>
      <c r="O479" s="242" t="s">
        <v>122</v>
      </c>
      <c r="P479" s="238"/>
      <c r="Q479" s="238"/>
      <c r="R479" s="238"/>
      <c r="S479" s="238" t="s">
        <v>808</v>
      </c>
      <c r="T479" s="238" t="s">
        <v>1841</v>
      </c>
      <c r="U479" s="238" t="s">
        <v>33</v>
      </c>
      <c r="V479" s="238"/>
      <c r="W479" s="238" t="s">
        <v>63</v>
      </c>
      <c r="X479" s="238"/>
      <c r="Y479" s="243" t="str">
        <f t="shared" si="47"/>
        <v xml:space="preserve">Talento Humano 
Tecnológicos </v>
      </c>
      <c r="Z479" s="238"/>
      <c r="AA479" s="238"/>
      <c r="AB479" s="238"/>
      <c r="AC479" s="244"/>
      <c r="AD479" s="245"/>
      <c r="AE479" s="238"/>
      <c r="AF479" s="238"/>
      <c r="AG479" s="244"/>
      <c r="AH479" s="245"/>
      <c r="AI479" s="238"/>
      <c r="AJ479" s="238"/>
      <c r="AK479" s="244"/>
      <c r="AL479" s="245"/>
      <c r="AM479" s="238"/>
      <c r="AN479" s="238"/>
      <c r="AO479" s="244"/>
      <c r="AP479" s="245"/>
      <c r="AQ479" s="238"/>
      <c r="AR479" s="238"/>
      <c r="AS479" s="244"/>
      <c r="AT479" s="245"/>
      <c r="AU479" s="238"/>
      <c r="AV479" s="238"/>
      <c r="AW479" s="244"/>
      <c r="AX479" s="238"/>
      <c r="AY479" s="238"/>
      <c r="AZ479" s="238"/>
      <c r="BA479" s="238"/>
      <c r="BB479" s="238"/>
      <c r="BC479" s="238"/>
      <c r="BD479" s="238"/>
      <c r="BE479" s="238"/>
      <c r="BF479" s="238"/>
      <c r="BG479" s="238"/>
      <c r="BH479" s="238"/>
      <c r="BI479" s="238"/>
      <c r="BJ479" s="238"/>
      <c r="BK479" s="238"/>
      <c r="BL479" s="238"/>
      <c r="BM479" s="238"/>
      <c r="BN479" s="238"/>
      <c r="BO479" s="238"/>
      <c r="BP479" s="238"/>
      <c r="BQ479" s="238"/>
      <c r="BR479" s="264" t="s">
        <v>4570</v>
      </c>
      <c r="BS479" s="238" t="s">
        <v>32</v>
      </c>
      <c r="BT479" s="238" t="s">
        <v>993</v>
      </c>
      <c r="BU479" s="238"/>
      <c r="BV479" s="238" t="s">
        <v>88</v>
      </c>
      <c r="BW479" s="243" t="str">
        <f t="shared" si="48"/>
        <v>06_Educación ambiental
Plan anual de austeridad 
Operación del Sistema de Gestión Institucional_SGI</v>
      </c>
      <c r="BX479" s="238"/>
      <c r="BY479" s="238"/>
      <c r="BZ479" s="238" t="s">
        <v>35</v>
      </c>
      <c r="CA479" s="238"/>
      <c r="CB479" s="238"/>
      <c r="CC479" s="238"/>
      <c r="CD479" s="238"/>
      <c r="CE479" s="243" t="str">
        <f t="shared" si="49"/>
        <v xml:space="preserve">Gestión con valores para resultados </v>
      </c>
      <c r="CF479" s="238"/>
      <c r="CG479" s="238"/>
      <c r="CH479" s="238"/>
      <c r="CI479" s="238"/>
      <c r="CJ479" s="238"/>
      <c r="CK479" s="238" t="s">
        <v>96</v>
      </c>
      <c r="CL479" s="238"/>
      <c r="CM479" s="238"/>
      <c r="CN479" s="238"/>
      <c r="CO479" s="238"/>
      <c r="CP479" s="238"/>
      <c r="CQ479" s="238"/>
      <c r="CR479" s="238"/>
      <c r="CS479" s="238"/>
      <c r="CT479" s="238"/>
      <c r="CU479" s="238"/>
      <c r="CV479" s="238"/>
      <c r="CW479" s="238"/>
      <c r="CX479" s="238"/>
      <c r="CY479" s="243" t="str">
        <f t="shared" si="50"/>
        <v>Fortalecimiento organizacional y simplificación de procesos</v>
      </c>
      <c r="CZ479" s="238" t="s">
        <v>932</v>
      </c>
      <c r="DA479" s="238" t="s">
        <v>932</v>
      </c>
      <c r="DB479" s="248">
        <v>45763</v>
      </c>
      <c r="DC479" s="248">
        <v>45763</v>
      </c>
      <c r="DD479" s="238" t="s">
        <v>4668</v>
      </c>
      <c r="DE479" s="238" t="s">
        <v>4675</v>
      </c>
      <c r="DF479" s="238" t="s">
        <v>932</v>
      </c>
      <c r="DG479" s="248">
        <v>45854</v>
      </c>
      <c r="DH479" s="248">
        <v>45854</v>
      </c>
      <c r="DI479" s="238" t="s">
        <v>4768</v>
      </c>
      <c r="DJ479" s="238" t="s">
        <v>4769</v>
      </c>
      <c r="DK479" s="238"/>
      <c r="DL479" s="238"/>
      <c r="DM479" s="238"/>
      <c r="DN479" s="238"/>
      <c r="DO479" s="238"/>
      <c r="DP479" s="238"/>
      <c r="DQ479" s="238"/>
      <c r="DR479" s="238"/>
      <c r="DS479" s="238"/>
      <c r="DT479" s="238"/>
      <c r="DU479" s="6"/>
    </row>
    <row r="480" spans="2:125" s="9" customFormat="1" ht="84" customHeight="1">
      <c r="B480" s="6"/>
      <c r="C480" s="237" t="s">
        <v>1975</v>
      </c>
      <c r="D480" s="238" t="s">
        <v>1976</v>
      </c>
      <c r="E480" s="239" t="s">
        <v>4638</v>
      </c>
      <c r="F480" s="238" t="s">
        <v>1970</v>
      </c>
      <c r="G480" s="238" t="s">
        <v>1971</v>
      </c>
      <c r="H480" s="238" t="s">
        <v>1972</v>
      </c>
      <c r="I480" s="238" t="s">
        <v>195</v>
      </c>
      <c r="J480" s="238" t="s">
        <v>196</v>
      </c>
      <c r="K480" s="238"/>
      <c r="L480" s="240">
        <v>45839</v>
      </c>
      <c r="M480" s="240">
        <v>45930</v>
      </c>
      <c r="N480" s="241">
        <f t="shared" si="52"/>
        <v>91</v>
      </c>
      <c r="O480" s="242" t="s">
        <v>122</v>
      </c>
      <c r="P480" s="238"/>
      <c r="Q480" s="238"/>
      <c r="R480" s="238"/>
      <c r="S480" s="238" t="s">
        <v>808</v>
      </c>
      <c r="T480" s="238" t="s">
        <v>1841</v>
      </c>
      <c r="U480" s="238" t="s">
        <v>33</v>
      </c>
      <c r="V480" s="238"/>
      <c r="W480" s="238" t="s">
        <v>63</v>
      </c>
      <c r="X480" s="238"/>
      <c r="Y480" s="243" t="str">
        <f t="shared" si="47"/>
        <v xml:space="preserve">Talento Humano 
Tecnológicos </v>
      </c>
      <c r="Z480" s="238"/>
      <c r="AA480" s="238"/>
      <c r="AB480" s="238"/>
      <c r="AC480" s="244"/>
      <c r="AD480" s="245"/>
      <c r="AE480" s="238"/>
      <c r="AF480" s="238"/>
      <c r="AG480" s="244"/>
      <c r="AH480" s="245"/>
      <c r="AI480" s="238"/>
      <c r="AJ480" s="238"/>
      <c r="AK480" s="244"/>
      <c r="AL480" s="245"/>
      <c r="AM480" s="238"/>
      <c r="AN480" s="238"/>
      <c r="AO480" s="244"/>
      <c r="AP480" s="245"/>
      <c r="AQ480" s="238"/>
      <c r="AR480" s="238"/>
      <c r="AS480" s="244"/>
      <c r="AT480" s="245"/>
      <c r="AU480" s="238"/>
      <c r="AV480" s="238"/>
      <c r="AW480" s="244"/>
      <c r="AX480" s="238"/>
      <c r="AY480" s="238"/>
      <c r="AZ480" s="238"/>
      <c r="BA480" s="238"/>
      <c r="BB480" s="238"/>
      <c r="BC480" s="238"/>
      <c r="BD480" s="238"/>
      <c r="BE480" s="238"/>
      <c r="BF480" s="238"/>
      <c r="BG480" s="238"/>
      <c r="BH480" s="238"/>
      <c r="BI480" s="238"/>
      <c r="BJ480" s="238"/>
      <c r="BK480" s="238"/>
      <c r="BL480" s="238"/>
      <c r="BM480" s="238"/>
      <c r="BN480" s="238"/>
      <c r="BO480" s="238"/>
      <c r="BP480" s="238"/>
      <c r="BQ480" s="238"/>
      <c r="BR480" s="264" t="s">
        <v>4570</v>
      </c>
      <c r="BS480" s="238" t="s">
        <v>32</v>
      </c>
      <c r="BT480" s="238" t="s">
        <v>993</v>
      </c>
      <c r="BU480" s="238"/>
      <c r="BV480" s="238" t="s">
        <v>88</v>
      </c>
      <c r="BW480" s="243" t="str">
        <f t="shared" si="48"/>
        <v>06_Educación ambiental
Plan anual de austeridad 
Operación del Sistema de Gestión Institucional_SGI</v>
      </c>
      <c r="BX480" s="238"/>
      <c r="BY480" s="238"/>
      <c r="BZ480" s="238" t="s">
        <v>35</v>
      </c>
      <c r="CA480" s="238"/>
      <c r="CB480" s="238"/>
      <c r="CC480" s="238"/>
      <c r="CD480" s="238"/>
      <c r="CE480" s="243" t="str">
        <f t="shared" si="49"/>
        <v xml:space="preserve">Gestión con valores para resultados </v>
      </c>
      <c r="CF480" s="238"/>
      <c r="CG480" s="238"/>
      <c r="CH480" s="238"/>
      <c r="CI480" s="238"/>
      <c r="CJ480" s="238"/>
      <c r="CK480" s="238" t="s">
        <v>96</v>
      </c>
      <c r="CL480" s="238"/>
      <c r="CM480" s="238"/>
      <c r="CN480" s="238"/>
      <c r="CO480" s="238"/>
      <c r="CP480" s="238"/>
      <c r="CQ480" s="238"/>
      <c r="CR480" s="238"/>
      <c r="CS480" s="238"/>
      <c r="CT480" s="238"/>
      <c r="CU480" s="238"/>
      <c r="CV480" s="238"/>
      <c r="CW480" s="238"/>
      <c r="CX480" s="238"/>
      <c r="CY480" s="243" t="str">
        <f t="shared" si="50"/>
        <v>Fortalecimiento organizacional y simplificación de procesos</v>
      </c>
      <c r="CZ480" s="238" t="s">
        <v>932</v>
      </c>
      <c r="DA480" s="238" t="s">
        <v>932</v>
      </c>
      <c r="DB480" s="248">
        <v>45763</v>
      </c>
      <c r="DC480" s="248">
        <v>45763</v>
      </c>
      <c r="DD480" s="238" t="s">
        <v>4668</v>
      </c>
      <c r="DE480" s="238" t="s">
        <v>4674</v>
      </c>
      <c r="DF480" s="238"/>
      <c r="DG480" s="238"/>
      <c r="DH480" s="238"/>
      <c r="DI480" s="238"/>
      <c r="DJ480" s="238"/>
      <c r="DK480" s="238"/>
      <c r="DL480" s="238"/>
      <c r="DM480" s="238"/>
      <c r="DN480" s="238"/>
      <c r="DO480" s="238"/>
      <c r="DP480" s="238"/>
      <c r="DQ480" s="238"/>
      <c r="DR480" s="238"/>
      <c r="DS480" s="238"/>
      <c r="DT480" s="238"/>
      <c r="DU480" s="6"/>
    </row>
    <row r="481" spans="2:125" s="9" customFormat="1" ht="84" customHeight="1">
      <c r="B481" s="6"/>
      <c r="C481" s="237" t="s">
        <v>1977</v>
      </c>
      <c r="D481" s="238" t="s">
        <v>1978</v>
      </c>
      <c r="E481" s="239" t="s">
        <v>4639</v>
      </c>
      <c r="F481" s="238" t="s">
        <v>1970</v>
      </c>
      <c r="G481" s="238" t="s">
        <v>1971</v>
      </c>
      <c r="H481" s="238" t="s">
        <v>1972</v>
      </c>
      <c r="I481" s="238" t="s">
        <v>195</v>
      </c>
      <c r="J481" s="238" t="s">
        <v>196</v>
      </c>
      <c r="K481" s="238"/>
      <c r="L481" s="240">
        <v>45931</v>
      </c>
      <c r="M481" s="240">
        <v>46006</v>
      </c>
      <c r="N481" s="241">
        <f t="shared" si="52"/>
        <v>75</v>
      </c>
      <c r="O481" s="242" t="s">
        <v>122</v>
      </c>
      <c r="P481" s="238"/>
      <c r="Q481" s="238"/>
      <c r="R481" s="238"/>
      <c r="S481" s="238" t="s">
        <v>808</v>
      </c>
      <c r="T481" s="238" t="s">
        <v>1841</v>
      </c>
      <c r="U481" s="238" t="s">
        <v>33</v>
      </c>
      <c r="V481" s="238"/>
      <c r="W481" s="238" t="s">
        <v>63</v>
      </c>
      <c r="X481" s="238"/>
      <c r="Y481" s="243" t="str">
        <f t="shared" si="47"/>
        <v xml:space="preserve">Talento Humano 
Tecnológicos </v>
      </c>
      <c r="Z481" s="238"/>
      <c r="AA481" s="238"/>
      <c r="AB481" s="238"/>
      <c r="AC481" s="244"/>
      <c r="AD481" s="245"/>
      <c r="AE481" s="238"/>
      <c r="AF481" s="238"/>
      <c r="AG481" s="244"/>
      <c r="AH481" s="245"/>
      <c r="AI481" s="238"/>
      <c r="AJ481" s="238"/>
      <c r="AK481" s="244"/>
      <c r="AL481" s="245"/>
      <c r="AM481" s="238"/>
      <c r="AN481" s="238"/>
      <c r="AO481" s="244"/>
      <c r="AP481" s="245"/>
      <c r="AQ481" s="238"/>
      <c r="AR481" s="238"/>
      <c r="AS481" s="244"/>
      <c r="AT481" s="245"/>
      <c r="AU481" s="238"/>
      <c r="AV481" s="238"/>
      <c r="AW481" s="244"/>
      <c r="AX481" s="238"/>
      <c r="AY481" s="238"/>
      <c r="AZ481" s="238"/>
      <c r="BA481" s="238"/>
      <c r="BB481" s="238"/>
      <c r="BC481" s="238"/>
      <c r="BD481" s="238"/>
      <c r="BE481" s="238"/>
      <c r="BF481" s="238"/>
      <c r="BG481" s="238"/>
      <c r="BH481" s="238"/>
      <c r="BI481" s="238"/>
      <c r="BJ481" s="238"/>
      <c r="BK481" s="238"/>
      <c r="BL481" s="238"/>
      <c r="BM481" s="238"/>
      <c r="BN481" s="238"/>
      <c r="BO481" s="238"/>
      <c r="BP481" s="238"/>
      <c r="BQ481" s="238"/>
      <c r="BR481" s="264" t="s">
        <v>4570</v>
      </c>
      <c r="BS481" s="238" t="s">
        <v>32</v>
      </c>
      <c r="BT481" s="238" t="s">
        <v>993</v>
      </c>
      <c r="BU481" s="238"/>
      <c r="BV481" s="238" t="s">
        <v>88</v>
      </c>
      <c r="BW481" s="243" t="str">
        <f t="shared" si="48"/>
        <v>06_Educación ambiental
Plan anual de austeridad 
Operación del Sistema de Gestión Institucional_SGI</v>
      </c>
      <c r="BX481" s="238"/>
      <c r="BY481" s="238"/>
      <c r="BZ481" s="238" t="s">
        <v>35</v>
      </c>
      <c r="CA481" s="238"/>
      <c r="CB481" s="238"/>
      <c r="CC481" s="238"/>
      <c r="CD481" s="238"/>
      <c r="CE481" s="243" t="str">
        <f t="shared" si="49"/>
        <v xml:space="preserve">Gestión con valores para resultados </v>
      </c>
      <c r="CF481" s="238"/>
      <c r="CG481" s="238"/>
      <c r="CH481" s="238"/>
      <c r="CI481" s="238"/>
      <c r="CJ481" s="238"/>
      <c r="CK481" s="238" t="s">
        <v>96</v>
      </c>
      <c r="CL481" s="238"/>
      <c r="CM481" s="238"/>
      <c r="CN481" s="238"/>
      <c r="CO481" s="238"/>
      <c r="CP481" s="238"/>
      <c r="CQ481" s="238"/>
      <c r="CR481" s="238"/>
      <c r="CS481" s="238"/>
      <c r="CT481" s="238"/>
      <c r="CU481" s="238"/>
      <c r="CV481" s="238"/>
      <c r="CW481" s="238"/>
      <c r="CX481" s="238"/>
      <c r="CY481" s="243" t="str">
        <f t="shared" si="50"/>
        <v>Fortalecimiento organizacional y simplificación de procesos</v>
      </c>
      <c r="CZ481" s="238" t="s">
        <v>932</v>
      </c>
      <c r="DA481" s="238" t="s">
        <v>932</v>
      </c>
      <c r="DB481" s="248">
        <v>45763</v>
      </c>
      <c r="DC481" s="248">
        <v>45763</v>
      </c>
      <c r="DD481" s="238" t="s">
        <v>4668</v>
      </c>
      <c r="DE481" s="238" t="s">
        <v>4675</v>
      </c>
      <c r="DF481" s="238"/>
      <c r="DG481" s="238"/>
      <c r="DH481" s="238"/>
      <c r="DI481" s="238"/>
      <c r="DJ481" s="238"/>
      <c r="DK481" s="238"/>
      <c r="DL481" s="238"/>
      <c r="DM481" s="238"/>
      <c r="DN481" s="238"/>
      <c r="DO481" s="238"/>
      <c r="DP481" s="238"/>
      <c r="DQ481" s="238"/>
      <c r="DR481" s="238"/>
      <c r="DS481" s="238"/>
      <c r="DT481" s="238"/>
      <c r="DU481" s="6"/>
    </row>
    <row r="482" spans="2:125" s="9" customFormat="1" ht="84" customHeight="1">
      <c r="B482" s="6"/>
      <c r="C482" s="237" t="s">
        <v>4676</v>
      </c>
      <c r="D482" s="238" t="s">
        <v>1979</v>
      </c>
      <c r="E482" s="239" t="e">
        <f>+#REF!&amp;"_"&amp;"_"&amp;D482</f>
        <v>#REF!</v>
      </c>
      <c r="F482" s="238" t="s">
        <v>1980</v>
      </c>
      <c r="G482" s="238" t="s">
        <v>1981</v>
      </c>
      <c r="H482" s="238" t="s">
        <v>1982</v>
      </c>
      <c r="I482" s="238" t="s">
        <v>1657</v>
      </c>
      <c r="J482" s="238" t="s">
        <v>1658</v>
      </c>
      <c r="K482" s="238"/>
      <c r="L482" s="240">
        <v>45658</v>
      </c>
      <c r="M482" s="240">
        <v>45777</v>
      </c>
      <c r="N482" s="241">
        <f>IF(M482-L482&gt;124,"El tiempo de ejecución de la actividad no puede superar 124 días",M482-L482)</f>
        <v>119</v>
      </c>
      <c r="O482" s="242" t="s">
        <v>437</v>
      </c>
      <c r="P482" s="238"/>
      <c r="Q482" s="238"/>
      <c r="R482" s="238"/>
      <c r="S482" s="238" t="s">
        <v>808</v>
      </c>
      <c r="T482" s="238" t="s">
        <v>1841</v>
      </c>
      <c r="U482" s="238" t="s">
        <v>33</v>
      </c>
      <c r="V482" s="238"/>
      <c r="W482" s="238" t="s">
        <v>63</v>
      </c>
      <c r="X482" s="238"/>
      <c r="Y482" s="243" t="str">
        <f>_xlfn.TEXTJOIN(CHAR(10),TRUE,U482:X482)</f>
        <v xml:space="preserve">Talento Humano 
Tecnológicos </v>
      </c>
      <c r="Z482" s="238"/>
      <c r="AA482" s="238"/>
      <c r="AB482" s="238"/>
      <c r="AC482" s="244"/>
      <c r="AD482" s="245"/>
      <c r="AE482" s="238"/>
      <c r="AF482" s="238"/>
      <c r="AG482" s="244"/>
      <c r="AH482" s="245"/>
      <c r="AI482" s="238"/>
      <c r="AJ482" s="238"/>
      <c r="AK482" s="244"/>
      <c r="AL482" s="245"/>
      <c r="AM482" s="238"/>
      <c r="AN482" s="238"/>
      <c r="AO482" s="244"/>
      <c r="AP482" s="245"/>
      <c r="AQ482" s="238"/>
      <c r="AR482" s="238"/>
      <c r="AS482" s="244"/>
      <c r="AT482" s="245"/>
      <c r="AU482" s="238"/>
      <c r="AV482" s="238"/>
      <c r="AW482" s="244"/>
      <c r="AX482" s="238"/>
      <c r="AY482" s="238"/>
      <c r="AZ482" s="238"/>
      <c r="BA482" s="238"/>
      <c r="BB482" s="238"/>
      <c r="BC482" s="238"/>
      <c r="BD482" s="238"/>
      <c r="BE482" s="238"/>
      <c r="BF482" s="238"/>
      <c r="BG482" s="238"/>
      <c r="BH482" s="238" t="s">
        <v>28</v>
      </c>
      <c r="BI482" s="238" t="s">
        <v>1983</v>
      </c>
      <c r="BJ482" s="238" t="s">
        <v>128</v>
      </c>
      <c r="BK482" s="238"/>
      <c r="BL482" s="238"/>
      <c r="BM482" s="238"/>
      <c r="BN482" s="238" t="s">
        <v>30</v>
      </c>
      <c r="BO482" s="238" t="s">
        <v>275</v>
      </c>
      <c r="BP482" s="238" t="s">
        <v>31</v>
      </c>
      <c r="BQ482" s="238" t="s">
        <v>151</v>
      </c>
      <c r="BR482" s="238"/>
      <c r="BS482" s="238"/>
      <c r="BT482" s="238"/>
      <c r="BU482" s="238"/>
      <c r="BV482" s="238" t="s">
        <v>88</v>
      </c>
      <c r="BW482" s="243" t="str">
        <f>_xlfn.TEXTJOIN(CHAR(10),TRUE,Z482,AD482,AH482,AL482,AP482,AT482,AX482,AY482,AZ482,BA482,BB482,BC482,BE482,BD482,BF482,BG482,BH482,BK482,BM482,BN482,BP482,BR482,BS482,BU482,BV482)</f>
        <v>Programas de transparencia y ética pública 
Estrategia de participación ciudadana 
Estrategia de rendición de cuentas 
Operación del Sistema de Gestión Institucional_SGI</v>
      </c>
      <c r="BX482" s="238"/>
      <c r="BY482" s="238"/>
      <c r="BZ482" s="238" t="s">
        <v>35</v>
      </c>
      <c r="CA482" s="238"/>
      <c r="CB482" s="238" t="s">
        <v>37</v>
      </c>
      <c r="CC482" s="238"/>
      <c r="CD482" s="238"/>
      <c r="CE482" s="243" t="str">
        <f>_xlfn.TEXTJOIN(CHAR(10),TRUE,BX482:CD482)</f>
        <v xml:space="preserve">Gestión con valores para resultados 
Información y comunicación </v>
      </c>
      <c r="CF482" s="238"/>
      <c r="CG482" s="238"/>
      <c r="CH482" s="238"/>
      <c r="CI482" s="238"/>
      <c r="CJ482" s="238"/>
      <c r="CK482" s="238"/>
      <c r="CL482" s="238"/>
      <c r="CM482" s="238"/>
      <c r="CN482" s="238"/>
      <c r="CO482" s="238"/>
      <c r="CP482" s="238"/>
      <c r="CQ482" s="238"/>
      <c r="CR482" s="238" t="s">
        <v>103</v>
      </c>
      <c r="CS482" s="238"/>
      <c r="CT482" s="238" t="s">
        <v>105</v>
      </c>
      <c r="CU482" s="238"/>
      <c r="CV482" s="238"/>
      <c r="CW482" s="238"/>
      <c r="CX482" s="238"/>
      <c r="CY482" s="243" t="str">
        <f>_xlfn.TEXTJOIN(CHAR(10),TRUE,CF482:CX482)</f>
        <v>Participación ciudadana en la gestión pública
Transparencia, acceso a la información pública y lucha contra la corrupción</v>
      </c>
      <c r="CZ482" s="238" t="s">
        <v>110</v>
      </c>
      <c r="DA482" s="238"/>
      <c r="DB482" s="238"/>
      <c r="DC482" s="238"/>
      <c r="DD482" s="238"/>
      <c r="DE482" s="238"/>
      <c r="DF482" s="238"/>
      <c r="DG482" s="238"/>
      <c r="DH482" s="238"/>
      <c r="DI482" s="238"/>
      <c r="DJ482" s="238"/>
      <c r="DK482" s="238"/>
      <c r="DL482" s="238"/>
      <c r="DM482" s="238"/>
      <c r="DN482" s="238"/>
      <c r="DO482" s="238"/>
      <c r="DP482" s="238"/>
      <c r="DQ482" s="238"/>
      <c r="DR482" s="238"/>
      <c r="DS482" s="238"/>
      <c r="DT482" s="238"/>
      <c r="DU482" s="6"/>
    </row>
    <row r="483" spans="2:125" s="9" customFormat="1" ht="84" customHeight="1">
      <c r="B483" s="6"/>
      <c r="C483" s="237" t="s">
        <v>4677</v>
      </c>
      <c r="D483" s="238" t="s">
        <v>4678</v>
      </c>
      <c r="E483" s="239" t="str">
        <f>+C485&amp;"_"&amp;"_"&amp;D483</f>
        <v>URF2025_464__Realizar los informes y reportes a cargo del proceso_Segundo cuatrimestre</v>
      </c>
      <c r="F483" s="238" t="s">
        <v>1980</v>
      </c>
      <c r="G483" s="238" t="s">
        <v>1981</v>
      </c>
      <c r="H483" s="238" t="s">
        <v>1982</v>
      </c>
      <c r="I483" s="238" t="s">
        <v>1657</v>
      </c>
      <c r="J483" s="238" t="s">
        <v>1658</v>
      </c>
      <c r="K483" s="238"/>
      <c r="L483" s="240">
        <v>45778</v>
      </c>
      <c r="M483" s="240">
        <v>45900</v>
      </c>
      <c r="N483" s="241">
        <f>IF(M483-L483&gt;124,"El tiempo de ejecución de la actividad no puede superar 124 días",M483-L483)</f>
        <v>122</v>
      </c>
      <c r="O483" s="242" t="s">
        <v>437</v>
      </c>
      <c r="P483" s="238"/>
      <c r="Q483" s="238"/>
      <c r="R483" s="238"/>
      <c r="S483" s="238" t="s">
        <v>808</v>
      </c>
      <c r="T483" s="238" t="s">
        <v>1841</v>
      </c>
      <c r="U483" s="238" t="s">
        <v>33</v>
      </c>
      <c r="V483" s="238"/>
      <c r="W483" s="238" t="s">
        <v>63</v>
      </c>
      <c r="X483" s="238"/>
      <c r="Y483" s="243" t="str">
        <f>_xlfn.TEXTJOIN(CHAR(10),TRUE,U483:X483)</f>
        <v xml:space="preserve">Talento Humano 
Tecnológicos </v>
      </c>
      <c r="Z483" s="238"/>
      <c r="AA483" s="238"/>
      <c r="AB483" s="238"/>
      <c r="AC483" s="244"/>
      <c r="AD483" s="245"/>
      <c r="AE483" s="238"/>
      <c r="AF483" s="238"/>
      <c r="AG483" s="244"/>
      <c r="AH483" s="245"/>
      <c r="AI483" s="238"/>
      <c r="AJ483" s="238"/>
      <c r="AK483" s="244"/>
      <c r="AL483" s="245"/>
      <c r="AM483" s="238"/>
      <c r="AN483" s="238"/>
      <c r="AO483" s="244"/>
      <c r="AP483" s="245"/>
      <c r="AQ483" s="238"/>
      <c r="AR483" s="238"/>
      <c r="AS483" s="244"/>
      <c r="AT483" s="245"/>
      <c r="AU483" s="238"/>
      <c r="AV483" s="238"/>
      <c r="AW483" s="244"/>
      <c r="AX483" s="238"/>
      <c r="AY483" s="238"/>
      <c r="AZ483" s="238"/>
      <c r="BA483" s="238"/>
      <c r="BB483" s="238"/>
      <c r="BC483" s="238"/>
      <c r="BD483" s="238"/>
      <c r="BE483" s="238"/>
      <c r="BF483" s="238"/>
      <c r="BG483" s="238"/>
      <c r="BH483" s="238" t="s">
        <v>28</v>
      </c>
      <c r="BI483" s="238" t="s">
        <v>1983</v>
      </c>
      <c r="BJ483" s="238" t="s">
        <v>128</v>
      </c>
      <c r="BK483" s="238"/>
      <c r="BL483" s="238"/>
      <c r="BM483" s="238"/>
      <c r="BN483" s="238" t="s">
        <v>30</v>
      </c>
      <c r="BO483" s="238" t="s">
        <v>275</v>
      </c>
      <c r="BP483" s="238" t="s">
        <v>31</v>
      </c>
      <c r="BQ483" s="238" t="s">
        <v>151</v>
      </c>
      <c r="BR483" s="238"/>
      <c r="BS483" s="238"/>
      <c r="BT483" s="238"/>
      <c r="BU483" s="238"/>
      <c r="BV483" s="238" t="s">
        <v>88</v>
      </c>
      <c r="BW483" s="243" t="str">
        <f>_xlfn.TEXTJOIN(CHAR(10),TRUE,Z483,AD483,AH483,AL483,AP483,AT483,AX483,AY483,AZ483,BA483,BB483,BC483,BE483,BD483,BF483,BG483,BH483,BK483,BM483,BN483,BP483,BR483,BS483,BU483,BV483)</f>
        <v>Programas de transparencia y ética pública 
Estrategia de participación ciudadana 
Estrategia de rendición de cuentas 
Operación del Sistema de Gestión Institucional_SGI</v>
      </c>
      <c r="BX483" s="238"/>
      <c r="BY483" s="238"/>
      <c r="BZ483" s="238" t="s">
        <v>35</v>
      </c>
      <c r="CA483" s="238"/>
      <c r="CB483" s="238" t="s">
        <v>37</v>
      </c>
      <c r="CC483" s="238"/>
      <c r="CD483" s="238"/>
      <c r="CE483" s="243" t="str">
        <f>_xlfn.TEXTJOIN(CHAR(10),TRUE,BX483:CD483)</f>
        <v xml:space="preserve">Gestión con valores para resultados 
Información y comunicación </v>
      </c>
      <c r="CF483" s="238"/>
      <c r="CG483" s="238"/>
      <c r="CH483" s="238"/>
      <c r="CI483" s="238"/>
      <c r="CJ483" s="238"/>
      <c r="CK483" s="238"/>
      <c r="CL483" s="238"/>
      <c r="CM483" s="238"/>
      <c r="CN483" s="238"/>
      <c r="CO483" s="238"/>
      <c r="CP483" s="238"/>
      <c r="CQ483" s="238"/>
      <c r="CR483" s="238" t="s">
        <v>103</v>
      </c>
      <c r="CS483" s="238"/>
      <c r="CT483" s="238" t="s">
        <v>105</v>
      </c>
      <c r="CU483" s="238"/>
      <c r="CV483" s="238"/>
      <c r="CW483" s="238"/>
      <c r="CX483" s="238"/>
      <c r="CY483" s="243" t="str">
        <f>_xlfn.TEXTJOIN(CHAR(10),TRUE,CF483:CX483)</f>
        <v>Participación ciudadana en la gestión pública
Transparencia, acceso a la información pública y lucha contra la corrupción</v>
      </c>
      <c r="CZ483" s="238" t="s">
        <v>110</v>
      </c>
      <c r="DA483" s="238"/>
      <c r="DB483" s="238"/>
      <c r="DC483" s="238"/>
      <c r="DD483" s="238"/>
      <c r="DE483" s="238"/>
      <c r="DF483" s="238"/>
      <c r="DG483" s="238"/>
      <c r="DH483" s="238"/>
      <c r="DI483" s="238"/>
      <c r="DJ483" s="238"/>
      <c r="DK483" s="238"/>
      <c r="DL483" s="238"/>
      <c r="DM483" s="238"/>
      <c r="DN483" s="238"/>
      <c r="DO483" s="238"/>
      <c r="DP483" s="238"/>
      <c r="DQ483" s="238"/>
      <c r="DR483" s="238"/>
      <c r="DS483" s="238"/>
      <c r="DT483" s="238"/>
      <c r="DU483" s="6"/>
    </row>
    <row r="484" spans="2:125" s="9" customFormat="1" ht="84" customHeight="1">
      <c r="B484" s="6"/>
      <c r="C484" s="237" t="s">
        <v>1984</v>
      </c>
      <c r="D484" s="238" t="s">
        <v>4679</v>
      </c>
      <c r="E484" s="239" t="str">
        <f>+C486&amp;"_"&amp;"_"&amp;D484</f>
        <v>URF2025_465__Realizar los informes y reportes a cargo del proceso_Tercer cuatrimestre</v>
      </c>
      <c r="F484" s="238" t="s">
        <v>1980</v>
      </c>
      <c r="G484" s="238" t="s">
        <v>1981</v>
      </c>
      <c r="H484" s="238" t="s">
        <v>1982</v>
      </c>
      <c r="I484" s="238" t="s">
        <v>1657</v>
      </c>
      <c r="J484" s="238" t="s">
        <v>1658</v>
      </c>
      <c r="K484" s="238"/>
      <c r="L484" s="240">
        <v>45901</v>
      </c>
      <c r="M484" s="240">
        <v>46016</v>
      </c>
      <c r="N484" s="241">
        <f>IF(M484-L484&gt;124,"El tiempo de ejecución de la actividad no puede superar 124 días",M484-L484)</f>
        <v>115</v>
      </c>
      <c r="O484" s="242" t="s">
        <v>437</v>
      </c>
      <c r="P484" s="238"/>
      <c r="Q484" s="238"/>
      <c r="R484" s="238"/>
      <c r="S484" s="238" t="s">
        <v>808</v>
      </c>
      <c r="T484" s="238" t="s">
        <v>1841</v>
      </c>
      <c r="U484" s="238" t="s">
        <v>33</v>
      </c>
      <c r="V484" s="238"/>
      <c r="W484" s="238" t="s">
        <v>63</v>
      </c>
      <c r="X484" s="238"/>
      <c r="Y484" s="243" t="str">
        <f>_xlfn.TEXTJOIN(CHAR(10),TRUE,U484:X484)</f>
        <v xml:space="preserve">Talento Humano 
Tecnológicos </v>
      </c>
      <c r="Z484" s="238"/>
      <c r="AA484" s="238"/>
      <c r="AB484" s="238"/>
      <c r="AC484" s="244"/>
      <c r="AD484" s="245"/>
      <c r="AE484" s="238"/>
      <c r="AF484" s="238"/>
      <c r="AG484" s="244"/>
      <c r="AH484" s="245"/>
      <c r="AI484" s="238"/>
      <c r="AJ484" s="238"/>
      <c r="AK484" s="244"/>
      <c r="AL484" s="245"/>
      <c r="AM484" s="238"/>
      <c r="AN484" s="238"/>
      <c r="AO484" s="244"/>
      <c r="AP484" s="245"/>
      <c r="AQ484" s="238"/>
      <c r="AR484" s="238"/>
      <c r="AS484" s="244"/>
      <c r="AT484" s="245"/>
      <c r="AU484" s="238"/>
      <c r="AV484" s="238"/>
      <c r="AW484" s="244"/>
      <c r="AX484" s="238"/>
      <c r="AY484" s="238"/>
      <c r="AZ484" s="238"/>
      <c r="BA484" s="238"/>
      <c r="BB484" s="238"/>
      <c r="BC484" s="238"/>
      <c r="BD484" s="238"/>
      <c r="BE484" s="238"/>
      <c r="BF484" s="238"/>
      <c r="BG484" s="238"/>
      <c r="BH484" s="238" t="s">
        <v>28</v>
      </c>
      <c r="BI484" s="238" t="s">
        <v>1983</v>
      </c>
      <c r="BJ484" s="238" t="s">
        <v>128</v>
      </c>
      <c r="BK484" s="238"/>
      <c r="BL484" s="238"/>
      <c r="BM484" s="238"/>
      <c r="BN484" s="238" t="s">
        <v>30</v>
      </c>
      <c r="BO484" s="238" t="s">
        <v>275</v>
      </c>
      <c r="BP484" s="238" t="s">
        <v>31</v>
      </c>
      <c r="BQ484" s="238" t="s">
        <v>151</v>
      </c>
      <c r="BR484" s="238"/>
      <c r="BS484" s="238"/>
      <c r="BT484" s="238"/>
      <c r="BU484" s="238"/>
      <c r="BV484" s="238" t="s">
        <v>88</v>
      </c>
      <c r="BW484" s="243" t="str">
        <f>_xlfn.TEXTJOIN(CHAR(10),TRUE,Z484,AD484,AH484,AL484,AP484,AT484,AX484,AY484,AZ484,BA484,BB484,BC484,BE484,BD484,BF484,BG484,BH484,BK484,BM484,BN484,BP484,BR484,BS484,BU484,BV484)</f>
        <v>Programas de transparencia y ética pública 
Estrategia de participación ciudadana 
Estrategia de rendición de cuentas 
Operación del Sistema de Gestión Institucional_SGI</v>
      </c>
      <c r="BX484" s="238"/>
      <c r="BY484" s="238"/>
      <c r="BZ484" s="238" t="s">
        <v>35</v>
      </c>
      <c r="CA484" s="238"/>
      <c r="CB484" s="238" t="s">
        <v>37</v>
      </c>
      <c r="CC484" s="238"/>
      <c r="CD484" s="238"/>
      <c r="CE484" s="243" t="str">
        <f>_xlfn.TEXTJOIN(CHAR(10),TRUE,BX484:CD484)</f>
        <v xml:space="preserve">Gestión con valores para resultados 
Información y comunicación </v>
      </c>
      <c r="CF484" s="238"/>
      <c r="CG484" s="238"/>
      <c r="CH484" s="238"/>
      <c r="CI484" s="238"/>
      <c r="CJ484" s="238"/>
      <c r="CK484" s="238"/>
      <c r="CL484" s="238"/>
      <c r="CM484" s="238"/>
      <c r="CN484" s="238"/>
      <c r="CO484" s="238"/>
      <c r="CP484" s="238"/>
      <c r="CQ484" s="238"/>
      <c r="CR484" s="238" t="s">
        <v>103</v>
      </c>
      <c r="CS484" s="238"/>
      <c r="CT484" s="238" t="s">
        <v>105</v>
      </c>
      <c r="CU484" s="238"/>
      <c r="CV484" s="238"/>
      <c r="CW484" s="238"/>
      <c r="CX484" s="238"/>
      <c r="CY484" s="243" t="str">
        <f>_xlfn.TEXTJOIN(CHAR(10),TRUE,CF484:CX484)</f>
        <v>Participación ciudadana en la gestión pública
Transparencia, acceso a la información pública y lucha contra la corrupción</v>
      </c>
      <c r="CZ484" s="238" t="s">
        <v>110</v>
      </c>
      <c r="DA484" s="238"/>
      <c r="DB484" s="238"/>
      <c r="DC484" s="238"/>
      <c r="DD484" s="238"/>
      <c r="DE484" s="238"/>
      <c r="DF484" s="238"/>
      <c r="DG484" s="238"/>
      <c r="DH484" s="238"/>
      <c r="DI484" s="238"/>
      <c r="DJ484" s="238"/>
      <c r="DK484" s="238"/>
      <c r="DL484" s="238"/>
      <c r="DM484" s="238"/>
      <c r="DN484" s="238"/>
      <c r="DO484" s="238"/>
      <c r="DP484" s="238"/>
      <c r="DQ484" s="238"/>
      <c r="DR484" s="238"/>
      <c r="DS484" s="238"/>
      <c r="DT484" s="238"/>
      <c r="DU484" s="6"/>
    </row>
    <row r="485" spans="2:125" s="9" customFormat="1" ht="84" customHeight="1">
      <c r="B485" s="6"/>
      <c r="C485" s="237" t="s">
        <v>1985</v>
      </c>
      <c r="D485" s="238" t="s">
        <v>1986</v>
      </c>
      <c r="E485" s="239" t="str">
        <f t="shared" si="51"/>
        <v>URF2025_464__Hacer seguimiento al plan de gestión ambiental_Primer semestre</v>
      </c>
      <c r="F485" s="238" t="s">
        <v>1987</v>
      </c>
      <c r="G485" s="238" t="s">
        <v>1988</v>
      </c>
      <c r="H485" s="238" t="s">
        <v>1989</v>
      </c>
      <c r="I485" s="238" t="s">
        <v>1657</v>
      </c>
      <c r="J485" s="238" t="s">
        <v>196</v>
      </c>
      <c r="K485" s="238"/>
      <c r="L485" s="240">
        <v>45839</v>
      </c>
      <c r="M485" s="240">
        <v>45869</v>
      </c>
      <c r="N485" s="241">
        <f t="shared" ref="N485:N493" si="53">IF(M485-L485&gt;124,"El tiempo de ejecución de la actividad no puede superar 124 días",M485-L485)</f>
        <v>30</v>
      </c>
      <c r="O485" s="242" t="s">
        <v>122</v>
      </c>
      <c r="P485" s="238"/>
      <c r="Q485" s="238"/>
      <c r="R485" s="238"/>
      <c r="S485" s="238" t="s">
        <v>808</v>
      </c>
      <c r="T485" s="238" t="s">
        <v>1841</v>
      </c>
      <c r="U485" s="238" t="s">
        <v>33</v>
      </c>
      <c r="V485" s="238"/>
      <c r="W485" s="238" t="s">
        <v>63</v>
      </c>
      <c r="X485" s="238"/>
      <c r="Y485" s="243" t="str">
        <f t="shared" si="47"/>
        <v xml:space="preserve">Talento Humano 
Tecnológicos </v>
      </c>
      <c r="Z485" s="238"/>
      <c r="AA485" s="238"/>
      <c r="AB485" s="238"/>
      <c r="AC485" s="244"/>
      <c r="AD485" s="245"/>
      <c r="AE485" s="238"/>
      <c r="AF485" s="238"/>
      <c r="AG485" s="244"/>
      <c r="AH485" s="245"/>
      <c r="AI485" s="238"/>
      <c r="AJ485" s="238"/>
      <c r="AK485" s="244"/>
      <c r="AL485" s="245"/>
      <c r="AM485" s="238"/>
      <c r="AN485" s="238"/>
      <c r="AO485" s="244"/>
      <c r="AP485" s="245"/>
      <c r="AQ485" s="238"/>
      <c r="AR485" s="238"/>
      <c r="AS485" s="244"/>
      <c r="AT485" s="245"/>
      <c r="AU485" s="238"/>
      <c r="AV485" s="238"/>
      <c r="AW485" s="244"/>
      <c r="AX485" s="238"/>
      <c r="AY485" s="238"/>
      <c r="AZ485" s="238"/>
      <c r="BA485" s="238"/>
      <c r="BB485" s="238"/>
      <c r="BC485" s="238"/>
      <c r="BD485" s="238"/>
      <c r="BE485" s="238"/>
      <c r="BF485" s="238"/>
      <c r="BG485" s="238"/>
      <c r="BH485" s="238" t="s">
        <v>28</v>
      </c>
      <c r="BI485" s="238" t="s">
        <v>1983</v>
      </c>
      <c r="BJ485" s="238" t="s">
        <v>128</v>
      </c>
      <c r="BK485" s="238"/>
      <c r="BL485" s="238"/>
      <c r="BM485" s="238"/>
      <c r="BN485" s="238"/>
      <c r="BO485" s="238"/>
      <c r="BP485" s="238"/>
      <c r="BQ485" s="238"/>
      <c r="BR485" s="264" t="s">
        <v>4564</v>
      </c>
      <c r="BS485" s="238" t="s">
        <v>32</v>
      </c>
      <c r="BT485" s="238" t="s">
        <v>993</v>
      </c>
      <c r="BU485" s="238"/>
      <c r="BV485" s="238" t="s">
        <v>88</v>
      </c>
      <c r="BW485" s="243" t="str">
        <f t="shared" si="48"/>
        <v>Programas de transparencia y ética pública 
01_Intrumentos de gestión ambiental
Plan anual de austeridad 
Operación del Sistema de Gestión Institucional_SGI</v>
      </c>
      <c r="BX485" s="238"/>
      <c r="BY485" s="238"/>
      <c r="BZ485" s="238" t="s">
        <v>35</v>
      </c>
      <c r="CA485" s="238" t="s">
        <v>89</v>
      </c>
      <c r="CB485" s="238"/>
      <c r="CC485" s="238"/>
      <c r="CD485" s="238"/>
      <c r="CE485" s="243" t="str">
        <f t="shared" si="49"/>
        <v xml:space="preserve">Gestión con valores para resultados 
Evaluación de resultados </v>
      </c>
      <c r="CF485" s="238"/>
      <c r="CG485" s="238"/>
      <c r="CH485" s="238"/>
      <c r="CI485" s="238"/>
      <c r="CJ485" s="238"/>
      <c r="CK485" s="238" t="s">
        <v>96</v>
      </c>
      <c r="CL485" s="238"/>
      <c r="CM485" s="238"/>
      <c r="CN485" s="238"/>
      <c r="CO485" s="238"/>
      <c r="CP485" s="238"/>
      <c r="CQ485" s="238"/>
      <c r="CR485" s="238"/>
      <c r="CS485" s="238" t="s">
        <v>104</v>
      </c>
      <c r="CT485" s="238"/>
      <c r="CU485" s="238"/>
      <c r="CV485" s="238"/>
      <c r="CW485" s="238"/>
      <c r="CX485" s="238"/>
      <c r="CY485" s="243" t="str">
        <f t="shared" si="50"/>
        <v>Fortalecimiento organizacional y simplificación de procesos
Seguimiento y evaluación del desempeño institucional</v>
      </c>
      <c r="CZ485" s="238" t="s">
        <v>932</v>
      </c>
      <c r="DA485" s="238" t="s">
        <v>932</v>
      </c>
      <c r="DB485" s="248">
        <v>45763</v>
      </c>
      <c r="DC485" s="248">
        <v>45763</v>
      </c>
      <c r="DD485" s="238" t="s">
        <v>4668</v>
      </c>
      <c r="DE485" s="238" t="s">
        <v>4674</v>
      </c>
      <c r="DF485" s="238"/>
      <c r="DG485" s="238"/>
      <c r="DH485" s="238"/>
      <c r="DI485" s="238"/>
      <c r="DJ485" s="238"/>
      <c r="DK485" s="238"/>
      <c r="DL485" s="238"/>
      <c r="DM485" s="238"/>
      <c r="DN485" s="238"/>
      <c r="DO485" s="238"/>
      <c r="DP485" s="238"/>
      <c r="DQ485" s="238"/>
      <c r="DR485" s="238"/>
      <c r="DS485" s="238"/>
      <c r="DT485" s="238"/>
      <c r="DU485" s="6"/>
    </row>
    <row r="486" spans="2:125" s="9" customFormat="1" ht="84" customHeight="1">
      <c r="B486" s="6"/>
      <c r="C486" s="237" t="s">
        <v>1990</v>
      </c>
      <c r="D486" s="238" t="s">
        <v>1991</v>
      </c>
      <c r="E486" s="239" t="str">
        <f t="shared" si="51"/>
        <v>URF2025_465__Hacer seguimiento al plan de gestión ambiental_Segundo semestre</v>
      </c>
      <c r="F486" s="238" t="s">
        <v>1987</v>
      </c>
      <c r="G486" s="238" t="s">
        <v>1988</v>
      </c>
      <c r="H486" s="238" t="s">
        <v>1989</v>
      </c>
      <c r="I486" s="238" t="s">
        <v>1657</v>
      </c>
      <c r="J486" s="238" t="s">
        <v>196</v>
      </c>
      <c r="K486" s="238"/>
      <c r="L486" s="240">
        <v>45992</v>
      </c>
      <c r="M486" s="240">
        <v>46022</v>
      </c>
      <c r="N486" s="241">
        <f t="shared" si="53"/>
        <v>30</v>
      </c>
      <c r="O486" s="242" t="s">
        <v>122</v>
      </c>
      <c r="P486" s="238"/>
      <c r="Q486" s="238"/>
      <c r="R486" s="238"/>
      <c r="S486" s="238" t="s">
        <v>808</v>
      </c>
      <c r="T486" s="238" t="s">
        <v>1841</v>
      </c>
      <c r="U486" s="238" t="s">
        <v>33</v>
      </c>
      <c r="V486" s="238"/>
      <c r="W486" s="238" t="s">
        <v>63</v>
      </c>
      <c r="X486" s="238"/>
      <c r="Y486" s="243" t="str">
        <f t="shared" si="47"/>
        <v xml:space="preserve">Talento Humano 
Tecnológicos </v>
      </c>
      <c r="Z486" s="238"/>
      <c r="AA486" s="238"/>
      <c r="AB486" s="238"/>
      <c r="AC486" s="244"/>
      <c r="AD486" s="245"/>
      <c r="AE486" s="238"/>
      <c r="AF486" s="238"/>
      <c r="AG486" s="244"/>
      <c r="AH486" s="245"/>
      <c r="AI486" s="238"/>
      <c r="AJ486" s="238"/>
      <c r="AK486" s="244"/>
      <c r="AL486" s="245"/>
      <c r="AM486" s="238"/>
      <c r="AN486" s="238"/>
      <c r="AO486" s="244"/>
      <c r="AP486" s="245"/>
      <c r="AQ486" s="238"/>
      <c r="AR486" s="238"/>
      <c r="AS486" s="244"/>
      <c r="AT486" s="245"/>
      <c r="AU486" s="238"/>
      <c r="AV486" s="238"/>
      <c r="AW486" s="244"/>
      <c r="AX486" s="238"/>
      <c r="AY486" s="238"/>
      <c r="AZ486" s="238"/>
      <c r="BA486" s="238"/>
      <c r="BB486" s="238"/>
      <c r="BC486" s="238"/>
      <c r="BD486" s="238"/>
      <c r="BE486" s="238"/>
      <c r="BF486" s="238"/>
      <c r="BG486" s="238"/>
      <c r="BH486" s="238" t="s">
        <v>28</v>
      </c>
      <c r="BI486" s="238" t="s">
        <v>1983</v>
      </c>
      <c r="BJ486" s="238" t="s">
        <v>128</v>
      </c>
      <c r="BK486" s="238"/>
      <c r="BL486" s="238"/>
      <c r="BM486" s="238"/>
      <c r="BN486" s="238"/>
      <c r="BO486" s="238"/>
      <c r="BP486" s="238"/>
      <c r="BQ486" s="238"/>
      <c r="BR486" s="264" t="s">
        <v>4564</v>
      </c>
      <c r="BS486" s="238" t="s">
        <v>32</v>
      </c>
      <c r="BT486" s="238" t="s">
        <v>993</v>
      </c>
      <c r="BU486" s="238"/>
      <c r="BV486" s="238" t="s">
        <v>88</v>
      </c>
      <c r="BW486" s="243" t="str">
        <f t="shared" si="48"/>
        <v>Programas de transparencia y ética pública 
01_Intrumentos de gestión ambiental
Plan anual de austeridad 
Operación del Sistema de Gestión Institucional_SGI</v>
      </c>
      <c r="BX486" s="238"/>
      <c r="BY486" s="238"/>
      <c r="BZ486" s="238" t="s">
        <v>35</v>
      </c>
      <c r="CA486" s="238" t="s">
        <v>89</v>
      </c>
      <c r="CB486" s="238"/>
      <c r="CC486" s="238"/>
      <c r="CD486" s="238"/>
      <c r="CE486" s="243" t="str">
        <f t="shared" si="49"/>
        <v xml:space="preserve">Gestión con valores para resultados 
Evaluación de resultados </v>
      </c>
      <c r="CF486" s="238"/>
      <c r="CG486" s="238"/>
      <c r="CH486" s="238"/>
      <c r="CI486" s="238"/>
      <c r="CJ486" s="238"/>
      <c r="CK486" s="238" t="s">
        <v>96</v>
      </c>
      <c r="CL486" s="238"/>
      <c r="CM486" s="238"/>
      <c r="CN486" s="238"/>
      <c r="CO486" s="238"/>
      <c r="CP486" s="238"/>
      <c r="CQ486" s="238"/>
      <c r="CR486" s="238"/>
      <c r="CS486" s="238" t="s">
        <v>104</v>
      </c>
      <c r="CT486" s="238"/>
      <c r="CU486" s="238"/>
      <c r="CV486" s="238"/>
      <c r="CW486" s="238"/>
      <c r="CX486" s="238"/>
      <c r="CY486" s="243" t="str">
        <f t="shared" si="50"/>
        <v>Fortalecimiento organizacional y simplificación de procesos
Seguimiento y evaluación del desempeño institucional</v>
      </c>
      <c r="CZ486" s="238" t="s">
        <v>932</v>
      </c>
      <c r="DA486" s="238" t="s">
        <v>932</v>
      </c>
      <c r="DB486" s="248">
        <v>45763</v>
      </c>
      <c r="DC486" s="248">
        <v>45763</v>
      </c>
      <c r="DD486" s="238" t="s">
        <v>4668</v>
      </c>
      <c r="DE486" s="238" t="s">
        <v>4674</v>
      </c>
      <c r="DF486" s="238"/>
      <c r="DG486" s="238"/>
      <c r="DH486" s="238"/>
      <c r="DI486" s="238"/>
      <c r="DJ486" s="238"/>
      <c r="DK486" s="238"/>
      <c r="DL486" s="238"/>
      <c r="DM486" s="238"/>
      <c r="DN486" s="238"/>
      <c r="DO486" s="238"/>
      <c r="DP486" s="238"/>
      <c r="DQ486" s="238"/>
      <c r="DR486" s="238"/>
      <c r="DS486" s="238"/>
      <c r="DT486" s="238"/>
      <c r="DU486" s="6"/>
    </row>
    <row r="487" spans="2:125" s="9" customFormat="1" ht="84" customHeight="1">
      <c r="B487" s="6"/>
      <c r="C487" s="237" t="s">
        <v>1992</v>
      </c>
      <c r="D487" s="238" t="s">
        <v>1993</v>
      </c>
      <c r="E487" s="239" t="str">
        <f t="shared" si="51"/>
        <v>URF2025_466__Elaborar matriz de costos, tiempos y riesgos de la implementación de tecnologías de la cuarta revolución industrial</v>
      </c>
      <c r="F487" s="238" t="s">
        <v>1994</v>
      </c>
      <c r="G487" s="238" t="s">
        <v>4543</v>
      </c>
      <c r="H487" s="238" t="s">
        <v>4543</v>
      </c>
      <c r="I487" s="238" t="s">
        <v>1001</v>
      </c>
      <c r="J487" s="239" t="s">
        <v>1059</v>
      </c>
      <c r="K487" s="238"/>
      <c r="L487" s="240">
        <v>45778</v>
      </c>
      <c r="M487" s="240">
        <v>45838</v>
      </c>
      <c r="N487" s="241">
        <f t="shared" si="53"/>
        <v>60</v>
      </c>
      <c r="O487" s="242" t="s">
        <v>619</v>
      </c>
      <c r="P487" s="238" t="s">
        <v>618</v>
      </c>
      <c r="Q487" s="238"/>
      <c r="R487" s="238"/>
      <c r="S487" s="238" t="s">
        <v>1995</v>
      </c>
      <c r="T487" s="238" t="s">
        <v>837</v>
      </c>
      <c r="U487" s="238" t="s">
        <v>33</v>
      </c>
      <c r="V487" s="238"/>
      <c r="W487" s="238" t="s">
        <v>63</v>
      </c>
      <c r="X487" s="238" t="s">
        <v>64</v>
      </c>
      <c r="Y487" s="243" t="str">
        <f t="shared" si="47"/>
        <v xml:space="preserve">Talento Humano 
Tecnológicos 
Físicos </v>
      </c>
      <c r="Z487" s="238"/>
      <c r="AA487" s="238"/>
      <c r="AB487" s="238"/>
      <c r="AC487" s="244"/>
      <c r="AD487" s="245"/>
      <c r="AE487" s="238"/>
      <c r="AF487" s="238"/>
      <c r="AG487" s="244"/>
      <c r="AH487" s="245"/>
      <c r="AI487" s="238"/>
      <c r="AJ487" s="238"/>
      <c r="AK487" s="244"/>
      <c r="AL487" s="245"/>
      <c r="AM487" s="238"/>
      <c r="AN487" s="238"/>
      <c r="AO487" s="244"/>
      <c r="AP487" s="245"/>
      <c r="AQ487" s="238"/>
      <c r="AR487" s="238"/>
      <c r="AS487" s="244"/>
      <c r="AT487" s="252" t="s">
        <v>27</v>
      </c>
      <c r="AU487" s="238" t="s">
        <v>1996</v>
      </c>
      <c r="AV487" s="238" t="s">
        <v>1997</v>
      </c>
      <c r="AW487" s="244">
        <v>20</v>
      </c>
      <c r="AX487" s="238"/>
      <c r="AY487" s="238"/>
      <c r="AZ487" s="238"/>
      <c r="BA487" s="238"/>
      <c r="BB487" s="238"/>
      <c r="BC487" s="238"/>
      <c r="BD487" s="238"/>
      <c r="BE487" s="238"/>
      <c r="BF487" s="238"/>
      <c r="BG487" s="238"/>
      <c r="BH487" s="238"/>
      <c r="BI487" s="238"/>
      <c r="BJ487" s="238"/>
      <c r="BK487" s="238"/>
      <c r="BL487" s="238"/>
      <c r="BM487" s="238"/>
      <c r="BN487" s="238"/>
      <c r="BO487" s="238"/>
      <c r="BP487" s="238"/>
      <c r="BQ487" s="238"/>
      <c r="BR487" s="238"/>
      <c r="BS487" s="238"/>
      <c r="BT487" s="238"/>
      <c r="BU487" s="238"/>
      <c r="BV487" s="238" t="s">
        <v>88</v>
      </c>
      <c r="BW487" s="243" t="str">
        <f t="shared" si="48"/>
        <v>Plan de Transformación Digital  - PTD
Operación del Sistema de Gestión Institucional_SGI</v>
      </c>
      <c r="BX487" s="238"/>
      <c r="BY487" s="238"/>
      <c r="BZ487" s="238" t="s">
        <v>35</v>
      </c>
      <c r="CA487" s="238"/>
      <c r="CB487" s="238"/>
      <c r="CC487" s="238"/>
      <c r="CD487" s="238"/>
      <c r="CE487" s="243" t="str">
        <f t="shared" si="49"/>
        <v xml:space="preserve">Gestión con valores para resultados </v>
      </c>
      <c r="CF487" s="238"/>
      <c r="CG487" s="238"/>
      <c r="CH487" s="238"/>
      <c r="CI487" s="238"/>
      <c r="CJ487" s="238"/>
      <c r="CK487" s="238"/>
      <c r="CL487" s="238"/>
      <c r="CM487" s="238" t="s">
        <v>98</v>
      </c>
      <c r="CN487" s="238"/>
      <c r="CO487" s="238"/>
      <c r="CP487" s="238"/>
      <c r="CQ487" s="238"/>
      <c r="CR487" s="238"/>
      <c r="CS487" s="238"/>
      <c r="CT487" s="238"/>
      <c r="CU487" s="238"/>
      <c r="CV487" s="238"/>
      <c r="CW487" s="238"/>
      <c r="CX487" s="238"/>
      <c r="CY487" s="243" t="str">
        <f t="shared" si="50"/>
        <v>Seguridad Digital</v>
      </c>
      <c r="CZ487" s="238" t="s">
        <v>932</v>
      </c>
      <c r="DA487" s="238" t="s">
        <v>932</v>
      </c>
      <c r="DB487" s="248">
        <v>45722</v>
      </c>
      <c r="DC487" s="248">
        <v>45747</v>
      </c>
      <c r="DD487" s="238" t="s">
        <v>4545</v>
      </c>
      <c r="DE487" s="238" t="s">
        <v>4546</v>
      </c>
      <c r="DF487" s="238"/>
      <c r="DG487" s="238"/>
      <c r="DH487" s="238"/>
      <c r="DI487" s="238"/>
      <c r="DJ487" s="238"/>
      <c r="DK487" s="238"/>
      <c r="DL487" s="238"/>
      <c r="DM487" s="238"/>
      <c r="DN487" s="238"/>
      <c r="DO487" s="238"/>
      <c r="DP487" s="238"/>
      <c r="DQ487" s="238"/>
      <c r="DR487" s="238"/>
      <c r="DS487" s="238"/>
      <c r="DT487" s="238"/>
      <c r="DU487" s="6"/>
    </row>
    <row r="488" spans="2:125" s="9" customFormat="1" ht="84" customHeight="1">
      <c r="B488" s="6"/>
      <c r="C488" s="237" t="s">
        <v>1998</v>
      </c>
      <c r="D488" s="238" t="s">
        <v>1999</v>
      </c>
      <c r="E488" s="239" t="str">
        <f t="shared" si="51"/>
        <v>URF2025_467__Publicar las tablas de retención documental en la página web y socializarlas con los servidores de la Unidad</v>
      </c>
      <c r="F488" s="238" t="s">
        <v>2000</v>
      </c>
      <c r="G488" s="238" t="s">
        <v>2001</v>
      </c>
      <c r="H488" s="238" t="s">
        <v>2002</v>
      </c>
      <c r="I488" s="238" t="s">
        <v>1001</v>
      </c>
      <c r="J488" s="238" t="s">
        <v>1002</v>
      </c>
      <c r="K488" s="239" t="s">
        <v>1003</v>
      </c>
      <c r="L488" s="240">
        <v>45716</v>
      </c>
      <c r="M488" s="240">
        <v>45746</v>
      </c>
      <c r="N488" s="241">
        <f t="shared" si="53"/>
        <v>30</v>
      </c>
      <c r="O488" s="242" t="s">
        <v>619</v>
      </c>
      <c r="P488" s="238" t="s">
        <v>618</v>
      </c>
      <c r="Q488" s="238"/>
      <c r="R488" s="238"/>
      <c r="S488" s="238" t="s">
        <v>1995</v>
      </c>
      <c r="T488" s="238" t="s">
        <v>1007</v>
      </c>
      <c r="U488" s="238" t="s">
        <v>33</v>
      </c>
      <c r="V488" s="238"/>
      <c r="W488" s="238" t="s">
        <v>63</v>
      </c>
      <c r="X488" s="238" t="s">
        <v>64</v>
      </c>
      <c r="Y488" s="243" t="str">
        <f t="shared" si="47"/>
        <v xml:space="preserve">Talento Humano 
Tecnológicos 
Físicos </v>
      </c>
      <c r="Z488" s="238" t="s">
        <v>22</v>
      </c>
      <c r="AA488" s="238" t="s">
        <v>2003</v>
      </c>
      <c r="AB488" s="238" t="s">
        <v>2004</v>
      </c>
      <c r="AC488" s="244">
        <v>1</v>
      </c>
      <c r="AD488" s="245" t="s">
        <v>23</v>
      </c>
      <c r="AE488" s="238" t="s">
        <v>2005</v>
      </c>
      <c r="AF488" s="238" t="s">
        <v>2006</v>
      </c>
      <c r="AG488" s="244">
        <v>4</v>
      </c>
      <c r="AH488" s="245"/>
      <c r="AI488" s="238"/>
      <c r="AJ488" s="238"/>
      <c r="AK488" s="244"/>
      <c r="AL488" s="245"/>
      <c r="AM488" s="238"/>
      <c r="AN488" s="238"/>
      <c r="AO488" s="244"/>
      <c r="AP488" s="245"/>
      <c r="AQ488" s="238"/>
      <c r="AR488" s="238"/>
      <c r="AS488" s="244"/>
      <c r="AT488" s="245"/>
      <c r="AU488" s="238"/>
      <c r="AV488" s="238"/>
      <c r="AW488" s="244"/>
      <c r="AX488" s="238"/>
      <c r="AY488" s="238"/>
      <c r="AZ488" s="238"/>
      <c r="BA488" s="238"/>
      <c r="BB488" s="238"/>
      <c r="BC488" s="238"/>
      <c r="BD488" s="238"/>
      <c r="BE488" s="238"/>
      <c r="BF488" s="238"/>
      <c r="BG488" s="238"/>
      <c r="BH488" s="238"/>
      <c r="BI488" s="238"/>
      <c r="BJ488" s="238"/>
      <c r="BK488" s="238"/>
      <c r="BL488" s="238"/>
      <c r="BM488" s="238"/>
      <c r="BN488" s="238"/>
      <c r="BO488" s="238"/>
      <c r="BP488" s="238"/>
      <c r="BQ488" s="238"/>
      <c r="BR488" s="238"/>
      <c r="BS488" s="238"/>
      <c r="BT488" s="238"/>
      <c r="BU488" s="238"/>
      <c r="BV488" s="238" t="s">
        <v>88</v>
      </c>
      <c r="BW488" s="243" t="str">
        <f t="shared" si="48"/>
        <v>Programa de Gestión Documental_PGD
Plan Institucional de Archivos de la Entidad _PINAR
Operación del Sistema de Gestión Institucional_SGI</v>
      </c>
      <c r="BX488" s="238"/>
      <c r="BY488" s="238"/>
      <c r="BZ488" s="238"/>
      <c r="CA488" s="238"/>
      <c r="CB488" s="238" t="s">
        <v>37</v>
      </c>
      <c r="CC488" s="238"/>
      <c r="CD488" s="238"/>
      <c r="CE488" s="243" t="str">
        <f t="shared" si="49"/>
        <v xml:space="preserve">Información y comunicación </v>
      </c>
      <c r="CF488" s="238"/>
      <c r="CG488" s="238"/>
      <c r="CH488" s="238"/>
      <c r="CI488" s="238"/>
      <c r="CJ488" s="238"/>
      <c r="CK488" s="238"/>
      <c r="CL488" s="238"/>
      <c r="CM488" s="238"/>
      <c r="CN488" s="238"/>
      <c r="CO488" s="238"/>
      <c r="CP488" s="238"/>
      <c r="CQ488" s="238"/>
      <c r="CR488" s="238"/>
      <c r="CS488" s="238"/>
      <c r="CT488" s="238"/>
      <c r="CU488" s="238" t="s">
        <v>106</v>
      </c>
      <c r="CV488" s="238"/>
      <c r="CW488" s="238"/>
      <c r="CX488" s="238"/>
      <c r="CY488" s="243" t="str">
        <f t="shared" si="50"/>
        <v>Gestión documental</v>
      </c>
      <c r="CZ488" s="238" t="s">
        <v>932</v>
      </c>
      <c r="DA488" s="238" t="s">
        <v>932</v>
      </c>
      <c r="DB488" s="248">
        <v>45722</v>
      </c>
      <c r="DC488" s="248">
        <v>45747</v>
      </c>
      <c r="DD488" s="238" t="s">
        <v>4545</v>
      </c>
      <c r="DE488" s="238" t="s">
        <v>4546</v>
      </c>
      <c r="DF488" s="238"/>
      <c r="DG488" s="238"/>
      <c r="DH488" s="238"/>
      <c r="DI488" s="238"/>
      <c r="DJ488" s="238"/>
      <c r="DK488" s="238"/>
      <c r="DL488" s="238"/>
      <c r="DM488" s="238"/>
      <c r="DN488" s="238"/>
      <c r="DO488" s="238"/>
      <c r="DP488" s="238"/>
      <c r="DQ488" s="238"/>
      <c r="DR488" s="238"/>
      <c r="DS488" s="238"/>
      <c r="DT488" s="238"/>
      <c r="DU488" s="6"/>
    </row>
    <row r="489" spans="2:125" s="9" customFormat="1" ht="84" customHeight="1">
      <c r="B489" s="6"/>
      <c r="C489" s="237" t="s">
        <v>2007</v>
      </c>
      <c r="D489" s="238" t="s">
        <v>2008</v>
      </c>
      <c r="E489" s="239" t="str">
        <f t="shared" si="51"/>
        <v>URF2025_468__Realizar charla de tratamiento de datos personales</v>
      </c>
      <c r="F489" s="238" t="s">
        <v>2009</v>
      </c>
      <c r="G489" s="238" t="s">
        <v>2010</v>
      </c>
      <c r="H489" s="238" t="s">
        <v>2011</v>
      </c>
      <c r="I489" s="238" t="s">
        <v>1001</v>
      </c>
      <c r="J489" s="238" t="s">
        <v>1002</v>
      </c>
      <c r="K489" s="239" t="s">
        <v>1003</v>
      </c>
      <c r="L489" s="240">
        <v>45962</v>
      </c>
      <c r="M489" s="240">
        <v>46006</v>
      </c>
      <c r="N489" s="241">
        <f t="shared" si="53"/>
        <v>44</v>
      </c>
      <c r="O489" s="242" t="s">
        <v>619</v>
      </c>
      <c r="P489" s="238" t="s">
        <v>618</v>
      </c>
      <c r="Q489" s="238"/>
      <c r="R489" s="238"/>
      <c r="S489" s="238" t="s">
        <v>1995</v>
      </c>
      <c r="T489" s="238" t="s">
        <v>1007</v>
      </c>
      <c r="U489" s="238" t="s">
        <v>33</v>
      </c>
      <c r="V489" s="238"/>
      <c r="W489" s="238" t="s">
        <v>63</v>
      </c>
      <c r="X489" s="238"/>
      <c r="Y489" s="243" t="str">
        <f t="shared" si="47"/>
        <v xml:space="preserve">Talento Humano 
Tecnológicos </v>
      </c>
      <c r="Z489" s="238"/>
      <c r="AA489" s="238"/>
      <c r="AB489" s="238"/>
      <c r="AC489" s="244"/>
      <c r="AD489" s="245"/>
      <c r="AE489" s="238"/>
      <c r="AF489" s="238"/>
      <c r="AG489" s="244"/>
      <c r="AH489" s="245" t="s">
        <v>24</v>
      </c>
      <c r="AI489" s="238" t="s">
        <v>1317</v>
      </c>
      <c r="AJ489" s="238" t="s">
        <v>2012</v>
      </c>
      <c r="AK489" s="244">
        <v>1</v>
      </c>
      <c r="AL489" s="245"/>
      <c r="AM489" s="238"/>
      <c r="AN489" s="238"/>
      <c r="AO489" s="244"/>
      <c r="AP489" s="245"/>
      <c r="AQ489" s="238"/>
      <c r="AR489" s="238"/>
      <c r="AS489" s="244"/>
      <c r="AT489" s="245"/>
      <c r="AU489" s="238"/>
      <c r="AV489" s="238"/>
      <c r="AW489" s="244"/>
      <c r="AX489" s="238"/>
      <c r="AY489" s="238"/>
      <c r="AZ489" s="238"/>
      <c r="BA489" s="238"/>
      <c r="BB489" s="238"/>
      <c r="BC489" s="238"/>
      <c r="BD489" s="238"/>
      <c r="BE489" s="238"/>
      <c r="BF489" s="238"/>
      <c r="BG489" s="238"/>
      <c r="BH489" s="238"/>
      <c r="BI489" s="238"/>
      <c r="BJ489" s="238"/>
      <c r="BK489" s="238"/>
      <c r="BL489" s="238"/>
      <c r="BM489" s="238"/>
      <c r="BN489" s="238"/>
      <c r="BO489" s="238"/>
      <c r="BP489" s="238"/>
      <c r="BQ489" s="238"/>
      <c r="BR489" s="238"/>
      <c r="BS489" s="238"/>
      <c r="BT489" s="238"/>
      <c r="BU489" s="238"/>
      <c r="BV489" s="238" t="s">
        <v>88</v>
      </c>
      <c r="BW489" s="243" t="str">
        <f t="shared" si="48"/>
        <v>Plan de Seguridad y Privacidad de la Información - PPSI
Operación del Sistema de Gestión Institucional_SGI</v>
      </c>
      <c r="BX489" s="238"/>
      <c r="BY489" s="238"/>
      <c r="BZ489" s="238" t="s">
        <v>35</v>
      </c>
      <c r="CA489" s="238"/>
      <c r="CB489" s="238"/>
      <c r="CC489" s="238"/>
      <c r="CD489" s="238"/>
      <c r="CE489" s="243" t="str">
        <f t="shared" si="49"/>
        <v xml:space="preserve">Gestión con valores para resultados </v>
      </c>
      <c r="CF489" s="238"/>
      <c r="CG489" s="238"/>
      <c r="CH489" s="238"/>
      <c r="CI489" s="238"/>
      <c r="CJ489" s="238"/>
      <c r="CK489" s="238"/>
      <c r="CL489" s="238"/>
      <c r="CM489" s="238" t="s">
        <v>98</v>
      </c>
      <c r="CN489" s="238"/>
      <c r="CO489" s="238"/>
      <c r="CP489" s="238"/>
      <c r="CQ489" s="238"/>
      <c r="CR489" s="238"/>
      <c r="CS489" s="238"/>
      <c r="CT489" s="238"/>
      <c r="CU489" s="238"/>
      <c r="CV489" s="238"/>
      <c r="CW489" s="238"/>
      <c r="CX489" s="238"/>
      <c r="CY489" s="243" t="str">
        <f t="shared" si="50"/>
        <v>Seguridad Digital</v>
      </c>
      <c r="CZ489" s="238" t="s">
        <v>932</v>
      </c>
      <c r="DA489" s="238" t="s">
        <v>932</v>
      </c>
      <c r="DB489" s="248">
        <v>45722</v>
      </c>
      <c r="DC489" s="248">
        <v>45747</v>
      </c>
      <c r="DD489" s="238" t="s">
        <v>4545</v>
      </c>
      <c r="DE489" s="238" t="s">
        <v>4546</v>
      </c>
      <c r="DF489" s="238"/>
      <c r="DG489" s="238"/>
      <c r="DH489" s="238"/>
      <c r="DI489" s="238"/>
      <c r="DJ489" s="238"/>
      <c r="DK489" s="238"/>
      <c r="DL489" s="238"/>
      <c r="DM489" s="238"/>
      <c r="DN489" s="238"/>
      <c r="DO489" s="238"/>
      <c r="DP489" s="238"/>
      <c r="DQ489" s="238"/>
      <c r="DR489" s="238"/>
      <c r="DS489" s="238"/>
      <c r="DT489" s="238"/>
      <c r="DU489" s="6"/>
    </row>
    <row r="490" spans="2:125" s="9" customFormat="1" ht="84" customHeight="1">
      <c r="B490" s="6"/>
      <c r="C490" s="237" t="s">
        <v>2013</v>
      </c>
      <c r="D490" s="238" t="s">
        <v>2014</v>
      </c>
      <c r="E490" s="239" t="str">
        <f t="shared" si="51"/>
        <v>URF2025_469__Enviar piezas gráficas para sensibilizar a los servidores y pasantes en torno a la privacidad y la seguridad de la información</v>
      </c>
      <c r="F490" s="238" t="s">
        <v>2015</v>
      </c>
      <c r="G490" s="238" t="s">
        <v>2016</v>
      </c>
      <c r="H490" s="238" t="s">
        <v>2017</v>
      </c>
      <c r="I490" s="238" t="s">
        <v>1001</v>
      </c>
      <c r="J490" s="238" t="s">
        <v>1059</v>
      </c>
      <c r="K490" s="238"/>
      <c r="L490" s="240">
        <v>45899</v>
      </c>
      <c r="M490" s="240">
        <v>45930</v>
      </c>
      <c r="N490" s="241">
        <f t="shared" si="53"/>
        <v>31</v>
      </c>
      <c r="O490" s="242" t="s">
        <v>619</v>
      </c>
      <c r="P490" s="238" t="s">
        <v>618</v>
      </c>
      <c r="Q490" s="238"/>
      <c r="R490" s="238"/>
      <c r="S490" s="238" t="s">
        <v>1995</v>
      </c>
      <c r="T490" s="238" t="s">
        <v>837</v>
      </c>
      <c r="U490" s="238" t="s">
        <v>33</v>
      </c>
      <c r="V490" s="238"/>
      <c r="W490" s="238" t="s">
        <v>63</v>
      </c>
      <c r="X490" s="238"/>
      <c r="Y490" s="243" t="str">
        <f t="shared" si="47"/>
        <v xml:space="preserve">Talento Humano 
Tecnológicos </v>
      </c>
      <c r="Z490" s="238"/>
      <c r="AA490" s="238"/>
      <c r="AB490" s="238"/>
      <c r="AC490" s="244"/>
      <c r="AD490" s="245"/>
      <c r="AE490" s="238"/>
      <c r="AF490" s="238"/>
      <c r="AG490" s="244"/>
      <c r="AH490" s="245" t="s">
        <v>24</v>
      </c>
      <c r="AI490" s="238" t="s">
        <v>1317</v>
      </c>
      <c r="AJ490" s="238" t="s">
        <v>2018</v>
      </c>
      <c r="AK490" s="244">
        <v>1</v>
      </c>
      <c r="AL490" s="245"/>
      <c r="AM490" s="238"/>
      <c r="AN490" s="238"/>
      <c r="AO490" s="244"/>
      <c r="AP490" s="245"/>
      <c r="AQ490" s="238"/>
      <c r="AR490" s="238"/>
      <c r="AS490" s="244"/>
      <c r="AT490" s="245"/>
      <c r="AU490" s="238"/>
      <c r="AV490" s="238"/>
      <c r="AW490" s="244"/>
      <c r="AX490" s="238"/>
      <c r="AY490" s="238"/>
      <c r="AZ490" s="238"/>
      <c r="BA490" s="238"/>
      <c r="BB490" s="238"/>
      <c r="BC490" s="238"/>
      <c r="BD490" s="238"/>
      <c r="BE490" s="238"/>
      <c r="BF490" s="238"/>
      <c r="BG490" s="238"/>
      <c r="BH490" s="238"/>
      <c r="BI490" s="238"/>
      <c r="BJ490" s="238"/>
      <c r="BK490" s="238"/>
      <c r="BL490" s="238"/>
      <c r="BM490" s="238"/>
      <c r="BN490" s="238"/>
      <c r="BO490" s="238"/>
      <c r="BP490" s="238"/>
      <c r="BQ490" s="238"/>
      <c r="BR490" s="238"/>
      <c r="BS490" s="238"/>
      <c r="BT490" s="238"/>
      <c r="BU490" s="238"/>
      <c r="BV490" s="238" t="s">
        <v>88</v>
      </c>
      <c r="BW490" s="243" t="str">
        <f t="shared" si="48"/>
        <v>Plan de Seguridad y Privacidad de la Información - PPSI
Operación del Sistema de Gestión Institucional_SGI</v>
      </c>
      <c r="BX490" s="238"/>
      <c r="BY490" s="238"/>
      <c r="BZ490" s="238" t="s">
        <v>35</v>
      </c>
      <c r="CA490" s="238"/>
      <c r="CB490" s="238"/>
      <c r="CC490" s="238"/>
      <c r="CD490" s="238"/>
      <c r="CE490" s="243" t="str">
        <f t="shared" si="49"/>
        <v xml:space="preserve">Gestión con valores para resultados </v>
      </c>
      <c r="CF490" s="238"/>
      <c r="CG490" s="238"/>
      <c r="CH490" s="238"/>
      <c r="CI490" s="238"/>
      <c r="CJ490" s="238"/>
      <c r="CK490" s="238"/>
      <c r="CL490" s="238"/>
      <c r="CM490" s="238" t="s">
        <v>98</v>
      </c>
      <c r="CN490" s="238"/>
      <c r="CO490" s="238"/>
      <c r="CP490" s="238"/>
      <c r="CQ490" s="238"/>
      <c r="CR490" s="238"/>
      <c r="CS490" s="238"/>
      <c r="CT490" s="238"/>
      <c r="CU490" s="238"/>
      <c r="CV490" s="238"/>
      <c r="CW490" s="238"/>
      <c r="CX490" s="238"/>
      <c r="CY490" s="243" t="str">
        <f t="shared" si="50"/>
        <v>Seguridad Digital</v>
      </c>
      <c r="CZ490" s="238" t="s">
        <v>932</v>
      </c>
      <c r="DA490" s="238" t="s">
        <v>932</v>
      </c>
      <c r="DB490" s="248">
        <v>45722</v>
      </c>
      <c r="DC490" s="248">
        <v>45747</v>
      </c>
      <c r="DD490" s="238" t="s">
        <v>4545</v>
      </c>
      <c r="DE490" s="238" t="s">
        <v>4546</v>
      </c>
      <c r="DF490" s="238"/>
      <c r="DG490" s="238"/>
      <c r="DH490" s="238"/>
      <c r="DI490" s="238"/>
      <c r="DJ490" s="238"/>
      <c r="DK490" s="238"/>
      <c r="DL490" s="238"/>
      <c r="DM490" s="238"/>
      <c r="DN490" s="238"/>
      <c r="DO490" s="238"/>
      <c r="DP490" s="238"/>
      <c r="DQ490" s="238"/>
      <c r="DR490" s="238"/>
      <c r="DS490" s="238"/>
      <c r="DT490" s="238"/>
      <c r="DU490" s="6"/>
    </row>
    <row r="491" spans="2:125" s="9" customFormat="1" ht="84" customHeight="1">
      <c r="B491" s="6"/>
      <c r="C491" s="237" t="s">
        <v>2019</v>
      </c>
      <c r="D491" s="238" t="s">
        <v>2020</v>
      </c>
      <c r="E491" s="239" t="str">
        <f t="shared" si="51"/>
        <v>URF2025_470__Sensibilizar sobre el valor de la gestión del cambio en materia de gestión de la información</v>
      </c>
      <c r="F491" s="238" t="s">
        <v>2021</v>
      </c>
      <c r="G491" s="238" t="s">
        <v>2022</v>
      </c>
      <c r="H491" s="238" t="s">
        <v>2023</v>
      </c>
      <c r="I491" s="238" t="s">
        <v>1001</v>
      </c>
      <c r="J491" s="238" t="s">
        <v>1002</v>
      </c>
      <c r="K491" s="238" t="s">
        <v>618</v>
      </c>
      <c r="L491" s="240">
        <v>45899</v>
      </c>
      <c r="M491" s="240">
        <v>45930</v>
      </c>
      <c r="N491" s="241">
        <f t="shared" si="53"/>
        <v>31</v>
      </c>
      <c r="O491" s="242" t="s">
        <v>619</v>
      </c>
      <c r="P491" s="238" t="s">
        <v>618</v>
      </c>
      <c r="Q491" s="238"/>
      <c r="R491" s="238"/>
      <c r="S491" s="238" t="s">
        <v>1995</v>
      </c>
      <c r="T491" s="238" t="s">
        <v>1007</v>
      </c>
      <c r="U491" s="238" t="s">
        <v>33</v>
      </c>
      <c r="V491" s="238"/>
      <c r="W491" s="238" t="s">
        <v>63</v>
      </c>
      <c r="X491" s="238"/>
      <c r="Y491" s="243" t="str">
        <f t="shared" si="47"/>
        <v xml:space="preserve">Talento Humano 
Tecnológicos </v>
      </c>
      <c r="Z491" s="238"/>
      <c r="AA491" s="238"/>
      <c r="AB491" s="238"/>
      <c r="AC491" s="244"/>
      <c r="AD491" s="245"/>
      <c r="AE491" s="238"/>
      <c r="AF491" s="238"/>
      <c r="AG491" s="244"/>
      <c r="AH491" s="245"/>
      <c r="AI491" s="238"/>
      <c r="AJ491" s="238"/>
      <c r="AK491" s="244"/>
      <c r="AL491" s="245" t="s">
        <v>25</v>
      </c>
      <c r="AM491" s="238" t="s">
        <v>1104</v>
      </c>
      <c r="AN491" s="238" t="s">
        <v>2024</v>
      </c>
      <c r="AO491" s="244">
        <v>2.5</v>
      </c>
      <c r="AP491" s="245"/>
      <c r="AQ491" s="238"/>
      <c r="AR491" s="238"/>
      <c r="AS491" s="244"/>
      <c r="AT491" s="245"/>
      <c r="AU491" s="238"/>
      <c r="AV491" s="238"/>
      <c r="AW491" s="244"/>
      <c r="AX491" s="238"/>
      <c r="AY491" s="238"/>
      <c r="AZ491" s="238"/>
      <c r="BA491" s="238"/>
      <c r="BB491" s="238"/>
      <c r="BC491" s="238"/>
      <c r="BD491" s="238"/>
      <c r="BE491" s="238"/>
      <c r="BF491" s="238"/>
      <c r="BG491" s="238"/>
      <c r="BH491" s="238"/>
      <c r="BI491" s="238"/>
      <c r="BJ491" s="238"/>
      <c r="BK491" s="238"/>
      <c r="BL491" s="238"/>
      <c r="BM491" s="238"/>
      <c r="BN491" s="238"/>
      <c r="BO491" s="238"/>
      <c r="BP491" s="238"/>
      <c r="BQ491" s="238"/>
      <c r="BR491" s="238"/>
      <c r="BS491" s="238"/>
      <c r="BT491" s="238"/>
      <c r="BU491" s="238"/>
      <c r="BV491" s="238" t="s">
        <v>88</v>
      </c>
      <c r="BW491" s="243" t="str">
        <f t="shared" si="48"/>
        <v>Programa de Gestión del Cambio - PGC
Operación del Sistema de Gestión Institucional_SGI</v>
      </c>
      <c r="BX491" s="238"/>
      <c r="BY491" s="238"/>
      <c r="BZ491" s="238"/>
      <c r="CA491" s="238"/>
      <c r="CB491" s="238" t="s">
        <v>37</v>
      </c>
      <c r="CC491" s="238"/>
      <c r="CD491" s="238"/>
      <c r="CE491" s="243" t="str">
        <f t="shared" si="49"/>
        <v xml:space="preserve">Información y comunicación </v>
      </c>
      <c r="CF491" s="238"/>
      <c r="CG491" s="238"/>
      <c r="CH491" s="238"/>
      <c r="CI491" s="238"/>
      <c r="CJ491" s="238"/>
      <c r="CK491" s="238"/>
      <c r="CL491" s="238"/>
      <c r="CM491" s="238"/>
      <c r="CN491" s="238"/>
      <c r="CO491" s="238"/>
      <c r="CP491" s="238"/>
      <c r="CQ491" s="238"/>
      <c r="CR491" s="238"/>
      <c r="CS491" s="238"/>
      <c r="CT491" s="238"/>
      <c r="CU491" s="238" t="s">
        <v>106</v>
      </c>
      <c r="CV491" s="238"/>
      <c r="CW491" s="238"/>
      <c r="CX491" s="238"/>
      <c r="CY491" s="243" t="str">
        <f t="shared" si="50"/>
        <v>Gestión documental</v>
      </c>
      <c r="CZ491" s="238" t="s">
        <v>932</v>
      </c>
      <c r="DA491" s="238" t="s">
        <v>932</v>
      </c>
      <c r="DB491" s="248">
        <v>45722</v>
      </c>
      <c r="DC491" s="248">
        <v>45747</v>
      </c>
      <c r="DD491" s="238" t="s">
        <v>4545</v>
      </c>
      <c r="DE491" s="238" t="s">
        <v>4546</v>
      </c>
      <c r="DF491" s="238"/>
      <c r="DG491" s="238"/>
      <c r="DH491" s="238"/>
      <c r="DI491" s="238"/>
      <c r="DJ491" s="238"/>
      <c r="DK491" s="238"/>
      <c r="DL491" s="238"/>
      <c r="DM491" s="238"/>
      <c r="DN491" s="238"/>
      <c r="DO491" s="238"/>
      <c r="DP491" s="238"/>
      <c r="DQ491" s="238"/>
      <c r="DR491" s="238"/>
      <c r="DS491" s="238"/>
      <c r="DT491" s="238"/>
      <c r="DU491" s="6"/>
    </row>
    <row r="492" spans="2:125" s="9" customFormat="1" ht="84" customHeight="1">
      <c r="B492" s="6"/>
      <c r="C492" s="237" t="s">
        <v>2025</v>
      </c>
      <c r="D492" s="238" t="s">
        <v>2026</v>
      </c>
      <c r="E492" s="239" t="str">
        <f t="shared" si="51"/>
        <v>URF2025_471__ Identificar cuáles tecnologías de la cuarta revolución industrial pueden robustecer la gestión.</v>
      </c>
      <c r="F492" s="238" t="s">
        <v>2027</v>
      </c>
      <c r="G492" s="238" t="s">
        <v>2028</v>
      </c>
      <c r="H492" s="238" t="s">
        <v>2029</v>
      </c>
      <c r="I492" s="238" t="s">
        <v>1001</v>
      </c>
      <c r="J492" s="238" t="s">
        <v>1059</v>
      </c>
      <c r="K492" s="238"/>
      <c r="L492" s="240">
        <v>45962</v>
      </c>
      <c r="M492" s="240">
        <v>45992</v>
      </c>
      <c r="N492" s="241">
        <f t="shared" si="53"/>
        <v>30</v>
      </c>
      <c r="O492" s="242" t="s">
        <v>619</v>
      </c>
      <c r="P492" s="238" t="s">
        <v>618</v>
      </c>
      <c r="Q492" s="238"/>
      <c r="R492" s="238"/>
      <c r="S492" s="238" t="s">
        <v>1995</v>
      </c>
      <c r="T492" s="238" t="s">
        <v>837</v>
      </c>
      <c r="U492" s="238" t="s">
        <v>33</v>
      </c>
      <c r="V492" s="238"/>
      <c r="W492" s="238" t="s">
        <v>63</v>
      </c>
      <c r="X492" s="238" t="s">
        <v>64</v>
      </c>
      <c r="Y492" s="243" t="str">
        <f t="shared" si="47"/>
        <v xml:space="preserve">Talento Humano 
Tecnológicos 
Físicos </v>
      </c>
      <c r="Z492" s="238"/>
      <c r="AA492" s="238"/>
      <c r="AB492" s="238"/>
      <c r="AC492" s="244"/>
      <c r="AD492" s="245"/>
      <c r="AE492" s="238"/>
      <c r="AF492" s="238"/>
      <c r="AG492" s="244"/>
      <c r="AH492" s="245"/>
      <c r="AI492" s="238"/>
      <c r="AJ492" s="238"/>
      <c r="AK492" s="244"/>
      <c r="AL492" s="245"/>
      <c r="AM492" s="238"/>
      <c r="AN492" s="238"/>
      <c r="AO492" s="244"/>
      <c r="AP492" s="245"/>
      <c r="AQ492" s="238"/>
      <c r="AR492" s="238"/>
      <c r="AS492" s="244"/>
      <c r="AT492" s="245" t="s">
        <v>27</v>
      </c>
      <c r="AU492" s="238" t="s">
        <v>2030</v>
      </c>
      <c r="AV492" s="238" t="s">
        <v>2031</v>
      </c>
      <c r="AW492" s="244">
        <v>10</v>
      </c>
      <c r="AX492" s="238"/>
      <c r="AY492" s="238"/>
      <c r="AZ492" s="238"/>
      <c r="BA492" s="238"/>
      <c r="BB492" s="238"/>
      <c r="BC492" s="238"/>
      <c r="BD492" s="238"/>
      <c r="BE492" s="238"/>
      <c r="BF492" s="238"/>
      <c r="BG492" s="238"/>
      <c r="BH492" s="238"/>
      <c r="BI492" s="238"/>
      <c r="BJ492" s="238"/>
      <c r="BK492" s="238"/>
      <c r="BL492" s="238"/>
      <c r="BM492" s="238"/>
      <c r="BN492" s="238"/>
      <c r="BO492" s="238"/>
      <c r="BP492" s="238"/>
      <c r="BQ492" s="238"/>
      <c r="BR492" s="238"/>
      <c r="BS492" s="238"/>
      <c r="BT492" s="238"/>
      <c r="BU492" s="238"/>
      <c r="BV492" s="238" t="s">
        <v>88</v>
      </c>
      <c r="BW492" s="243" t="str">
        <f t="shared" si="48"/>
        <v>Plan de Transformación Digital  - PTD
Operación del Sistema de Gestión Institucional_SGI</v>
      </c>
      <c r="BX492" s="238"/>
      <c r="BY492" s="238"/>
      <c r="BZ492" s="238"/>
      <c r="CA492" s="238"/>
      <c r="CB492" s="238" t="s">
        <v>37</v>
      </c>
      <c r="CC492" s="238"/>
      <c r="CD492" s="238"/>
      <c r="CE492" s="243" t="str">
        <f t="shared" si="49"/>
        <v xml:space="preserve">Información y comunicación </v>
      </c>
      <c r="CF492" s="238"/>
      <c r="CG492" s="238"/>
      <c r="CH492" s="238"/>
      <c r="CI492" s="238"/>
      <c r="CJ492" s="238"/>
      <c r="CK492" s="238"/>
      <c r="CL492" s="238"/>
      <c r="CM492" s="238"/>
      <c r="CN492" s="238"/>
      <c r="CO492" s="238"/>
      <c r="CP492" s="238"/>
      <c r="CQ492" s="238"/>
      <c r="CR492" s="238"/>
      <c r="CS492" s="238"/>
      <c r="CT492" s="238"/>
      <c r="CU492" s="238" t="s">
        <v>106</v>
      </c>
      <c r="CV492" s="238"/>
      <c r="CW492" s="238"/>
      <c r="CX492" s="238"/>
      <c r="CY492" s="243" t="str">
        <f t="shared" si="50"/>
        <v>Gestión documental</v>
      </c>
      <c r="CZ492" s="238" t="s">
        <v>932</v>
      </c>
      <c r="DA492" s="238" t="s">
        <v>932</v>
      </c>
      <c r="DB492" s="248">
        <v>45722</v>
      </c>
      <c r="DC492" s="248">
        <v>45747</v>
      </c>
      <c r="DD492" s="238" t="s">
        <v>4545</v>
      </c>
      <c r="DE492" s="238" t="s">
        <v>4546</v>
      </c>
      <c r="DF492" s="238"/>
      <c r="DG492" s="238"/>
      <c r="DH492" s="238"/>
      <c r="DI492" s="238"/>
      <c r="DJ492" s="238"/>
      <c r="DK492" s="238"/>
      <c r="DL492" s="238"/>
      <c r="DM492" s="238"/>
      <c r="DN492" s="238"/>
      <c r="DO492" s="238"/>
      <c r="DP492" s="238"/>
      <c r="DQ492" s="238"/>
      <c r="DR492" s="238"/>
      <c r="DS492" s="238"/>
      <c r="DT492" s="238"/>
      <c r="DU492" s="6"/>
    </row>
    <row r="493" spans="2:125" s="9" customFormat="1" ht="84" customHeight="1">
      <c r="B493" s="6"/>
      <c r="C493" s="237" t="s">
        <v>2032</v>
      </c>
      <c r="D493" s="238" t="s">
        <v>2033</v>
      </c>
      <c r="E493" s="239" t="str">
        <f t="shared" si="51"/>
        <v>URF2025_472__Fortalecer las habilidades técnicas de los servidores, requeridas para el manejo de las tecnologías emergentes de la cuarta revolución industrial.</v>
      </c>
      <c r="F493" s="238" t="s">
        <v>2034</v>
      </c>
      <c r="G493" s="238" t="s">
        <v>4541</v>
      </c>
      <c r="H493" s="238" t="s">
        <v>4542</v>
      </c>
      <c r="I493" s="238" t="s">
        <v>1001</v>
      </c>
      <c r="J493" s="238" t="s">
        <v>1059</v>
      </c>
      <c r="K493" s="238"/>
      <c r="L493" s="240">
        <v>45703</v>
      </c>
      <c r="M493" s="240">
        <v>45746</v>
      </c>
      <c r="N493" s="241">
        <f t="shared" si="53"/>
        <v>43</v>
      </c>
      <c r="O493" s="242" t="s">
        <v>619</v>
      </c>
      <c r="P493" s="238" t="s">
        <v>618</v>
      </c>
      <c r="Q493" s="238"/>
      <c r="R493" s="238"/>
      <c r="S493" s="238" t="s">
        <v>1995</v>
      </c>
      <c r="T493" s="238" t="s">
        <v>837</v>
      </c>
      <c r="U493" s="238" t="s">
        <v>33</v>
      </c>
      <c r="V493" s="238"/>
      <c r="W493" s="238" t="s">
        <v>63</v>
      </c>
      <c r="X493" s="238"/>
      <c r="Y493" s="243" t="str">
        <f t="shared" si="47"/>
        <v xml:space="preserve">Talento Humano 
Tecnológicos </v>
      </c>
      <c r="Z493" s="238"/>
      <c r="AA493" s="238"/>
      <c r="AB493" s="238"/>
      <c r="AC493" s="244"/>
      <c r="AD493" s="245"/>
      <c r="AE493" s="238"/>
      <c r="AF493" s="238"/>
      <c r="AG493" s="244"/>
      <c r="AH493" s="245"/>
      <c r="AI493" s="238"/>
      <c r="AJ493" s="238"/>
      <c r="AK493" s="244"/>
      <c r="AL493" s="245"/>
      <c r="AM493" s="238"/>
      <c r="AN493" s="238"/>
      <c r="AO493" s="244"/>
      <c r="AP493" s="245"/>
      <c r="AQ493" s="238"/>
      <c r="AR493" s="238"/>
      <c r="AS493" s="244"/>
      <c r="AT493" s="245" t="s">
        <v>27</v>
      </c>
      <c r="AU493" s="238" t="s">
        <v>2035</v>
      </c>
      <c r="AV493" s="238" t="s">
        <v>2036</v>
      </c>
      <c r="AW493" s="244">
        <v>10</v>
      </c>
      <c r="AX493" s="238"/>
      <c r="AY493" s="238"/>
      <c r="AZ493" s="238"/>
      <c r="BA493" s="238"/>
      <c r="BB493" s="238"/>
      <c r="BC493" s="238"/>
      <c r="BD493" s="238"/>
      <c r="BE493" s="238"/>
      <c r="BF493" s="238"/>
      <c r="BG493" s="238"/>
      <c r="BH493" s="238"/>
      <c r="BI493" s="238"/>
      <c r="BJ493" s="238"/>
      <c r="BK493" s="238"/>
      <c r="BL493" s="238"/>
      <c r="BM493" s="238"/>
      <c r="BN493" s="238"/>
      <c r="BO493" s="238"/>
      <c r="BP493" s="238"/>
      <c r="BQ493" s="238"/>
      <c r="BR493" s="238"/>
      <c r="BS493" s="238"/>
      <c r="BT493" s="238"/>
      <c r="BU493" s="238"/>
      <c r="BV493" s="238" t="s">
        <v>88</v>
      </c>
      <c r="BW493" s="243" t="str">
        <f t="shared" si="48"/>
        <v>Plan de Transformación Digital  - PTD
Operación del Sistema de Gestión Institucional_SGI</v>
      </c>
      <c r="BX493" s="238"/>
      <c r="BY493" s="238"/>
      <c r="BZ493" s="238" t="s">
        <v>35</v>
      </c>
      <c r="CA493" s="238"/>
      <c r="CB493" s="238"/>
      <c r="CC493" s="238"/>
      <c r="CD493" s="238"/>
      <c r="CE493" s="243" t="str">
        <f t="shared" si="49"/>
        <v xml:space="preserve">Gestión con valores para resultados </v>
      </c>
      <c r="CF493" s="238"/>
      <c r="CG493" s="238"/>
      <c r="CH493" s="238"/>
      <c r="CI493" s="238"/>
      <c r="CJ493" s="238"/>
      <c r="CK493" s="238"/>
      <c r="CL493" s="238" t="s">
        <v>97</v>
      </c>
      <c r="CM493" s="238"/>
      <c r="CN493" s="238"/>
      <c r="CO493" s="238"/>
      <c r="CP493" s="238"/>
      <c r="CQ493" s="238"/>
      <c r="CR493" s="238"/>
      <c r="CS493" s="238"/>
      <c r="CT493" s="238"/>
      <c r="CU493" s="238" t="s">
        <v>106</v>
      </c>
      <c r="CV493" s="238"/>
      <c r="CW493" s="238"/>
      <c r="CX493" s="238"/>
      <c r="CY493" s="243" t="str">
        <f t="shared" si="50"/>
        <v>Gobierno Digital
Gestión documental</v>
      </c>
      <c r="CZ493" s="238" t="s">
        <v>932</v>
      </c>
      <c r="DA493" s="238" t="s">
        <v>932</v>
      </c>
      <c r="DB493" s="248">
        <v>45722</v>
      </c>
      <c r="DC493" s="248">
        <v>45747</v>
      </c>
      <c r="DD493" s="238" t="s">
        <v>4545</v>
      </c>
      <c r="DE493" s="238" t="s">
        <v>4546</v>
      </c>
      <c r="DF493" s="238"/>
      <c r="DG493" s="238"/>
      <c r="DH493" s="238"/>
      <c r="DI493" s="238"/>
      <c r="DJ493" s="238"/>
      <c r="DK493" s="238"/>
      <c r="DL493" s="238"/>
      <c r="DM493" s="238"/>
      <c r="DN493" s="238"/>
      <c r="DO493" s="238"/>
      <c r="DP493" s="238"/>
      <c r="DQ493" s="238"/>
      <c r="DR493" s="238"/>
      <c r="DS493" s="238"/>
      <c r="DT493" s="238"/>
      <c r="DU493" s="6"/>
    </row>
    <row r="494" spans="2:125" s="9" customFormat="1" ht="84" customHeight="1">
      <c r="B494" s="6"/>
      <c r="C494" s="237" t="s">
        <v>2037</v>
      </c>
      <c r="D494" s="239" t="s">
        <v>2038</v>
      </c>
      <c r="E494" s="239" t="str">
        <f t="shared" si="51"/>
        <v>URF2025_473__Fortalecer el centro de innovación de la URF_Segundo cuatrimestre</v>
      </c>
      <c r="F494" s="238" t="s">
        <v>371</v>
      </c>
      <c r="G494" s="238" t="s">
        <v>372</v>
      </c>
      <c r="H494" s="238" t="s">
        <v>373</v>
      </c>
      <c r="I494" s="238" t="s">
        <v>195</v>
      </c>
      <c r="J494" s="238" t="s">
        <v>323</v>
      </c>
      <c r="K494" s="238" t="s">
        <v>122</v>
      </c>
      <c r="L494" s="240">
        <v>45870</v>
      </c>
      <c r="M494" s="240">
        <v>45900.999305555553</v>
      </c>
      <c r="N494" s="241">
        <f>M494-L494</f>
        <v>30.999305555553292</v>
      </c>
      <c r="O494" s="242" t="s">
        <v>122</v>
      </c>
      <c r="P494" s="238"/>
      <c r="Q494" s="238" t="s">
        <v>123</v>
      </c>
      <c r="R494" s="238" t="s">
        <v>374</v>
      </c>
      <c r="S494" s="238" t="s">
        <v>375</v>
      </c>
      <c r="T494" s="238" t="s">
        <v>376</v>
      </c>
      <c r="U494" s="238" t="s">
        <v>33</v>
      </c>
      <c r="V494" s="238"/>
      <c r="W494" s="238" t="s">
        <v>63</v>
      </c>
      <c r="X494" s="238"/>
      <c r="Y494" s="243" t="str">
        <f t="shared" si="47"/>
        <v xml:space="preserve">Talento Humano 
Tecnológicos </v>
      </c>
      <c r="Z494" s="238"/>
      <c r="AA494" s="238"/>
      <c r="AB494" s="238"/>
      <c r="AC494" s="244"/>
      <c r="AD494" s="245"/>
      <c r="AE494" s="238"/>
      <c r="AF494" s="238"/>
      <c r="AG494" s="244"/>
      <c r="AH494" s="245"/>
      <c r="AI494" s="238"/>
      <c r="AJ494" s="238"/>
      <c r="AK494" s="244"/>
      <c r="AL494" s="245"/>
      <c r="AM494" s="238"/>
      <c r="AN494" s="238"/>
      <c r="AO494" s="244"/>
      <c r="AP494" s="245"/>
      <c r="AQ494" s="238"/>
      <c r="AR494" s="238"/>
      <c r="AS494" s="244"/>
      <c r="AT494" s="245"/>
      <c r="AU494" s="238"/>
      <c r="AV494" s="238"/>
      <c r="AW494" s="244"/>
      <c r="AX494" s="238"/>
      <c r="AY494" s="238"/>
      <c r="AZ494" s="238"/>
      <c r="BA494" s="238"/>
      <c r="BB494" s="238"/>
      <c r="BC494" s="238" t="s">
        <v>76</v>
      </c>
      <c r="BD494" s="238"/>
      <c r="BE494" s="238"/>
      <c r="BF494" s="238"/>
      <c r="BG494" s="238"/>
      <c r="BH494" s="238"/>
      <c r="BI494" s="238"/>
      <c r="BJ494" s="238"/>
      <c r="BK494" s="238"/>
      <c r="BL494" s="238"/>
      <c r="BM494" s="238"/>
      <c r="BN494" s="238"/>
      <c r="BO494" s="238"/>
      <c r="BP494" s="238"/>
      <c r="BQ494" s="238"/>
      <c r="BR494" s="238"/>
      <c r="BS494" s="238"/>
      <c r="BT494" s="238"/>
      <c r="BU494" s="238"/>
      <c r="BV494" s="238" t="s">
        <v>88</v>
      </c>
      <c r="BW494" s="243" t="str">
        <f t="shared" si="48"/>
        <v>Plan Estratégico de Talento Humano
Operación del Sistema de Gestión Institucional_SGI</v>
      </c>
      <c r="BX494" s="238" t="s">
        <v>33</v>
      </c>
      <c r="BY494" s="238"/>
      <c r="BZ494" s="238"/>
      <c r="CA494" s="238"/>
      <c r="CB494" s="238"/>
      <c r="CC494" s="238" t="s">
        <v>90</v>
      </c>
      <c r="CD494" s="238"/>
      <c r="CE494" s="243" t="str">
        <f t="shared" si="49"/>
        <v xml:space="preserve">Talento Humano 
Gestión del conocimiento y la innovación </v>
      </c>
      <c r="CF494" s="238" t="s">
        <v>91</v>
      </c>
      <c r="CG494" s="238"/>
      <c r="CH494" s="238"/>
      <c r="CI494" s="238"/>
      <c r="CJ494" s="238"/>
      <c r="CK494" s="238"/>
      <c r="CL494" s="238"/>
      <c r="CM494" s="238"/>
      <c r="CN494" s="238"/>
      <c r="CO494" s="238"/>
      <c r="CP494" s="238"/>
      <c r="CQ494" s="238"/>
      <c r="CR494" s="238"/>
      <c r="CS494" s="238"/>
      <c r="CT494" s="238"/>
      <c r="CU494" s="238"/>
      <c r="CV494" s="238"/>
      <c r="CW494" s="238" t="s">
        <v>108</v>
      </c>
      <c r="CX494" s="238"/>
      <c r="CY494" s="243" t="str">
        <f t="shared" si="50"/>
        <v>Gestión Estratégica del Talento Humano 
Gestión del conocimiento y la innovación</v>
      </c>
      <c r="CZ494" s="238" t="s">
        <v>110</v>
      </c>
      <c r="DA494" s="238"/>
      <c r="DB494" s="238"/>
      <c r="DC494" s="238"/>
      <c r="DD494" s="238"/>
      <c r="DE494" s="238"/>
      <c r="DF494" s="238"/>
      <c r="DG494" s="238"/>
      <c r="DH494" s="238"/>
      <c r="DI494" s="238"/>
      <c r="DJ494" s="238"/>
      <c r="DK494" s="238"/>
      <c r="DL494" s="238"/>
      <c r="DM494" s="238"/>
      <c r="DN494" s="238"/>
      <c r="DO494" s="238"/>
      <c r="DP494" s="238"/>
      <c r="DQ494" s="238"/>
      <c r="DR494" s="238"/>
      <c r="DS494" s="238"/>
      <c r="DT494" s="238"/>
      <c r="DU494" s="6"/>
    </row>
    <row r="495" spans="2:125" s="9" customFormat="1" ht="84" customHeight="1">
      <c r="B495" s="6"/>
      <c r="C495" s="237" t="s">
        <v>2039</v>
      </c>
      <c r="D495" s="239" t="s">
        <v>2040</v>
      </c>
      <c r="E495" s="239" t="str">
        <f t="shared" si="51"/>
        <v>URF2025_474__Fortalecer el centro de innovación de la URF_Tercer cuatrimestre</v>
      </c>
      <c r="F495" s="238" t="s">
        <v>371</v>
      </c>
      <c r="G495" s="238" t="s">
        <v>372</v>
      </c>
      <c r="H495" s="238" t="s">
        <v>373</v>
      </c>
      <c r="I495" s="238" t="s">
        <v>195</v>
      </c>
      <c r="J495" s="238" t="s">
        <v>323</v>
      </c>
      <c r="K495" s="238" t="s">
        <v>122</v>
      </c>
      <c r="L495" s="240">
        <v>45992</v>
      </c>
      <c r="M495" s="240">
        <v>46006.999305555553</v>
      </c>
      <c r="N495" s="241">
        <f>M495-L495</f>
        <v>14.999305555553292</v>
      </c>
      <c r="O495" s="242" t="s">
        <v>122</v>
      </c>
      <c r="P495" s="238"/>
      <c r="Q495" s="238" t="s">
        <v>123</v>
      </c>
      <c r="R495" s="238" t="s">
        <v>374</v>
      </c>
      <c r="S495" s="238" t="s">
        <v>375</v>
      </c>
      <c r="T495" s="238" t="s">
        <v>376</v>
      </c>
      <c r="U495" s="238" t="s">
        <v>33</v>
      </c>
      <c r="V495" s="238"/>
      <c r="W495" s="238" t="s">
        <v>63</v>
      </c>
      <c r="X495" s="238"/>
      <c r="Y495" s="243" t="str">
        <f t="shared" si="47"/>
        <v xml:space="preserve">Talento Humano 
Tecnológicos </v>
      </c>
      <c r="Z495" s="238"/>
      <c r="AA495" s="238"/>
      <c r="AB495" s="238"/>
      <c r="AC495" s="244"/>
      <c r="AD495" s="245"/>
      <c r="AE495" s="238"/>
      <c r="AF495" s="238"/>
      <c r="AG495" s="244"/>
      <c r="AH495" s="245"/>
      <c r="AI495" s="238"/>
      <c r="AJ495" s="238"/>
      <c r="AK495" s="244"/>
      <c r="AL495" s="245"/>
      <c r="AM495" s="238"/>
      <c r="AN495" s="238"/>
      <c r="AO495" s="244"/>
      <c r="AP495" s="245"/>
      <c r="AQ495" s="238"/>
      <c r="AR495" s="238"/>
      <c r="AS495" s="244"/>
      <c r="AT495" s="245"/>
      <c r="AU495" s="238"/>
      <c r="AV495" s="238"/>
      <c r="AW495" s="244"/>
      <c r="AX495" s="238"/>
      <c r="AY495" s="238"/>
      <c r="AZ495" s="238"/>
      <c r="BA495" s="238"/>
      <c r="BB495" s="238"/>
      <c r="BC495" s="238" t="s">
        <v>76</v>
      </c>
      <c r="BD495" s="238"/>
      <c r="BE495" s="238"/>
      <c r="BF495" s="238"/>
      <c r="BG495" s="238"/>
      <c r="BH495" s="238"/>
      <c r="BI495" s="238"/>
      <c r="BJ495" s="238"/>
      <c r="BK495" s="238"/>
      <c r="BL495" s="238"/>
      <c r="BM495" s="238"/>
      <c r="BN495" s="238"/>
      <c r="BO495" s="238"/>
      <c r="BP495" s="238"/>
      <c r="BQ495" s="238"/>
      <c r="BR495" s="238"/>
      <c r="BS495" s="238"/>
      <c r="BT495" s="238"/>
      <c r="BU495" s="238"/>
      <c r="BV495" s="238" t="s">
        <v>88</v>
      </c>
      <c r="BW495" s="243" t="str">
        <f t="shared" si="48"/>
        <v>Plan Estratégico de Talento Humano
Operación del Sistema de Gestión Institucional_SGI</v>
      </c>
      <c r="BX495" s="238" t="s">
        <v>33</v>
      </c>
      <c r="BY495" s="238"/>
      <c r="BZ495" s="238"/>
      <c r="CA495" s="238"/>
      <c r="CB495" s="238"/>
      <c r="CC495" s="238" t="s">
        <v>90</v>
      </c>
      <c r="CD495" s="238"/>
      <c r="CE495" s="243" t="str">
        <f t="shared" si="49"/>
        <v xml:space="preserve">Talento Humano 
Gestión del conocimiento y la innovación </v>
      </c>
      <c r="CF495" s="238" t="s">
        <v>91</v>
      </c>
      <c r="CG495" s="238"/>
      <c r="CH495" s="238"/>
      <c r="CI495" s="238"/>
      <c r="CJ495" s="238"/>
      <c r="CK495" s="238"/>
      <c r="CL495" s="238"/>
      <c r="CM495" s="238"/>
      <c r="CN495" s="238"/>
      <c r="CO495" s="238"/>
      <c r="CP495" s="238"/>
      <c r="CQ495" s="238"/>
      <c r="CR495" s="238"/>
      <c r="CS495" s="238"/>
      <c r="CT495" s="238"/>
      <c r="CU495" s="238"/>
      <c r="CV495" s="238"/>
      <c r="CW495" s="238" t="s">
        <v>108</v>
      </c>
      <c r="CX495" s="238"/>
      <c r="CY495" s="243" t="str">
        <f t="shared" ref="CY495:CY496" si="54">_xlfn.TEXTJOIN(CHAR(10),TRUE,CF495:CX495)</f>
        <v>Gestión Estratégica del Talento Humano 
Gestión del conocimiento y la innovación</v>
      </c>
      <c r="CZ495" s="238" t="s">
        <v>110</v>
      </c>
      <c r="DA495" s="238"/>
      <c r="DB495" s="238"/>
      <c r="DC495" s="238"/>
      <c r="DD495" s="238"/>
      <c r="DE495" s="238"/>
      <c r="DF495" s="238"/>
      <c r="DG495" s="238"/>
      <c r="DH495" s="238"/>
      <c r="DI495" s="238"/>
      <c r="DJ495" s="238"/>
      <c r="DK495" s="238"/>
      <c r="DL495" s="238"/>
      <c r="DM495" s="238"/>
      <c r="DN495" s="238"/>
      <c r="DO495" s="238"/>
      <c r="DP495" s="238"/>
      <c r="DQ495" s="238"/>
      <c r="DR495" s="238"/>
      <c r="DS495" s="238"/>
      <c r="DT495" s="238"/>
      <c r="DU495" s="6"/>
    </row>
    <row r="496" spans="2:125" s="9" customFormat="1" ht="84" customHeight="1">
      <c r="B496" s="6"/>
      <c r="C496" s="237" t="s">
        <v>2041</v>
      </c>
      <c r="D496" s="239" t="s">
        <v>2042</v>
      </c>
      <c r="E496" s="239" t="str">
        <f t="shared" si="51"/>
        <v>URF2025_475__Revisar atributos del monitoreo en el SMGI y actualizalos</v>
      </c>
      <c r="F496" s="238" t="s">
        <v>2043</v>
      </c>
      <c r="G496" s="238" t="s">
        <v>1167</v>
      </c>
      <c r="H496" s="238" t="s">
        <v>2044</v>
      </c>
      <c r="I496" s="248" t="s">
        <v>195</v>
      </c>
      <c r="J496" s="238" t="s">
        <v>196</v>
      </c>
      <c r="K496" s="238" t="s">
        <v>323</v>
      </c>
      <c r="L496" s="240">
        <v>45698</v>
      </c>
      <c r="M496" s="240">
        <v>45719</v>
      </c>
      <c r="N496" s="241">
        <f>M496-L496</f>
        <v>21</v>
      </c>
      <c r="O496" s="242" t="s">
        <v>122</v>
      </c>
      <c r="P496" s="238"/>
      <c r="Q496" s="238" t="s">
        <v>123</v>
      </c>
      <c r="R496" s="238" t="s">
        <v>240</v>
      </c>
      <c r="S496" s="238" t="s">
        <v>1995</v>
      </c>
      <c r="T496" s="238" t="s">
        <v>837</v>
      </c>
      <c r="U496" s="238" t="s">
        <v>33</v>
      </c>
      <c r="V496" s="238"/>
      <c r="W496" s="238" t="s">
        <v>63</v>
      </c>
      <c r="X496" s="238"/>
      <c r="Y496" s="243" t="str">
        <f t="shared" si="47"/>
        <v xml:space="preserve">Talento Humano 
Tecnológicos </v>
      </c>
      <c r="Z496" s="238"/>
      <c r="AA496" s="238"/>
      <c r="AB496" s="238"/>
      <c r="AC496" s="244"/>
      <c r="AD496" s="245"/>
      <c r="AE496" s="238"/>
      <c r="AF496" s="238"/>
      <c r="AG496" s="244"/>
      <c r="AH496" s="245"/>
      <c r="AI496" s="238"/>
      <c r="AJ496" s="238"/>
      <c r="AK496" s="244"/>
      <c r="AL496" s="245"/>
      <c r="AM496" s="238"/>
      <c r="AN496" s="238"/>
      <c r="AO496" s="244"/>
      <c r="AP496" s="245"/>
      <c r="AQ496" s="238"/>
      <c r="AR496" s="238"/>
      <c r="AS496" s="244"/>
      <c r="AT496" s="245"/>
      <c r="AU496" s="238"/>
      <c r="AV496" s="238"/>
      <c r="AW496" s="244"/>
      <c r="AX496" s="238"/>
      <c r="AY496" s="238"/>
      <c r="AZ496" s="238"/>
      <c r="BA496" s="238"/>
      <c r="BB496" s="238"/>
      <c r="BC496" s="238"/>
      <c r="BD496" s="238"/>
      <c r="BE496" s="238"/>
      <c r="BF496" s="238"/>
      <c r="BG496" s="238"/>
      <c r="BH496" s="238"/>
      <c r="BI496" s="238"/>
      <c r="BJ496" s="238"/>
      <c r="BK496" s="238"/>
      <c r="BL496" s="238"/>
      <c r="BM496" s="238"/>
      <c r="BN496" s="238"/>
      <c r="BO496" s="238"/>
      <c r="BP496" s="238"/>
      <c r="BQ496" s="238"/>
      <c r="BR496" s="238"/>
      <c r="BS496" s="238"/>
      <c r="BT496" s="238"/>
      <c r="BU496" s="238"/>
      <c r="BV496" s="238" t="s">
        <v>88</v>
      </c>
      <c r="BW496" s="243" t="str">
        <f t="shared" si="48"/>
        <v>Operación del Sistema de Gestión Institucional_SGI</v>
      </c>
      <c r="BX496" s="238"/>
      <c r="BY496" s="238" t="s">
        <v>34</v>
      </c>
      <c r="BZ496" s="238"/>
      <c r="CA496" s="238" t="s">
        <v>89</v>
      </c>
      <c r="CB496" s="238"/>
      <c r="CC496" s="238"/>
      <c r="CD496" s="238"/>
      <c r="CE496" s="243" t="str">
        <f t="shared" si="49"/>
        <v xml:space="preserve">Direccionamiento Estratégico y Planeación 
Evaluación de resultados </v>
      </c>
      <c r="CF496" s="238"/>
      <c r="CG496" s="238"/>
      <c r="CH496" s="238" t="s">
        <v>93</v>
      </c>
      <c r="CI496" s="238"/>
      <c r="CJ496" s="238"/>
      <c r="CK496" s="238"/>
      <c r="CL496" s="238"/>
      <c r="CM496" s="238"/>
      <c r="CN496" s="238"/>
      <c r="CO496" s="238"/>
      <c r="CP496" s="238"/>
      <c r="CQ496" s="238"/>
      <c r="CR496" s="238"/>
      <c r="CS496" s="238" t="s">
        <v>104</v>
      </c>
      <c r="CT496" s="238"/>
      <c r="CU496" s="238"/>
      <c r="CV496" s="238"/>
      <c r="CW496" s="238"/>
      <c r="CX496" s="238"/>
      <c r="CY496" s="243" t="str">
        <f t="shared" si="54"/>
        <v>Planeación Institucional
Seguimiento y evaluación del desempeño institucional</v>
      </c>
      <c r="CZ496" s="238" t="s">
        <v>110</v>
      </c>
      <c r="DA496" s="238"/>
      <c r="DB496" s="238"/>
      <c r="DC496" s="238"/>
      <c r="DD496" s="238"/>
      <c r="DE496" s="238"/>
      <c r="DF496" s="238"/>
      <c r="DG496" s="238"/>
      <c r="DH496" s="238"/>
      <c r="DI496" s="238"/>
      <c r="DJ496" s="238"/>
      <c r="DK496" s="238"/>
      <c r="DL496" s="238"/>
      <c r="DM496" s="238"/>
      <c r="DN496" s="238"/>
      <c r="DO496" s="238"/>
      <c r="DP496" s="238"/>
      <c r="DQ496" s="238"/>
      <c r="DR496" s="238"/>
      <c r="DS496" s="238"/>
      <c r="DT496" s="238"/>
      <c r="DU496" s="6"/>
    </row>
    <row r="497" spans="2:125" s="9" customFormat="1" ht="84" customHeight="1">
      <c r="B497" s="6"/>
      <c r="C497" s="237" t="s">
        <v>2045</v>
      </c>
      <c r="D497" s="238" t="s">
        <v>2046</v>
      </c>
      <c r="E497" s="239" t="str">
        <f t="shared" si="51"/>
        <v xml:space="preserve">URF2025_476__Actualizar el video tutorial del monitoreo de riesgos en el SMGI </v>
      </c>
      <c r="F497" s="238" t="s">
        <v>2047</v>
      </c>
      <c r="G497" s="238" t="s">
        <v>2048</v>
      </c>
      <c r="H497" s="238" t="s">
        <v>2049</v>
      </c>
      <c r="I497" s="248" t="s">
        <v>195</v>
      </c>
      <c r="J497" s="238" t="s">
        <v>323</v>
      </c>
      <c r="K497" s="238" t="s">
        <v>196</v>
      </c>
      <c r="L497" s="240">
        <v>45719</v>
      </c>
      <c r="M497" s="240">
        <v>45733</v>
      </c>
      <c r="N497" s="241">
        <f>M497-L497</f>
        <v>14</v>
      </c>
      <c r="O497" s="242" t="s">
        <v>122</v>
      </c>
      <c r="P497" s="238"/>
      <c r="Q497" s="238" t="s">
        <v>123</v>
      </c>
      <c r="R497" s="238" t="s">
        <v>240</v>
      </c>
      <c r="S497" s="238" t="s">
        <v>198</v>
      </c>
      <c r="T497" s="238" t="s">
        <v>199</v>
      </c>
      <c r="U497" s="238" t="s">
        <v>33</v>
      </c>
      <c r="V497" s="238"/>
      <c r="W497" s="238" t="s">
        <v>63</v>
      </c>
      <c r="X497" s="238"/>
      <c r="Y497" s="243" t="s">
        <v>2050</v>
      </c>
      <c r="Z497" s="238"/>
      <c r="AA497" s="238"/>
      <c r="AB497" s="238"/>
      <c r="AC497" s="244"/>
      <c r="AD497" s="245"/>
      <c r="AE497" s="238"/>
      <c r="AF497" s="238"/>
      <c r="AG497" s="244"/>
      <c r="AH497" s="245"/>
      <c r="AI497" s="238"/>
      <c r="AJ497" s="238"/>
      <c r="AK497" s="244"/>
      <c r="AL497" s="245"/>
      <c r="AM497" s="238"/>
      <c r="AN497" s="238"/>
      <c r="AO497" s="244"/>
      <c r="AP497" s="245"/>
      <c r="AQ497" s="238"/>
      <c r="AR497" s="238"/>
      <c r="AS497" s="244"/>
      <c r="AT497" s="245"/>
      <c r="AU497" s="238"/>
      <c r="AV497" s="238"/>
      <c r="AW497" s="244"/>
      <c r="AX497" s="238"/>
      <c r="AY497" s="238"/>
      <c r="AZ497" s="238"/>
      <c r="BA497" s="238"/>
      <c r="BB497" s="238"/>
      <c r="BC497" s="238"/>
      <c r="BD497" s="238"/>
      <c r="BE497" s="238"/>
      <c r="BF497" s="238"/>
      <c r="BG497" s="238"/>
      <c r="BH497" s="238"/>
      <c r="BI497" s="238"/>
      <c r="BJ497" s="238"/>
      <c r="BK497" s="238"/>
      <c r="BL497" s="238"/>
      <c r="BM497" s="238"/>
      <c r="BN497" s="238"/>
      <c r="BO497" s="238"/>
      <c r="BP497" s="238"/>
      <c r="BQ497" s="238"/>
      <c r="BR497" s="238"/>
      <c r="BS497" s="238"/>
      <c r="BT497" s="238"/>
      <c r="BU497" s="238"/>
      <c r="BV497" s="238" t="s">
        <v>88</v>
      </c>
      <c r="BW497" s="238"/>
      <c r="BX497" s="238"/>
      <c r="BY497" s="238"/>
      <c r="BZ497" s="238" t="s">
        <v>35</v>
      </c>
      <c r="CA497" s="238"/>
      <c r="CB497" s="238"/>
      <c r="CC497" s="238" t="s">
        <v>90</v>
      </c>
      <c r="CD497" s="238"/>
      <c r="CE497" s="238"/>
      <c r="CF497" s="238"/>
      <c r="CG497" s="238"/>
      <c r="CH497" s="238"/>
      <c r="CI497" s="238"/>
      <c r="CJ497" s="238"/>
      <c r="CK497" s="238" t="s">
        <v>96</v>
      </c>
      <c r="CL497" s="238"/>
      <c r="CM497" s="238"/>
      <c r="CN497" s="238"/>
      <c r="CO497" s="238"/>
      <c r="CP497" s="238"/>
      <c r="CQ497" s="238"/>
      <c r="CR497" s="238"/>
      <c r="CS497" s="238"/>
      <c r="CT497" s="238"/>
      <c r="CU497" s="238"/>
      <c r="CV497" s="238"/>
      <c r="CW497" s="238" t="s">
        <v>108</v>
      </c>
      <c r="CX497" s="238"/>
      <c r="CY497" s="243"/>
      <c r="CZ497" s="238" t="s">
        <v>110</v>
      </c>
      <c r="DA497" s="238"/>
      <c r="DB497" s="238"/>
      <c r="DC497" s="238"/>
      <c r="DD497" s="238"/>
      <c r="DE497" s="238"/>
      <c r="DF497" s="238"/>
      <c r="DG497" s="238"/>
      <c r="DH497" s="238"/>
      <c r="DI497" s="238"/>
      <c r="DJ497" s="238"/>
      <c r="DK497" s="238"/>
      <c r="DL497" s="238"/>
      <c r="DM497" s="238"/>
      <c r="DN497" s="238"/>
      <c r="DO497" s="238"/>
      <c r="DP497" s="238"/>
      <c r="DQ497" s="238"/>
      <c r="DR497" s="238"/>
      <c r="DS497" s="238"/>
      <c r="DT497" s="238"/>
      <c r="DU497" s="6"/>
    </row>
    <row r="498" spans="2:125" s="9" customFormat="1" ht="84" customHeight="1">
      <c r="B498" s="6"/>
      <c r="C498" s="237" t="s">
        <v>2051</v>
      </c>
      <c r="D498" s="238" t="s">
        <v>2052</v>
      </c>
      <c r="E498" s="239" t="str">
        <f t="shared" si="51"/>
        <v xml:space="preserve">URF2025_477__Organizar el archivo digital de Direccionamiento y Planeación </v>
      </c>
      <c r="F498" s="238" t="s">
        <v>2053</v>
      </c>
      <c r="G498" s="238" t="s">
        <v>2054</v>
      </c>
      <c r="H498" s="238" t="s">
        <v>2055</v>
      </c>
      <c r="I498" s="248" t="s">
        <v>195</v>
      </c>
      <c r="J498" s="238" t="s">
        <v>122</v>
      </c>
      <c r="K498" s="238"/>
      <c r="L498" s="240">
        <v>45698</v>
      </c>
      <c r="M498" s="240">
        <v>45705</v>
      </c>
      <c r="N498" s="241">
        <f t="shared" ref="N498:N527" si="55">M498-L498</f>
        <v>7</v>
      </c>
      <c r="O498" s="242" t="s">
        <v>122</v>
      </c>
      <c r="P498" s="238"/>
      <c r="Q498" s="238" t="s">
        <v>123</v>
      </c>
      <c r="R498" s="238" t="s">
        <v>240</v>
      </c>
      <c r="S498" s="238" t="s">
        <v>198</v>
      </c>
      <c r="T498" s="238" t="s">
        <v>199</v>
      </c>
      <c r="U498" s="238" t="s">
        <v>33</v>
      </c>
      <c r="V498" s="238"/>
      <c r="W498" s="238" t="s">
        <v>63</v>
      </c>
      <c r="X498" s="238"/>
      <c r="Y498" s="243"/>
      <c r="Z498" s="238"/>
      <c r="AA498" s="238"/>
      <c r="AB498" s="238"/>
      <c r="AC498" s="244"/>
      <c r="AD498" s="245"/>
      <c r="AE498" s="238"/>
      <c r="AF498" s="238"/>
      <c r="AG498" s="244"/>
      <c r="AH498" s="245"/>
      <c r="AI498" s="238"/>
      <c r="AJ498" s="238"/>
      <c r="AK498" s="244"/>
      <c r="AL498" s="245"/>
      <c r="AM498" s="238"/>
      <c r="AN498" s="238"/>
      <c r="AO498" s="244"/>
      <c r="AP498" s="245"/>
      <c r="AQ498" s="238"/>
      <c r="AR498" s="238"/>
      <c r="AS498" s="244"/>
      <c r="AT498" s="245"/>
      <c r="AU498" s="238"/>
      <c r="AV498" s="238"/>
      <c r="AW498" s="244"/>
      <c r="AX498" s="238"/>
      <c r="AY498" s="238"/>
      <c r="AZ498" s="238"/>
      <c r="BA498" s="238"/>
      <c r="BB498" s="238"/>
      <c r="BC498" s="238"/>
      <c r="BD498" s="238"/>
      <c r="BE498" s="238"/>
      <c r="BF498" s="238"/>
      <c r="BG498" s="238"/>
      <c r="BH498" s="238"/>
      <c r="BI498" s="238"/>
      <c r="BJ498" s="238"/>
      <c r="BK498" s="238"/>
      <c r="BL498" s="238"/>
      <c r="BM498" s="238"/>
      <c r="BN498" s="238"/>
      <c r="BO498" s="238"/>
      <c r="BP498" s="238"/>
      <c r="BQ498" s="238"/>
      <c r="BR498" s="238"/>
      <c r="BS498" s="238"/>
      <c r="BT498" s="238"/>
      <c r="BU498" s="238"/>
      <c r="BV498" s="238" t="s">
        <v>88</v>
      </c>
      <c r="BW498" s="243"/>
      <c r="BX498" s="238"/>
      <c r="BY498" s="238"/>
      <c r="BZ498" s="238" t="s">
        <v>35</v>
      </c>
      <c r="CA498" s="238"/>
      <c r="CB498" s="238"/>
      <c r="CC498" s="238"/>
      <c r="CD498" s="238"/>
      <c r="CE498" s="243"/>
      <c r="CF498" s="238"/>
      <c r="CG498" s="238"/>
      <c r="CH498" s="238"/>
      <c r="CI498" s="238"/>
      <c r="CJ498" s="238"/>
      <c r="CK498" s="238" t="s">
        <v>96</v>
      </c>
      <c r="CL498" s="238"/>
      <c r="CM498" s="238"/>
      <c r="CN498" s="238"/>
      <c r="CO498" s="238"/>
      <c r="CP498" s="238"/>
      <c r="CQ498" s="238"/>
      <c r="CR498" s="238"/>
      <c r="CS498" s="238"/>
      <c r="CT498" s="238"/>
      <c r="CU498" s="238"/>
      <c r="CV498" s="238"/>
      <c r="CW498" s="238"/>
      <c r="CX498" s="238"/>
      <c r="CY498" s="243"/>
      <c r="CZ498" s="238" t="s">
        <v>110</v>
      </c>
      <c r="DA498" s="238"/>
      <c r="DB498" s="238"/>
      <c r="DC498" s="238"/>
      <c r="DD498" s="238"/>
      <c r="DE498" s="238"/>
      <c r="DF498" s="238"/>
      <c r="DG498" s="238"/>
      <c r="DH498" s="238"/>
      <c r="DI498" s="238"/>
      <c r="DJ498" s="238"/>
      <c r="DK498" s="238"/>
      <c r="DL498" s="238"/>
      <c r="DM498" s="238"/>
      <c r="DN498" s="238"/>
      <c r="DO498" s="238"/>
      <c r="DP498" s="238"/>
      <c r="DQ498" s="238"/>
      <c r="DR498" s="238"/>
      <c r="DS498" s="238"/>
      <c r="DT498" s="238"/>
      <c r="DU498" s="6"/>
    </row>
    <row r="499" spans="2:125" s="9" customFormat="1" ht="84" customHeight="1">
      <c r="B499" s="6"/>
      <c r="C499" s="237" t="s">
        <v>2056</v>
      </c>
      <c r="D499" s="238" t="s">
        <v>2057</v>
      </c>
      <c r="E499" s="239" t="str">
        <f t="shared" si="51"/>
        <v xml:space="preserve">URF2025_478__Actualizar el reporte de mapa de riesgos con la información de los atributos personalizados del monitoreo </v>
      </c>
      <c r="F499" s="238" t="s">
        <v>2058</v>
      </c>
      <c r="G499" s="238" t="s">
        <v>2059</v>
      </c>
      <c r="H499" s="238" t="s">
        <v>2060</v>
      </c>
      <c r="I499" s="248" t="s">
        <v>195</v>
      </c>
      <c r="J499" s="238" t="s">
        <v>323</v>
      </c>
      <c r="K499" s="238" t="s">
        <v>196</v>
      </c>
      <c r="L499" s="240">
        <v>45733</v>
      </c>
      <c r="M499" s="240">
        <v>45747</v>
      </c>
      <c r="N499" s="241">
        <f t="shared" si="55"/>
        <v>14</v>
      </c>
      <c r="O499" s="242" t="s">
        <v>122</v>
      </c>
      <c r="P499" s="238"/>
      <c r="Q499" s="238" t="s">
        <v>2061</v>
      </c>
      <c r="R499" s="238" t="s">
        <v>2062</v>
      </c>
      <c r="S499" s="238" t="s">
        <v>198</v>
      </c>
      <c r="T499" s="238" t="s">
        <v>199</v>
      </c>
      <c r="U499" s="238" t="s">
        <v>33</v>
      </c>
      <c r="V499" s="238"/>
      <c r="W499" s="238" t="s">
        <v>63</v>
      </c>
      <c r="X499" s="238"/>
      <c r="Y499" s="243"/>
      <c r="Z499" s="238"/>
      <c r="AA499" s="238"/>
      <c r="AB499" s="238"/>
      <c r="AC499" s="244"/>
      <c r="AD499" s="245"/>
      <c r="AE499" s="238"/>
      <c r="AF499" s="238"/>
      <c r="AG499" s="244"/>
      <c r="AH499" s="245"/>
      <c r="AI499" s="238"/>
      <c r="AJ499" s="238"/>
      <c r="AK499" s="244"/>
      <c r="AL499" s="245"/>
      <c r="AM499" s="238"/>
      <c r="AN499" s="238"/>
      <c r="AO499" s="244"/>
      <c r="AP499" s="245"/>
      <c r="AQ499" s="238"/>
      <c r="AR499" s="238"/>
      <c r="AS499" s="244"/>
      <c r="AT499" s="245"/>
      <c r="AU499" s="238"/>
      <c r="AV499" s="238"/>
      <c r="AW499" s="244"/>
      <c r="AX499" s="238"/>
      <c r="AY499" s="238"/>
      <c r="AZ499" s="238"/>
      <c r="BA499" s="238"/>
      <c r="BB499" s="238"/>
      <c r="BC499" s="238"/>
      <c r="BD499" s="238"/>
      <c r="BE499" s="238"/>
      <c r="BF499" s="238"/>
      <c r="BG499" s="238"/>
      <c r="BH499" s="238" t="s">
        <v>28</v>
      </c>
      <c r="BI499" s="238" t="s">
        <v>1983</v>
      </c>
      <c r="BJ499" s="238" t="s">
        <v>128</v>
      </c>
      <c r="BK499" s="238"/>
      <c r="BL499" s="238"/>
      <c r="BM499" s="238"/>
      <c r="BN499" s="238"/>
      <c r="BO499" s="238"/>
      <c r="BP499" s="238" t="s">
        <v>31</v>
      </c>
      <c r="BQ499" s="238" t="s">
        <v>151</v>
      </c>
      <c r="BR499" s="238"/>
      <c r="BS499" s="238"/>
      <c r="BT499" s="238"/>
      <c r="BU499" s="238"/>
      <c r="BV499" s="238" t="s">
        <v>88</v>
      </c>
      <c r="BW499" s="243"/>
      <c r="BX499" s="238"/>
      <c r="BY499" s="238"/>
      <c r="BZ499" s="238"/>
      <c r="CA499" s="238"/>
      <c r="CB499" s="238"/>
      <c r="CC499" s="238"/>
      <c r="CD499" s="238"/>
      <c r="CE499" s="243"/>
      <c r="CF499" s="238"/>
      <c r="CG499" s="238"/>
      <c r="CH499" s="238"/>
      <c r="CI499" s="238"/>
      <c r="CJ499" s="238"/>
      <c r="CK499" s="238"/>
      <c r="CL499" s="238"/>
      <c r="CM499" s="238"/>
      <c r="CN499" s="238"/>
      <c r="CO499" s="238"/>
      <c r="CP499" s="238"/>
      <c r="CQ499" s="238"/>
      <c r="CR499" s="238"/>
      <c r="CS499" s="238"/>
      <c r="CT499" s="238"/>
      <c r="CU499" s="238"/>
      <c r="CV499" s="238"/>
      <c r="CW499" s="238"/>
      <c r="CX499" s="238"/>
      <c r="CY499" s="243"/>
      <c r="CZ499" s="238" t="s">
        <v>110</v>
      </c>
      <c r="DA499" s="238"/>
      <c r="DB499" s="238"/>
      <c r="DC499" s="238"/>
      <c r="DD499" s="238"/>
      <c r="DE499" s="238"/>
      <c r="DF499" s="238"/>
      <c r="DG499" s="238"/>
      <c r="DH499" s="238"/>
      <c r="DI499" s="238"/>
      <c r="DJ499" s="238"/>
      <c r="DK499" s="238"/>
      <c r="DL499" s="238"/>
      <c r="DM499" s="238"/>
      <c r="DN499" s="238"/>
      <c r="DO499" s="238"/>
      <c r="DP499" s="238"/>
      <c r="DQ499" s="238"/>
      <c r="DR499" s="238"/>
      <c r="DS499" s="238"/>
      <c r="DT499" s="238"/>
      <c r="DU499" s="6"/>
    </row>
    <row r="500" spans="2:125" s="9" customFormat="1" ht="84" customHeight="1">
      <c r="B500" s="6"/>
      <c r="C500" s="237" t="s">
        <v>2063</v>
      </c>
      <c r="D500" s="238" t="s">
        <v>2064</v>
      </c>
      <c r="E500" s="239" t="str">
        <f t="shared" si="51"/>
        <v xml:space="preserve">URF2025_479__Apoyar a GI en la estandarización de los riesgos de seguridad de la información </v>
      </c>
      <c r="F500" s="238" t="s">
        <v>2065</v>
      </c>
      <c r="G500" s="238" t="s">
        <v>1345</v>
      </c>
      <c r="H500" s="238" t="s">
        <v>1346</v>
      </c>
      <c r="I500" s="248" t="s">
        <v>195</v>
      </c>
      <c r="J500" s="238" t="s">
        <v>196</v>
      </c>
      <c r="K500" s="238" t="s">
        <v>122</v>
      </c>
      <c r="L500" s="240">
        <v>45703</v>
      </c>
      <c r="M500" s="240">
        <v>45762</v>
      </c>
      <c r="N500" s="241">
        <f t="shared" si="55"/>
        <v>59</v>
      </c>
      <c r="O500" s="242" t="s">
        <v>122</v>
      </c>
      <c r="P500" s="238"/>
      <c r="Q500" s="238" t="s">
        <v>123</v>
      </c>
      <c r="R500" s="238" t="s">
        <v>2066</v>
      </c>
      <c r="S500" s="238" t="s">
        <v>836</v>
      </c>
      <c r="T500" s="238" t="s">
        <v>837</v>
      </c>
      <c r="U500" s="238" t="s">
        <v>33</v>
      </c>
      <c r="V500" s="238"/>
      <c r="W500" s="238" t="s">
        <v>63</v>
      </c>
      <c r="X500" s="238"/>
      <c r="Y500" s="243" t="str">
        <f>_xlfn.TEXTJOIN(CHAR(10),TRUE,U500:X500)</f>
        <v xml:space="preserve">Talento Humano 
Tecnológicos </v>
      </c>
      <c r="Z500" s="238"/>
      <c r="AA500" s="238"/>
      <c r="AB500" s="238"/>
      <c r="AC500" s="244"/>
      <c r="AD500" s="245"/>
      <c r="AE500" s="238"/>
      <c r="AF500" s="238"/>
      <c r="AG500" s="244"/>
      <c r="AH500" s="245"/>
      <c r="AI500" s="238"/>
      <c r="AJ500" s="238"/>
      <c r="AK500" s="244"/>
      <c r="AL500" s="245"/>
      <c r="AM500" s="238"/>
      <c r="AN500" s="238"/>
      <c r="AO500" s="244"/>
      <c r="AP500" s="245"/>
      <c r="AQ500" s="238"/>
      <c r="AR500" s="238"/>
      <c r="AS500" s="244"/>
      <c r="AT500" s="245"/>
      <c r="AU500" s="238"/>
      <c r="AV500" s="238"/>
      <c r="AW500" s="244"/>
      <c r="AX500" s="238"/>
      <c r="AY500" s="238" t="s">
        <v>72</v>
      </c>
      <c r="AZ500" s="238"/>
      <c r="BA500" s="238"/>
      <c r="BB500" s="238"/>
      <c r="BC500" s="238"/>
      <c r="BD500" s="238"/>
      <c r="BE500" s="238"/>
      <c r="BF500" s="238"/>
      <c r="BG500" s="238"/>
      <c r="BH500" s="238"/>
      <c r="BI500" s="238"/>
      <c r="BJ500" s="238"/>
      <c r="BK500" s="238"/>
      <c r="BL500" s="238"/>
      <c r="BM500" s="238"/>
      <c r="BN500" s="238"/>
      <c r="BO500" s="238"/>
      <c r="BP500" s="238"/>
      <c r="BQ500" s="238"/>
      <c r="BR500" s="238"/>
      <c r="BS500" s="238"/>
      <c r="BT500" s="238"/>
      <c r="BU500" s="238"/>
      <c r="BV500" s="238" t="s">
        <v>88</v>
      </c>
      <c r="BW500" s="238"/>
      <c r="BX500" s="238"/>
      <c r="BY500" s="238" t="s">
        <v>34</v>
      </c>
      <c r="BZ500" s="238" t="s">
        <v>35</v>
      </c>
      <c r="CA500" s="238"/>
      <c r="CB500" s="238"/>
      <c r="CC500" s="238"/>
      <c r="CD500" s="238"/>
      <c r="CE500" s="243" t="s">
        <v>2067</v>
      </c>
      <c r="CF500" s="238"/>
      <c r="CG500" s="238"/>
      <c r="CH500" s="238" t="s">
        <v>93</v>
      </c>
      <c r="CI500" s="238"/>
      <c r="CJ500" s="238"/>
      <c r="CK500" s="238"/>
      <c r="CL500" s="238"/>
      <c r="CM500" s="238" t="s">
        <v>98</v>
      </c>
      <c r="CN500" s="238"/>
      <c r="CO500" s="238"/>
      <c r="CP500" s="238"/>
      <c r="CQ500" s="238"/>
      <c r="CR500" s="238"/>
      <c r="CS500" s="238"/>
      <c r="CT500" s="238"/>
      <c r="CU500" s="238"/>
      <c r="CV500" s="238"/>
      <c r="CW500" s="238"/>
      <c r="CX500" s="238"/>
      <c r="CY500" s="243"/>
      <c r="CZ500" s="238" t="s">
        <v>932</v>
      </c>
      <c r="DA500" s="238" t="s">
        <v>932</v>
      </c>
      <c r="DB500" s="248">
        <v>45775</v>
      </c>
      <c r="DC500" s="248">
        <v>45777</v>
      </c>
      <c r="DD500" s="238" t="s">
        <v>4660</v>
      </c>
      <c r="DE500" s="238" t="s">
        <v>4661</v>
      </c>
      <c r="DF500" s="238"/>
      <c r="DG500" s="238"/>
      <c r="DH500" s="238"/>
      <c r="DI500" s="238"/>
      <c r="DJ500" s="238"/>
      <c r="DK500" s="238"/>
      <c r="DL500" s="238"/>
      <c r="DM500" s="238"/>
      <c r="DN500" s="238"/>
      <c r="DO500" s="238"/>
      <c r="DP500" s="238"/>
      <c r="DQ500" s="238"/>
      <c r="DR500" s="238"/>
      <c r="DS500" s="238"/>
      <c r="DT500" s="238"/>
      <c r="DU500" s="6"/>
    </row>
    <row r="501" spans="2:125" s="9" customFormat="1" ht="84" customHeight="1">
      <c r="B501" s="6"/>
      <c r="C501" s="237" t="s">
        <v>2068</v>
      </c>
      <c r="D501" s="238" t="s">
        <v>2069</v>
      </c>
      <c r="E501" s="239" t="str">
        <f t="shared" si="51"/>
        <v xml:space="preserve">URF2025_480__Actualización del manual de documentos para incluir el tipo documental estrategia </v>
      </c>
      <c r="F501" s="238" t="s">
        <v>2070</v>
      </c>
      <c r="G501" s="238" t="s">
        <v>2071</v>
      </c>
      <c r="H501" s="238" t="s">
        <v>2072</v>
      </c>
      <c r="I501" s="248" t="s">
        <v>195</v>
      </c>
      <c r="J501" s="238" t="s">
        <v>122</v>
      </c>
      <c r="K501" s="238"/>
      <c r="L501" s="240">
        <v>45705</v>
      </c>
      <c r="M501" s="240">
        <v>45747</v>
      </c>
      <c r="N501" s="241">
        <f t="shared" si="55"/>
        <v>42</v>
      </c>
      <c r="O501" s="242" t="s">
        <v>122</v>
      </c>
      <c r="P501" s="238"/>
      <c r="Q501" s="238" t="s">
        <v>123</v>
      </c>
      <c r="R501" s="238" t="s">
        <v>2073</v>
      </c>
      <c r="S501" s="238" t="s">
        <v>375</v>
      </c>
      <c r="T501" s="238" t="s">
        <v>376</v>
      </c>
      <c r="U501" s="238" t="s">
        <v>33</v>
      </c>
      <c r="V501" s="238"/>
      <c r="W501" s="238"/>
      <c r="X501" s="238"/>
      <c r="Y501" s="243"/>
      <c r="Z501" s="238"/>
      <c r="AA501" s="238"/>
      <c r="AB501" s="238"/>
      <c r="AC501" s="244"/>
      <c r="AD501" s="245"/>
      <c r="AE501" s="238"/>
      <c r="AF501" s="238"/>
      <c r="AG501" s="244"/>
      <c r="AH501" s="245"/>
      <c r="AI501" s="238"/>
      <c r="AJ501" s="238"/>
      <c r="AK501" s="244"/>
      <c r="AL501" s="245"/>
      <c r="AM501" s="238"/>
      <c r="AN501" s="238"/>
      <c r="AO501" s="244"/>
      <c r="AP501" s="245"/>
      <c r="AQ501" s="238"/>
      <c r="AR501" s="238"/>
      <c r="AS501" s="244"/>
      <c r="AT501" s="245"/>
      <c r="AU501" s="238"/>
      <c r="AV501" s="238"/>
      <c r="AW501" s="244"/>
      <c r="AX501" s="238"/>
      <c r="AY501" s="238"/>
      <c r="AZ501" s="238"/>
      <c r="BA501" s="238"/>
      <c r="BB501" s="238"/>
      <c r="BC501" s="238"/>
      <c r="BD501" s="238"/>
      <c r="BE501" s="238"/>
      <c r="BF501" s="238"/>
      <c r="BG501" s="238"/>
      <c r="BH501" s="238"/>
      <c r="BI501" s="238"/>
      <c r="BJ501" s="238"/>
      <c r="BK501" s="238"/>
      <c r="BL501" s="238"/>
      <c r="BM501" s="238"/>
      <c r="BN501" s="238"/>
      <c r="BO501" s="238"/>
      <c r="BP501" s="238"/>
      <c r="BQ501" s="238"/>
      <c r="BR501" s="238"/>
      <c r="BS501" s="238"/>
      <c r="BT501" s="238"/>
      <c r="BU501" s="238"/>
      <c r="BV501" s="238" t="s">
        <v>88</v>
      </c>
      <c r="BW501" s="243"/>
      <c r="BX501" s="238"/>
      <c r="BY501" s="238"/>
      <c r="BZ501" s="238" t="s">
        <v>35</v>
      </c>
      <c r="CA501" s="238"/>
      <c r="CB501" s="238"/>
      <c r="CC501" s="238"/>
      <c r="CD501" s="238"/>
      <c r="CE501" s="243"/>
      <c r="CF501" s="238"/>
      <c r="CG501" s="238"/>
      <c r="CH501" s="238"/>
      <c r="CI501" s="238"/>
      <c r="CJ501" s="238"/>
      <c r="CK501" s="238" t="s">
        <v>96</v>
      </c>
      <c r="CL501" s="238"/>
      <c r="CM501" s="238"/>
      <c r="CN501" s="238"/>
      <c r="CO501" s="238"/>
      <c r="CP501" s="238"/>
      <c r="CQ501" s="238"/>
      <c r="CR501" s="238"/>
      <c r="CS501" s="238"/>
      <c r="CT501" s="238"/>
      <c r="CU501" s="238"/>
      <c r="CV501" s="238"/>
      <c r="CW501" s="238"/>
      <c r="CX501" s="238"/>
      <c r="CY501" s="243"/>
      <c r="CZ501" s="238" t="s">
        <v>932</v>
      </c>
      <c r="DA501" s="238" t="s">
        <v>932</v>
      </c>
      <c r="DB501" s="248">
        <v>45747</v>
      </c>
      <c r="DC501" s="248">
        <v>45747</v>
      </c>
      <c r="DD501" s="238" t="s">
        <v>4529</v>
      </c>
      <c r="DE501" s="238" t="s">
        <v>4530</v>
      </c>
      <c r="DF501" s="238"/>
      <c r="DG501" s="238"/>
      <c r="DH501" s="238"/>
      <c r="DI501" s="238"/>
      <c r="DJ501" s="238"/>
      <c r="DK501" s="238"/>
      <c r="DL501" s="238"/>
      <c r="DM501" s="238"/>
      <c r="DN501" s="238"/>
      <c r="DO501" s="238"/>
      <c r="DP501" s="238"/>
      <c r="DQ501" s="238"/>
      <c r="DR501" s="238"/>
      <c r="DS501" s="238"/>
      <c r="DT501" s="238"/>
      <c r="DU501" s="6"/>
    </row>
    <row r="502" spans="2:125" s="9" customFormat="1" ht="84" customHeight="1">
      <c r="B502" s="6"/>
      <c r="C502" s="237" t="s">
        <v>2074</v>
      </c>
      <c r="D502" s="238" t="s">
        <v>2075</v>
      </c>
      <c r="E502" s="239" t="str">
        <f t="shared" si="51"/>
        <v xml:space="preserve">URF2025_481__Realizar la actualización del flujo de solicitudes en el SMGI </v>
      </c>
      <c r="F502" s="238" t="s">
        <v>2076</v>
      </c>
      <c r="G502" s="238" t="s">
        <v>2077</v>
      </c>
      <c r="H502" s="238" t="s">
        <v>2077</v>
      </c>
      <c r="I502" s="248" t="s">
        <v>195</v>
      </c>
      <c r="J502" s="238" t="s">
        <v>323</v>
      </c>
      <c r="K502" s="238" t="s">
        <v>122</v>
      </c>
      <c r="L502" s="240">
        <v>45698</v>
      </c>
      <c r="M502" s="240">
        <v>45705</v>
      </c>
      <c r="N502" s="241">
        <f t="shared" si="55"/>
        <v>7</v>
      </c>
      <c r="O502" s="242" t="s">
        <v>122</v>
      </c>
      <c r="P502" s="238"/>
      <c r="Q502" s="238" t="s">
        <v>2078</v>
      </c>
      <c r="R502" s="238" t="s">
        <v>2062</v>
      </c>
      <c r="S502" s="238" t="s">
        <v>836</v>
      </c>
      <c r="T502" s="238" t="s">
        <v>837</v>
      </c>
      <c r="U502" s="238" t="s">
        <v>33</v>
      </c>
      <c r="V502" s="238"/>
      <c r="W502" s="238" t="s">
        <v>63</v>
      </c>
      <c r="X502" s="238"/>
      <c r="Y502" s="243"/>
      <c r="Z502" s="238"/>
      <c r="AA502" s="238"/>
      <c r="AB502" s="238"/>
      <c r="AC502" s="244"/>
      <c r="AD502" s="245"/>
      <c r="AE502" s="238"/>
      <c r="AF502" s="238"/>
      <c r="AG502" s="244"/>
      <c r="AH502" s="245"/>
      <c r="AI502" s="238"/>
      <c r="AJ502" s="238"/>
      <c r="AK502" s="244"/>
      <c r="AL502" s="245"/>
      <c r="AM502" s="238"/>
      <c r="AN502" s="238"/>
      <c r="AO502" s="244"/>
      <c r="AP502" s="245"/>
      <c r="AQ502" s="238"/>
      <c r="AR502" s="238"/>
      <c r="AS502" s="244"/>
      <c r="AT502" s="245"/>
      <c r="AU502" s="238"/>
      <c r="AV502" s="238"/>
      <c r="AW502" s="244"/>
      <c r="AX502" s="238"/>
      <c r="AY502" s="238"/>
      <c r="AZ502" s="238"/>
      <c r="BA502" s="238"/>
      <c r="BB502" s="238"/>
      <c r="BC502" s="238"/>
      <c r="BD502" s="238"/>
      <c r="BE502" s="238"/>
      <c r="BF502" s="238"/>
      <c r="BG502" s="238"/>
      <c r="BH502" s="238"/>
      <c r="BI502" s="238"/>
      <c r="BJ502" s="238"/>
      <c r="BK502" s="238"/>
      <c r="BL502" s="238"/>
      <c r="BM502" s="238"/>
      <c r="BN502" s="238"/>
      <c r="BO502" s="238"/>
      <c r="BP502" s="238"/>
      <c r="BQ502" s="238"/>
      <c r="BR502" s="238"/>
      <c r="BS502" s="238"/>
      <c r="BT502" s="238"/>
      <c r="BU502" s="238"/>
      <c r="BV502" s="238" t="s">
        <v>88</v>
      </c>
      <c r="BW502" s="243"/>
      <c r="BX502" s="238"/>
      <c r="BY502" s="238" t="s">
        <v>34</v>
      </c>
      <c r="BZ502" s="238" t="s">
        <v>35</v>
      </c>
      <c r="CA502" s="238"/>
      <c r="CB502" s="238"/>
      <c r="CC502" s="238"/>
      <c r="CD502" s="238"/>
      <c r="CE502" s="243"/>
      <c r="CF502" s="238"/>
      <c r="CG502" s="238"/>
      <c r="CH502" s="238" t="s">
        <v>93</v>
      </c>
      <c r="CI502" s="238"/>
      <c r="CJ502" s="238"/>
      <c r="CK502" s="238" t="s">
        <v>96</v>
      </c>
      <c r="CL502" s="238"/>
      <c r="CM502" s="238"/>
      <c r="CN502" s="238"/>
      <c r="CO502" s="238"/>
      <c r="CP502" s="238"/>
      <c r="CQ502" s="238"/>
      <c r="CR502" s="238"/>
      <c r="CS502" s="238"/>
      <c r="CT502" s="238"/>
      <c r="CU502" s="238"/>
      <c r="CV502" s="238"/>
      <c r="CW502" s="238"/>
      <c r="CX502" s="238"/>
      <c r="CY502" s="243"/>
      <c r="CZ502" s="238" t="s">
        <v>110</v>
      </c>
      <c r="DA502" s="238"/>
      <c r="DB502" s="238"/>
      <c r="DC502" s="238"/>
      <c r="DD502" s="238"/>
      <c r="DE502" s="238"/>
      <c r="DF502" s="238"/>
      <c r="DG502" s="238"/>
      <c r="DH502" s="238"/>
      <c r="DI502" s="238"/>
      <c r="DJ502" s="238"/>
      <c r="DK502" s="238"/>
      <c r="DL502" s="238"/>
      <c r="DM502" s="238"/>
      <c r="DN502" s="238"/>
      <c r="DO502" s="238"/>
      <c r="DP502" s="238"/>
      <c r="DQ502" s="238"/>
      <c r="DR502" s="238"/>
      <c r="DS502" s="238"/>
      <c r="DT502" s="238"/>
      <c r="DU502" s="6"/>
    </row>
    <row r="503" spans="2:125" s="9" customFormat="1" ht="84" customHeight="1">
      <c r="B503" s="6"/>
      <c r="C503" s="237" t="s">
        <v>2079</v>
      </c>
      <c r="D503" s="238" t="s">
        <v>2080</v>
      </c>
      <c r="E503" s="239" t="str">
        <f t="shared" si="51"/>
        <v xml:space="preserve">URF2025_482__Apoyar la iniciativa de documento electrónico </v>
      </c>
      <c r="F503" s="238" t="s">
        <v>2081</v>
      </c>
      <c r="G503" s="238" t="s">
        <v>2082</v>
      </c>
      <c r="H503" s="238" t="s">
        <v>2083</v>
      </c>
      <c r="I503" s="248" t="s">
        <v>195</v>
      </c>
      <c r="J503" s="238" t="s">
        <v>323</v>
      </c>
      <c r="K503" s="238" t="s">
        <v>122</v>
      </c>
      <c r="L503" s="240">
        <v>45778</v>
      </c>
      <c r="M503" s="240">
        <v>45838.999305555553</v>
      </c>
      <c r="N503" s="241">
        <f t="shared" si="55"/>
        <v>60.999305555553292</v>
      </c>
      <c r="O503" s="242" t="s">
        <v>122</v>
      </c>
      <c r="P503" s="238"/>
      <c r="Q503" s="238" t="s">
        <v>2078</v>
      </c>
      <c r="R503" s="238" t="s">
        <v>2062</v>
      </c>
      <c r="S503" s="238" t="s">
        <v>836</v>
      </c>
      <c r="T503" s="238" t="s">
        <v>837</v>
      </c>
      <c r="U503" s="238" t="s">
        <v>33</v>
      </c>
      <c r="V503" s="238"/>
      <c r="W503" s="238" t="s">
        <v>63</v>
      </c>
      <c r="X503" s="238"/>
      <c r="Y503" s="243" t="s">
        <v>2050</v>
      </c>
      <c r="Z503" s="238"/>
      <c r="AA503" s="239"/>
      <c r="AB503" s="239"/>
      <c r="AC503" s="251"/>
      <c r="AD503" s="252"/>
      <c r="AE503" s="239"/>
      <c r="AF503" s="239"/>
      <c r="AG503" s="251"/>
      <c r="AH503" s="252"/>
      <c r="AI503" s="239"/>
      <c r="AJ503" s="239"/>
      <c r="AK503" s="251"/>
      <c r="AL503" s="252"/>
      <c r="AM503" s="239"/>
      <c r="AN503" s="239"/>
      <c r="AO503" s="251"/>
      <c r="AP503" s="252"/>
      <c r="AQ503" s="239"/>
      <c r="AR503" s="239"/>
      <c r="AS503" s="251"/>
      <c r="AT503" s="252"/>
      <c r="AU503" s="239"/>
      <c r="AV503" s="239"/>
      <c r="AW503" s="251"/>
      <c r="AX503" s="238"/>
      <c r="AY503" s="238"/>
      <c r="AZ503" s="238"/>
      <c r="BA503" s="238"/>
      <c r="BB503" s="238"/>
      <c r="BC503" s="238"/>
      <c r="BD503" s="238"/>
      <c r="BE503" s="238"/>
      <c r="BF503" s="238"/>
      <c r="BG503" s="238"/>
      <c r="BH503" s="238"/>
      <c r="BI503" s="238"/>
      <c r="BJ503" s="238"/>
      <c r="BK503" s="238"/>
      <c r="BL503" s="238"/>
      <c r="BM503" s="238"/>
      <c r="BN503" s="238"/>
      <c r="BO503" s="238"/>
      <c r="BP503" s="238"/>
      <c r="BQ503" s="238"/>
      <c r="BR503" s="238"/>
      <c r="BS503" s="238"/>
      <c r="BT503" s="238"/>
      <c r="BU503" s="238"/>
      <c r="BV503" s="238" t="s">
        <v>88</v>
      </c>
      <c r="BW503" s="238"/>
      <c r="BX503" s="238"/>
      <c r="BY503" s="238"/>
      <c r="BZ503" s="238" t="s">
        <v>35</v>
      </c>
      <c r="CA503" s="238"/>
      <c r="CB503" s="238" t="s">
        <v>37</v>
      </c>
      <c r="CC503" s="238"/>
      <c r="CD503" s="238"/>
      <c r="CE503" s="243" t="s">
        <v>37</v>
      </c>
      <c r="CF503" s="238"/>
      <c r="CG503" s="238"/>
      <c r="CH503" s="238" t="s">
        <v>93</v>
      </c>
      <c r="CI503" s="238"/>
      <c r="CJ503" s="238"/>
      <c r="CK503" s="238" t="s">
        <v>96</v>
      </c>
      <c r="CL503" s="238"/>
      <c r="CM503" s="238"/>
      <c r="CN503" s="238"/>
      <c r="CO503" s="238"/>
      <c r="CP503" s="238"/>
      <c r="CQ503" s="238"/>
      <c r="CR503" s="238"/>
      <c r="CS503" s="238"/>
      <c r="CT503" s="238"/>
      <c r="CU503" s="238" t="s">
        <v>106</v>
      </c>
      <c r="CV503" s="238"/>
      <c r="CW503" s="238"/>
      <c r="CX503" s="238"/>
      <c r="CY503" s="243"/>
      <c r="CZ503" s="238" t="s">
        <v>110</v>
      </c>
      <c r="DA503" s="238"/>
      <c r="DB503" s="238"/>
      <c r="DC503" s="238"/>
      <c r="DD503" s="238"/>
      <c r="DE503" s="238"/>
      <c r="DF503" s="238"/>
      <c r="DG503" s="238"/>
      <c r="DH503" s="238"/>
      <c r="DI503" s="238"/>
      <c r="DJ503" s="238"/>
      <c r="DK503" s="238"/>
      <c r="DL503" s="238"/>
      <c r="DM503" s="238"/>
      <c r="DN503" s="238"/>
      <c r="DO503" s="238"/>
      <c r="DP503" s="238"/>
      <c r="DQ503" s="238"/>
      <c r="DR503" s="238"/>
      <c r="DS503" s="238"/>
      <c r="DT503" s="238"/>
      <c r="DU503" s="6"/>
    </row>
    <row r="504" spans="2:125" s="9" customFormat="1" ht="84" customHeight="1">
      <c r="B504" s="6"/>
      <c r="C504" s="237" t="s">
        <v>2084</v>
      </c>
      <c r="D504" s="238" t="s">
        <v>2085</v>
      </c>
      <c r="E504" s="239" t="str">
        <f t="shared" si="51"/>
        <v>URF2025_483__Adelantar la gestión de Proyectos de inversión_ Primer cuatrimestre</v>
      </c>
      <c r="F504" s="238" t="s">
        <v>2086</v>
      </c>
      <c r="G504" s="238" t="s">
        <v>2087</v>
      </c>
      <c r="H504" s="238" t="s">
        <v>2088</v>
      </c>
      <c r="I504" s="248" t="s">
        <v>195</v>
      </c>
      <c r="J504" s="238" t="s">
        <v>196</v>
      </c>
      <c r="K504" s="238"/>
      <c r="L504" s="240">
        <v>45698</v>
      </c>
      <c r="M504" s="240">
        <v>45777.999305555553</v>
      </c>
      <c r="N504" s="241">
        <f t="shared" si="55"/>
        <v>79.999305555553292</v>
      </c>
      <c r="O504" s="242" t="s">
        <v>122</v>
      </c>
      <c r="P504" s="238"/>
      <c r="Q504" s="238" t="s">
        <v>2078</v>
      </c>
      <c r="R504" s="238" t="s">
        <v>2089</v>
      </c>
      <c r="S504" s="238" t="s">
        <v>198</v>
      </c>
      <c r="T504" s="238" t="s">
        <v>199</v>
      </c>
      <c r="U504" s="238" t="s">
        <v>33</v>
      </c>
      <c r="V504" s="238"/>
      <c r="W504" s="238" t="s">
        <v>63</v>
      </c>
      <c r="X504" s="238"/>
      <c r="Y504" s="243"/>
      <c r="Z504" s="238"/>
      <c r="AA504" s="238"/>
      <c r="AB504" s="238"/>
      <c r="AC504" s="244"/>
      <c r="AD504" s="245"/>
      <c r="AE504" s="238"/>
      <c r="AF504" s="238"/>
      <c r="AG504" s="244"/>
      <c r="AH504" s="245"/>
      <c r="AI504" s="238"/>
      <c r="AJ504" s="238"/>
      <c r="AK504" s="244"/>
      <c r="AL504" s="245"/>
      <c r="AM504" s="238"/>
      <c r="AN504" s="238"/>
      <c r="AO504" s="244"/>
      <c r="AP504" s="245"/>
      <c r="AQ504" s="238"/>
      <c r="AR504" s="238"/>
      <c r="AS504" s="244"/>
      <c r="AT504" s="245"/>
      <c r="AU504" s="238"/>
      <c r="AV504" s="238"/>
      <c r="AW504" s="244"/>
      <c r="AX504" s="238"/>
      <c r="AY504" s="238"/>
      <c r="AZ504" s="238"/>
      <c r="BA504" s="238"/>
      <c r="BB504" s="238"/>
      <c r="BC504" s="238"/>
      <c r="BD504" s="238"/>
      <c r="BE504" s="238"/>
      <c r="BF504" s="238"/>
      <c r="BG504" s="238"/>
      <c r="BH504" s="238"/>
      <c r="BI504" s="238"/>
      <c r="BJ504" s="238"/>
      <c r="BK504" s="238"/>
      <c r="BL504" s="238"/>
      <c r="BM504" s="238"/>
      <c r="BN504" s="238"/>
      <c r="BO504" s="238"/>
      <c r="BP504" s="238"/>
      <c r="BQ504" s="238"/>
      <c r="BR504" s="238"/>
      <c r="BS504" s="238"/>
      <c r="BT504" s="238"/>
      <c r="BU504" s="238"/>
      <c r="BV504" s="238" t="s">
        <v>88</v>
      </c>
      <c r="BW504" s="243"/>
      <c r="BX504" s="238"/>
      <c r="BY504" s="238" t="s">
        <v>34</v>
      </c>
      <c r="BZ504" s="238"/>
      <c r="CA504" s="238"/>
      <c r="CB504" s="238"/>
      <c r="CC504" s="238"/>
      <c r="CD504" s="238"/>
      <c r="CE504" s="243"/>
      <c r="CF504" s="238"/>
      <c r="CG504" s="238"/>
      <c r="CH504" s="238" t="s">
        <v>93</v>
      </c>
      <c r="CI504" s="238"/>
      <c r="CJ504" s="238"/>
      <c r="CK504" s="238"/>
      <c r="CL504" s="238"/>
      <c r="CM504" s="238"/>
      <c r="CN504" s="238"/>
      <c r="CO504" s="238"/>
      <c r="CP504" s="238"/>
      <c r="CQ504" s="238"/>
      <c r="CR504" s="238"/>
      <c r="CS504" s="238"/>
      <c r="CT504" s="238"/>
      <c r="CU504" s="238"/>
      <c r="CV504" s="238"/>
      <c r="CW504" s="238"/>
      <c r="CX504" s="238"/>
      <c r="CY504" s="243"/>
      <c r="CZ504" s="238" t="s">
        <v>110</v>
      </c>
      <c r="DA504" s="238"/>
      <c r="DB504" s="238"/>
      <c r="DC504" s="238"/>
      <c r="DD504" s="238"/>
      <c r="DE504" s="238"/>
      <c r="DF504" s="238"/>
      <c r="DG504" s="238"/>
      <c r="DH504" s="238"/>
      <c r="DI504" s="238"/>
      <c r="DJ504" s="238"/>
      <c r="DK504" s="238"/>
      <c r="DL504" s="238"/>
      <c r="DM504" s="238"/>
      <c r="DN504" s="238"/>
      <c r="DO504" s="238"/>
      <c r="DP504" s="238"/>
      <c r="DQ504" s="238"/>
      <c r="DR504" s="238"/>
      <c r="DS504" s="238"/>
      <c r="DT504" s="238"/>
      <c r="DU504" s="6"/>
    </row>
    <row r="505" spans="2:125" s="9" customFormat="1" ht="84" customHeight="1">
      <c r="B505" s="6"/>
      <c r="C505" s="237" t="s">
        <v>2090</v>
      </c>
      <c r="D505" s="238" t="s">
        <v>2091</v>
      </c>
      <c r="E505" s="239" t="str">
        <f t="shared" si="51"/>
        <v>URF2025_484__Adelantar la gestión de Proyectos de inversión_ Segundo cuatrimestre</v>
      </c>
      <c r="F505" s="238" t="s">
        <v>2086</v>
      </c>
      <c r="G505" s="238" t="s">
        <v>2087</v>
      </c>
      <c r="H505" s="238" t="s">
        <v>2088</v>
      </c>
      <c r="I505" s="248" t="s">
        <v>195</v>
      </c>
      <c r="J505" s="238" t="s">
        <v>196</v>
      </c>
      <c r="K505" s="238"/>
      <c r="L505" s="240">
        <v>45823</v>
      </c>
      <c r="M505" s="240">
        <v>45900.999305555553</v>
      </c>
      <c r="N505" s="241">
        <f t="shared" si="55"/>
        <v>77.999305555553292</v>
      </c>
      <c r="O505" s="242" t="s">
        <v>122</v>
      </c>
      <c r="P505" s="238"/>
      <c r="Q505" s="238" t="s">
        <v>2078</v>
      </c>
      <c r="R505" s="238" t="s">
        <v>2089</v>
      </c>
      <c r="S505" s="238" t="s">
        <v>198</v>
      </c>
      <c r="T505" s="238" t="s">
        <v>199</v>
      </c>
      <c r="U505" s="238" t="s">
        <v>33</v>
      </c>
      <c r="V505" s="238"/>
      <c r="W505" s="238" t="s">
        <v>63</v>
      </c>
      <c r="X505" s="238"/>
      <c r="Y505" s="243"/>
      <c r="Z505" s="238"/>
      <c r="AA505" s="238"/>
      <c r="AB505" s="238"/>
      <c r="AC505" s="244"/>
      <c r="AD505" s="245"/>
      <c r="AE505" s="238"/>
      <c r="AF505" s="238"/>
      <c r="AG505" s="244"/>
      <c r="AH505" s="245"/>
      <c r="AI505" s="238"/>
      <c r="AJ505" s="238"/>
      <c r="AK505" s="244"/>
      <c r="AL505" s="245"/>
      <c r="AM505" s="238"/>
      <c r="AN505" s="238"/>
      <c r="AO505" s="244"/>
      <c r="AP505" s="245"/>
      <c r="AQ505" s="238"/>
      <c r="AR505" s="238"/>
      <c r="AS505" s="244"/>
      <c r="AT505" s="245"/>
      <c r="AU505" s="238"/>
      <c r="AV505" s="238"/>
      <c r="AW505" s="244"/>
      <c r="AX505" s="238"/>
      <c r="AY505" s="238"/>
      <c r="AZ505" s="238"/>
      <c r="BA505" s="238"/>
      <c r="BB505" s="238"/>
      <c r="BC505" s="238"/>
      <c r="BD505" s="238"/>
      <c r="BE505" s="238"/>
      <c r="BF505" s="238"/>
      <c r="BG505" s="238"/>
      <c r="BH505" s="238"/>
      <c r="BI505" s="238"/>
      <c r="BJ505" s="238"/>
      <c r="BK505" s="238"/>
      <c r="BL505" s="238"/>
      <c r="BM505" s="238"/>
      <c r="BN505" s="238"/>
      <c r="BO505" s="238"/>
      <c r="BP505" s="238"/>
      <c r="BQ505" s="238"/>
      <c r="BR505" s="238"/>
      <c r="BS505" s="238"/>
      <c r="BT505" s="238"/>
      <c r="BU505" s="238"/>
      <c r="BV505" s="238" t="s">
        <v>88</v>
      </c>
      <c r="BW505" s="243"/>
      <c r="BX505" s="238"/>
      <c r="BY505" s="238" t="s">
        <v>34</v>
      </c>
      <c r="BZ505" s="238"/>
      <c r="CA505" s="238"/>
      <c r="CB505" s="238"/>
      <c r="CC505" s="238"/>
      <c r="CD505" s="238"/>
      <c r="CE505" s="243"/>
      <c r="CF505" s="238"/>
      <c r="CG505" s="238"/>
      <c r="CH505" s="238" t="s">
        <v>93</v>
      </c>
      <c r="CI505" s="238"/>
      <c r="CJ505" s="238"/>
      <c r="CK505" s="238"/>
      <c r="CL505" s="238"/>
      <c r="CM505" s="238"/>
      <c r="CN505" s="238"/>
      <c r="CO505" s="238"/>
      <c r="CP505" s="238"/>
      <c r="CQ505" s="238"/>
      <c r="CR505" s="238"/>
      <c r="CS505" s="238"/>
      <c r="CT505" s="238"/>
      <c r="CU505" s="238"/>
      <c r="CV505" s="238"/>
      <c r="CW505" s="238"/>
      <c r="CX505" s="238"/>
      <c r="CY505" s="243"/>
      <c r="CZ505" s="238" t="s">
        <v>110</v>
      </c>
      <c r="DA505" s="238"/>
      <c r="DB505" s="238"/>
      <c r="DC505" s="238"/>
      <c r="DD505" s="238"/>
      <c r="DE505" s="238"/>
      <c r="DF505" s="238"/>
      <c r="DG505" s="238"/>
      <c r="DH505" s="238"/>
      <c r="DI505" s="238"/>
      <c r="DJ505" s="238"/>
      <c r="DK505" s="238"/>
      <c r="DL505" s="238"/>
      <c r="DM505" s="238"/>
      <c r="DN505" s="238"/>
      <c r="DO505" s="238"/>
      <c r="DP505" s="238"/>
      <c r="DQ505" s="238"/>
      <c r="DR505" s="238"/>
      <c r="DS505" s="238"/>
      <c r="DT505" s="238"/>
      <c r="DU505" s="6"/>
    </row>
    <row r="506" spans="2:125" s="9" customFormat="1" ht="84" customHeight="1">
      <c r="B506" s="6"/>
      <c r="C506" s="237" t="s">
        <v>2092</v>
      </c>
      <c r="D506" s="238" t="s">
        <v>2093</v>
      </c>
      <c r="E506" s="239" t="str">
        <f t="shared" si="51"/>
        <v>URF2025_485__Adelantar la gestión de Proyectos de inversión_ Tercer cuatrimestre</v>
      </c>
      <c r="F506" s="238" t="s">
        <v>2086</v>
      </c>
      <c r="G506" s="238" t="s">
        <v>2094</v>
      </c>
      <c r="H506" s="238" t="s">
        <v>2095</v>
      </c>
      <c r="I506" s="248" t="s">
        <v>195</v>
      </c>
      <c r="J506" s="238" t="s">
        <v>196</v>
      </c>
      <c r="K506" s="238"/>
      <c r="L506" s="240">
        <v>45945</v>
      </c>
      <c r="M506" s="240">
        <v>46006.999305555553</v>
      </c>
      <c r="N506" s="241">
        <f t="shared" si="55"/>
        <v>61.999305555553292</v>
      </c>
      <c r="O506" s="242" t="s">
        <v>122</v>
      </c>
      <c r="P506" s="238"/>
      <c r="Q506" s="238" t="s">
        <v>2078</v>
      </c>
      <c r="R506" s="238" t="s">
        <v>2089</v>
      </c>
      <c r="S506" s="238" t="s">
        <v>198</v>
      </c>
      <c r="T506" s="238" t="s">
        <v>199</v>
      </c>
      <c r="U506" s="238" t="s">
        <v>33</v>
      </c>
      <c r="V506" s="238"/>
      <c r="W506" s="238" t="s">
        <v>63</v>
      </c>
      <c r="X506" s="238"/>
      <c r="Y506" s="243"/>
      <c r="Z506" s="238"/>
      <c r="AA506" s="238"/>
      <c r="AB506" s="238"/>
      <c r="AC506" s="244"/>
      <c r="AD506" s="245"/>
      <c r="AE506" s="238"/>
      <c r="AF506" s="238"/>
      <c r="AG506" s="244"/>
      <c r="AH506" s="245"/>
      <c r="AI506" s="238"/>
      <c r="AJ506" s="238"/>
      <c r="AK506" s="244"/>
      <c r="AL506" s="245"/>
      <c r="AM506" s="238"/>
      <c r="AN506" s="238"/>
      <c r="AO506" s="244"/>
      <c r="AP506" s="245"/>
      <c r="AQ506" s="238"/>
      <c r="AR506" s="238"/>
      <c r="AS506" s="244"/>
      <c r="AT506" s="245"/>
      <c r="AU506" s="238"/>
      <c r="AV506" s="238"/>
      <c r="AW506" s="244"/>
      <c r="AX506" s="238"/>
      <c r="AY506" s="238"/>
      <c r="AZ506" s="238"/>
      <c r="BA506" s="238"/>
      <c r="BB506" s="238"/>
      <c r="BC506" s="238"/>
      <c r="BD506" s="238"/>
      <c r="BE506" s="238"/>
      <c r="BF506" s="238"/>
      <c r="BG506" s="238"/>
      <c r="BH506" s="238"/>
      <c r="BI506" s="238"/>
      <c r="BJ506" s="238"/>
      <c r="BK506" s="238"/>
      <c r="BL506" s="238"/>
      <c r="BM506" s="238"/>
      <c r="BN506" s="238"/>
      <c r="BO506" s="238"/>
      <c r="BP506" s="238"/>
      <c r="BQ506" s="238"/>
      <c r="BR506" s="238"/>
      <c r="BS506" s="238"/>
      <c r="BT506" s="238"/>
      <c r="BU506" s="238"/>
      <c r="BV506" s="238" t="s">
        <v>88</v>
      </c>
      <c r="BW506" s="243"/>
      <c r="BX506" s="238"/>
      <c r="BY506" s="238" t="s">
        <v>34</v>
      </c>
      <c r="BZ506" s="238"/>
      <c r="CA506" s="238"/>
      <c r="CB506" s="238"/>
      <c r="CC506" s="238"/>
      <c r="CD506" s="238"/>
      <c r="CE506" s="243"/>
      <c r="CF506" s="238"/>
      <c r="CG506" s="238"/>
      <c r="CH506" s="238" t="s">
        <v>93</v>
      </c>
      <c r="CI506" s="238"/>
      <c r="CJ506" s="238"/>
      <c r="CK506" s="238"/>
      <c r="CL506" s="238"/>
      <c r="CM506" s="238"/>
      <c r="CN506" s="238"/>
      <c r="CO506" s="238"/>
      <c r="CP506" s="238"/>
      <c r="CQ506" s="238"/>
      <c r="CR506" s="238"/>
      <c r="CS506" s="238"/>
      <c r="CT506" s="238"/>
      <c r="CU506" s="238"/>
      <c r="CV506" s="238"/>
      <c r="CW506" s="238"/>
      <c r="CX506" s="238"/>
      <c r="CY506" s="243"/>
      <c r="CZ506" s="238" t="s">
        <v>110</v>
      </c>
      <c r="DA506" s="238"/>
      <c r="DB506" s="238"/>
      <c r="DC506" s="238"/>
      <c r="DD506" s="238"/>
      <c r="DE506" s="238"/>
      <c r="DF506" s="238"/>
      <c r="DG506" s="238"/>
      <c r="DH506" s="238"/>
      <c r="DI506" s="238"/>
      <c r="DJ506" s="238"/>
      <c r="DK506" s="238"/>
      <c r="DL506" s="238"/>
      <c r="DM506" s="238"/>
      <c r="DN506" s="238"/>
      <c r="DO506" s="238"/>
      <c r="DP506" s="238"/>
      <c r="DQ506" s="238"/>
      <c r="DR506" s="238"/>
      <c r="DS506" s="238"/>
      <c r="DT506" s="238"/>
      <c r="DU506" s="6"/>
    </row>
    <row r="507" spans="2:125" s="9" customFormat="1" ht="84" customHeight="1">
      <c r="B507" s="6"/>
      <c r="C507" s="237" t="s">
        <v>2096</v>
      </c>
      <c r="D507" s="238" t="s">
        <v>2097</v>
      </c>
      <c r="E507" s="239" t="str">
        <f t="shared" si="51"/>
        <v>URF2025_486__Realizar los estudios previos para la adquisición licencias usuarios SMGI</v>
      </c>
      <c r="F507" s="238" t="s">
        <v>2098</v>
      </c>
      <c r="G507" s="238" t="s">
        <v>2099</v>
      </c>
      <c r="H507" s="238" t="s">
        <v>2100</v>
      </c>
      <c r="I507" s="248" t="s">
        <v>195</v>
      </c>
      <c r="J507" s="238" t="s">
        <v>323</v>
      </c>
      <c r="K507" s="238"/>
      <c r="L507" s="240">
        <v>45698</v>
      </c>
      <c r="M507" s="240">
        <v>45705</v>
      </c>
      <c r="N507" s="241">
        <f t="shared" si="55"/>
        <v>7</v>
      </c>
      <c r="O507" s="242" t="s">
        <v>122</v>
      </c>
      <c r="P507" s="238"/>
      <c r="Q507" s="238" t="s">
        <v>2078</v>
      </c>
      <c r="R507" s="238" t="s">
        <v>2101</v>
      </c>
      <c r="S507" s="238" t="s">
        <v>808</v>
      </c>
      <c r="T507" s="238" t="s">
        <v>1841</v>
      </c>
      <c r="U507" s="238" t="s">
        <v>33</v>
      </c>
      <c r="V507" s="238" t="s">
        <v>62</v>
      </c>
      <c r="W507" s="238" t="s">
        <v>63</v>
      </c>
      <c r="X507" s="238"/>
      <c r="Y507" s="243" t="s">
        <v>2102</v>
      </c>
      <c r="Z507" s="238"/>
      <c r="AA507" s="238"/>
      <c r="AB507" s="238"/>
      <c r="AC507" s="244"/>
      <c r="AD507" s="245"/>
      <c r="AE507" s="238"/>
      <c r="AF507" s="238"/>
      <c r="AG507" s="244"/>
      <c r="AH507" s="245"/>
      <c r="AI507" s="238"/>
      <c r="AJ507" s="238"/>
      <c r="AK507" s="244"/>
      <c r="AL507" s="245"/>
      <c r="AM507" s="238"/>
      <c r="AN507" s="238"/>
      <c r="AO507" s="244"/>
      <c r="AP507" s="245"/>
      <c r="AQ507" s="238"/>
      <c r="AR507" s="238"/>
      <c r="AS507" s="244"/>
      <c r="AT507" s="245"/>
      <c r="AU507" s="238"/>
      <c r="AV507" s="238"/>
      <c r="AW507" s="244"/>
      <c r="AX507" s="238"/>
      <c r="AY507" s="238"/>
      <c r="AZ507" s="238" t="s">
        <v>73</v>
      </c>
      <c r="BA507" s="238"/>
      <c r="BB507" s="238"/>
      <c r="BC507" s="238"/>
      <c r="BD507" s="238"/>
      <c r="BE507" s="238"/>
      <c r="BF507" s="238"/>
      <c r="BG507" s="238"/>
      <c r="BH507" s="238"/>
      <c r="BI507" s="238"/>
      <c r="BJ507" s="238"/>
      <c r="BK507" s="238"/>
      <c r="BL507" s="238"/>
      <c r="BM507" s="238"/>
      <c r="BN507" s="238"/>
      <c r="BO507" s="238"/>
      <c r="BP507" s="238"/>
      <c r="BQ507" s="238"/>
      <c r="BR507" s="238"/>
      <c r="BS507" s="238"/>
      <c r="BT507" s="238"/>
      <c r="BU507" s="238"/>
      <c r="BV507" s="238" t="s">
        <v>88</v>
      </c>
      <c r="BW507" s="238"/>
      <c r="BX507" s="238" t="s">
        <v>34</v>
      </c>
      <c r="BY507" s="238"/>
      <c r="BZ507" s="238"/>
      <c r="CA507" s="238"/>
      <c r="CB507" s="238"/>
      <c r="CC507" s="238"/>
      <c r="CD507" s="238"/>
      <c r="CE507" s="238"/>
      <c r="CF507" s="238"/>
      <c r="CG507" s="238"/>
      <c r="CH507" s="238" t="s">
        <v>93</v>
      </c>
      <c r="CI507" s="238" t="s">
        <v>94</v>
      </c>
      <c r="CJ507" s="238" t="s">
        <v>95</v>
      </c>
      <c r="CK507" s="238"/>
      <c r="CL507" s="238"/>
      <c r="CM507" s="238"/>
      <c r="CN507" s="238"/>
      <c r="CO507" s="238"/>
      <c r="CP507" s="238"/>
      <c r="CQ507" s="238"/>
      <c r="CR507" s="238"/>
      <c r="CS507" s="238"/>
      <c r="CT507" s="238"/>
      <c r="CU507" s="238"/>
      <c r="CV507" s="238"/>
      <c r="CW507" s="238"/>
      <c r="CX507" s="238"/>
      <c r="CY507" s="243"/>
      <c r="CZ507" s="238" t="s">
        <v>110</v>
      </c>
      <c r="DA507" s="238"/>
      <c r="DB507" s="238"/>
      <c r="DC507" s="238"/>
      <c r="DD507" s="238"/>
      <c r="DE507" s="238"/>
      <c r="DF507" s="238"/>
      <c r="DG507" s="238"/>
      <c r="DH507" s="238"/>
      <c r="DI507" s="238"/>
      <c r="DJ507" s="238"/>
      <c r="DK507" s="238"/>
      <c r="DL507" s="238"/>
      <c r="DM507" s="238"/>
      <c r="DN507" s="238"/>
      <c r="DO507" s="238"/>
      <c r="DP507" s="238"/>
      <c r="DQ507" s="238"/>
      <c r="DR507" s="238"/>
      <c r="DS507" s="238"/>
      <c r="DT507" s="238"/>
      <c r="DU507" s="6"/>
    </row>
    <row r="508" spans="2:125" s="9" customFormat="1" ht="84" customHeight="1">
      <c r="B508" s="6"/>
      <c r="C508" s="237" t="s">
        <v>2103</v>
      </c>
      <c r="D508" s="238" t="s">
        <v>2104</v>
      </c>
      <c r="E508" s="239" t="str">
        <f t="shared" si="51"/>
        <v>URF2025_487__Realizar reporte de la cuenta a la Contraloria General de la República</v>
      </c>
      <c r="F508" s="238" t="s">
        <v>2105</v>
      </c>
      <c r="G508" s="238" t="s">
        <v>2106</v>
      </c>
      <c r="H508" s="238" t="s">
        <v>2107</v>
      </c>
      <c r="I508" s="248" t="s">
        <v>195</v>
      </c>
      <c r="J508" s="238" t="s">
        <v>122</v>
      </c>
      <c r="K508" s="238" t="s">
        <v>323</v>
      </c>
      <c r="L508" s="240">
        <v>45698</v>
      </c>
      <c r="M508" s="240">
        <v>45705</v>
      </c>
      <c r="N508" s="241">
        <f t="shared" si="55"/>
        <v>7</v>
      </c>
      <c r="O508" s="242" t="s">
        <v>122</v>
      </c>
      <c r="P508" s="238"/>
      <c r="Q508" s="238" t="s">
        <v>2078</v>
      </c>
      <c r="R508" s="238" t="s">
        <v>2108</v>
      </c>
      <c r="S508" s="238" t="s">
        <v>198</v>
      </c>
      <c r="T508" s="238" t="s">
        <v>228</v>
      </c>
      <c r="U508" s="238" t="s">
        <v>33</v>
      </c>
      <c r="V508" s="238"/>
      <c r="W508" s="238" t="s">
        <v>63</v>
      </c>
      <c r="X508" s="238"/>
      <c r="Y508" s="243"/>
      <c r="Z508" s="238"/>
      <c r="AA508" s="238"/>
      <c r="AB508" s="238"/>
      <c r="AC508" s="244"/>
      <c r="AD508" s="245"/>
      <c r="AE508" s="238"/>
      <c r="AF508" s="238"/>
      <c r="AG508" s="244"/>
      <c r="AH508" s="245"/>
      <c r="AI508" s="238"/>
      <c r="AJ508" s="238"/>
      <c r="AK508" s="244"/>
      <c r="AL508" s="245"/>
      <c r="AM508" s="238"/>
      <c r="AN508" s="238"/>
      <c r="AO508" s="244"/>
      <c r="AP508" s="245"/>
      <c r="AQ508" s="238"/>
      <c r="AR508" s="238"/>
      <c r="AS508" s="244"/>
      <c r="AT508" s="245"/>
      <c r="AU508" s="238"/>
      <c r="AV508" s="238"/>
      <c r="AW508" s="244"/>
      <c r="AX508" s="238"/>
      <c r="AY508" s="238"/>
      <c r="AZ508" s="238"/>
      <c r="BA508" s="238"/>
      <c r="BB508" s="238"/>
      <c r="BC508" s="238"/>
      <c r="BD508" s="238"/>
      <c r="BE508" s="238"/>
      <c r="BF508" s="238"/>
      <c r="BG508" s="238"/>
      <c r="BH508" s="238" t="s">
        <v>28</v>
      </c>
      <c r="BI508" s="238" t="s">
        <v>127</v>
      </c>
      <c r="BJ508" s="238" t="s">
        <v>642</v>
      </c>
      <c r="BK508" s="238"/>
      <c r="BL508" s="238"/>
      <c r="BM508" s="238"/>
      <c r="BN508" s="238"/>
      <c r="BO508" s="238"/>
      <c r="BP508" s="238"/>
      <c r="BQ508" s="238"/>
      <c r="BR508" s="238"/>
      <c r="BS508" s="238"/>
      <c r="BT508" s="238"/>
      <c r="BU508" s="238"/>
      <c r="BV508" s="238" t="s">
        <v>88</v>
      </c>
      <c r="BW508" s="243"/>
      <c r="BX508" s="238"/>
      <c r="BY508" s="238"/>
      <c r="BZ508" s="238"/>
      <c r="CA508" s="238" t="s">
        <v>89</v>
      </c>
      <c r="CB508" s="238"/>
      <c r="CC508" s="238"/>
      <c r="CD508" s="238" t="s">
        <v>39</v>
      </c>
      <c r="CE508" s="243" t="str">
        <f>_xlfn.TEXTJOIN(CHAR(10),TRUE,BX508:CD508)</f>
        <v xml:space="preserve">Evaluación de resultados 
Control Interno </v>
      </c>
      <c r="CF508" s="238"/>
      <c r="CG508" s="238"/>
      <c r="CH508" s="238"/>
      <c r="CI508" s="238"/>
      <c r="CJ508" s="238"/>
      <c r="CK508" s="238"/>
      <c r="CL508" s="238"/>
      <c r="CM508" s="238"/>
      <c r="CN508" s="238"/>
      <c r="CO508" s="238"/>
      <c r="CP508" s="238"/>
      <c r="CQ508" s="238"/>
      <c r="CR508" s="238"/>
      <c r="CS508" s="238" t="s">
        <v>104</v>
      </c>
      <c r="CT508" s="238"/>
      <c r="CU508" s="238"/>
      <c r="CV508" s="238"/>
      <c r="CW508" s="238"/>
      <c r="CX508" s="238" t="s">
        <v>39</v>
      </c>
      <c r="CY508" s="243"/>
      <c r="CZ508" s="238" t="s">
        <v>110</v>
      </c>
      <c r="DA508" s="238"/>
      <c r="DB508" s="238"/>
      <c r="DC508" s="238"/>
      <c r="DD508" s="238"/>
      <c r="DE508" s="238"/>
      <c r="DF508" s="238"/>
      <c r="DG508" s="238"/>
      <c r="DH508" s="238"/>
      <c r="DI508" s="238"/>
      <c r="DJ508" s="238"/>
      <c r="DK508" s="238"/>
      <c r="DL508" s="238"/>
      <c r="DM508" s="238"/>
      <c r="DN508" s="238"/>
      <c r="DO508" s="238"/>
      <c r="DP508" s="238"/>
      <c r="DQ508" s="238"/>
      <c r="DR508" s="238"/>
      <c r="DS508" s="238"/>
      <c r="DT508" s="238"/>
      <c r="DU508" s="6"/>
    </row>
    <row r="509" spans="2:125" s="9" customFormat="1" ht="84" customHeight="1">
      <c r="B509" s="6"/>
      <c r="C509" s="237" t="s">
        <v>4495</v>
      </c>
      <c r="D509" s="20" t="s">
        <v>4499</v>
      </c>
      <c r="E509" s="239" t="str">
        <f t="shared" si="51"/>
        <v>URF2025_488__Adaptar el repositorio de información digital a la versión 2 de las tablas de retención documental</v>
      </c>
      <c r="F509" s="20" t="s">
        <v>4503</v>
      </c>
      <c r="G509" s="20" t="s">
        <v>4509</v>
      </c>
      <c r="H509" s="20" t="s">
        <v>4511</v>
      </c>
      <c r="I509" s="20" t="s">
        <v>1001</v>
      </c>
      <c r="J509" s="238" t="s">
        <v>1003</v>
      </c>
      <c r="K509" s="238" t="s">
        <v>1002</v>
      </c>
      <c r="L509" s="46">
        <v>45748</v>
      </c>
      <c r="M509" s="46">
        <v>45838</v>
      </c>
      <c r="N509" s="241">
        <f t="shared" si="55"/>
        <v>90</v>
      </c>
      <c r="O509" s="242" t="s">
        <v>619</v>
      </c>
      <c r="P509" s="238" t="s">
        <v>618</v>
      </c>
      <c r="Q509" s="20" t="s">
        <v>123</v>
      </c>
      <c r="R509" s="20" t="s">
        <v>4515</v>
      </c>
      <c r="S509" s="20" t="s">
        <v>1995</v>
      </c>
      <c r="T509" s="20" t="s">
        <v>1007</v>
      </c>
      <c r="U509" s="20" t="s">
        <v>33</v>
      </c>
      <c r="V509" s="20"/>
      <c r="W509" s="20" t="s">
        <v>63</v>
      </c>
      <c r="X509" s="238"/>
      <c r="Y509" s="243"/>
      <c r="Z509" s="238" t="s">
        <v>22</v>
      </c>
      <c r="AA509" s="239" t="s">
        <v>1169</v>
      </c>
      <c r="AB509" s="239" t="s">
        <v>1170</v>
      </c>
      <c r="AC509" s="253">
        <v>1</v>
      </c>
      <c r="AD509" s="252" t="s">
        <v>23</v>
      </c>
      <c r="AE509" s="239" t="s">
        <v>1171</v>
      </c>
      <c r="AF509" s="239" t="s">
        <v>1172</v>
      </c>
      <c r="AG509" s="253">
        <v>4</v>
      </c>
      <c r="AH509" s="245"/>
      <c r="AI509" s="238"/>
      <c r="AJ509" s="238"/>
      <c r="AK509" s="244"/>
      <c r="AL509" s="245" t="s">
        <v>25</v>
      </c>
      <c r="AM509" s="238" t="s">
        <v>2123</v>
      </c>
      <c r="AN509" s="238" t="s">
        <v>2124</v>
      </c>
      <c r="AO509" s="244">
        <v>5</v>
      </c>
      <c r="AP509" s="245"/>
      <c r="AQ509" s="238"/>
      <c r="AR509" s="238"/>
      <c r="AS509" s="244"/>
      <c r="AT509" s="245"/>
      <c r="AU509" s="238"/>
      <c r="AV509" s="238"/>
      <c r="AW509" s="244"/>
      <c r="AX509" s="238"/>
      <c r="AY509" s="238"/>
      <c r="AZ509" s="238"/>
      <c r="BA509" s="238"/>
      <c r="BB509" s="238"/>
      <c r="BC509" s="238"/>
      <c r="BD509" s="238"/>
      <c r="BE509" s="238"/>
      <c r="BF509" s="238"/>
      <c r="BG509" s="238"/>
      <c r="BH509" s="238"/>
      <c r="BI509" s="238"/>
      <c r="BJ509" s="238"/>
      <c r="BK509" s="238"/>
      <c r="BL509" s="238"/>
      <c r="BM509" s="238"/>
      <c r="BN509" s="238"/>
      <c r="BO509" s="238"/>
      <c r="BP509" s="238"/>
      <c r="BQ509" s="238"/>
      <c r="BR509" s="238"/>
      <c r="BS509" s="238"/>
      <c r="BT509" s="238"/>
      <c r="BU509" s="238"/>
      <c r="BV509" s="238" t="s">
        <v>88</v>
      </c>
      <c r="BW509" s="243"/>
      <c r="BX509" s="238"/>
      <c r="BY509" s="238"/>
      <c r="BZ509" s="238"/>
      <c r="CA509" s="238"/>
      <c r="CB509" s="238" t="s">
        <v>37</v>
      </c>
      <c r="CC509" s="238"/>
      <c r="CD509" s="238"/>
      <c r="CE509" s="243"/>
      <c r="CF509" s="238"/>
      <c r="CG509" s="238"/>
      <c r="CH509" s="238"/>
      <c r="CI509" s="238"/>
      <c r="CJ509" s="238"/>
      <c r="CK509" s="238"/>
      <c r="CL509" s="238"/>
      <c r="CM509" s="238"/>
      <c r="CN509" s="238"/>
      <c r="CO509" s="238"/>
      <c r="CP509" s="238"/>
      <c r="CQ509" s="238"/>
      <c r="CR509" s="238"/>
      <c r="CS509" s="238"/>
      <c r="CT509" s="238"/>
      <c r="CU509" s="238" t="s">
        <v>4516</v>
      </c>
      <c r="CV509" s="238"/>
      <c r="CW509" s="238"/>
      <c r="CX509" s="238"/>
      <c r="CY509" s="243"/>
      <c r="CZ509" s="238" t="s">
        <v>932</v>
      </c>
      <c r="DA509" s="238" t="s">
        <v>932</v>
      </c>
      <c r="DB509" s="248">
        <v>45722</v>
      </c>
      <c r="DC509" s="248">
        <v>45747</v>
      </c>
      <c r="DD509" s="238" t="s">
        <v>4547</v>
      </c>
      <c r="DE509" s="238" t="s">
        <v>4548</v>
      </c>
      <c r="DF509" s="238" t="s">
        <v>932</v>
      </c>
      <c r="DG509" s="248">
        <v>45819</v>
      </c>
      <c r="DH509" s="248">
        <v>45832</v>
      </c>
      <c r="DI509" s="238" t="s">
        <v>4728</v>
      </c>
      <c r="DJ509" s="238" t="s">
        <v>4730</v>
      </c>
      <c r="DK509" s="238"/>
      <c r="DL509" s="238"/>
      <c r="DM509" s="238"/>
      <c r="DN509" s="238"/>
      <c r="DO509" s="238"/>
      <c r="DP509" s="238"/>
      <c r="DQ509" s="238"/>
      <c r="DR509" s="238"/>
      <c r="DS509" s="238"/>
      <c r="DT509" s="238"/>
      <c r="DU509" s="6"/>
    </row>
    <row r="510" spans="2:125" s="9" customFormat="1" ht="84" customHeight="1">
      <c r="B510" s="6"/>
      <c r="C510" s="237" t="s">
        <v>4496</v>
      </c>
      <c r="D510" s="20" t="s">
        <v>4500</v>
      </c>
      <c r="E510" s="239" t="str">
        <f t="shared" si="51"/>
        <v>URF2025_489__Sensibilizar a los servidores de la Unidad en torno a los ajustes realizados en el RID, de acuerdo con la versión 2 de las TRD</v>
      </c>
      <c r="F510" s="20" t="s">
        <v>4504</v>
      </c>
      <c r="G510" s="20" t="s">
        <v>4510</v>
      </c>
      <c r="H510" s="20" t="s">
        <v>4512</v>
      </c>
      <c r="I510" s="20" t="s">
        <v>1001</v>
      </c>
      <c r="J510" s="238" t="s">
        <v>1003</v>
      </c>
      <c r="K510" s="238" t="s">
        <v>1002</v>
      </c>
      <c r="L510" s="46">
        <v>45839</v>
      </c>
      <c r="M510" s="46">
        <v>45930</v>
      </c>
      <c r="N510" s="241">
        <f t="shared" si="55"/>
        <v>91</v>
      </c>
      <c r="O510" s="242" t="s">
        <v>619</v>
      </c>
      <c r="P510" s="238" t="s">
        <v>618</v>
      </c>
      <c r="Q510" s="20" t="s">
        <v>123</v>
      </c>
      <c r="R510" s="20" t="s">
        <v>4515</v>
      </c>
      <c r="S510" s="20" t="s">
        <v>1995</v>
      </c>
      <c r="T510" s="20" t="s">
        <v>1007</v>
      </c>
      <c r="U510" s="20" t="s">
        <v>33</v>
      </c>
      <c r="V510" s="20"/>
      <c r="W510" s="20" t="s">
        <v>63</v>
      </c>
      <c r="X510" s="238"/>
      <c r="Y510" s="243"/>
      <c r="Z510" s="238"/>
      <c r="AA510" s="238"/>
      <c r="AB510" s="238"/>
      <c r="AC510" s="244"/>
      <c r="AD510" s="245"/>
      <c r="AE510" s="238"/>
      <c r="AF510" s="238"/>
      <c r="AG510" s="244"/>
      <c r="AH510" s="245"/>
      <c r="AI510" s="238"/>
      <c r="AJ510" s="238"/>
      <c r="AK510" s="244"/>
      <c r="AL510" s="245" t="s">
        <v>25</v>
      </c>
      <c r="AM510" s="238" t="s">
        <v>2123</v>
      </c>
      <c r="AN510" s="238" t="s">
        <v>2136</v>
      </c>
      <c r="AO510" s="244">
        <v>5</v>
      </c>
      <c r="AP510" s="245"/>
      <c r="AQ510" s="238"/>
      <c r="AR510" s="238"/>
      <c r="AS510" s="244"/>
      <c r="AT510" s="245"/>
      <c r="AU510" s="238"/>
      <c r="AV510" s="238"/>
      <c r="AW510" s="244"/>
      <c r="AX510" s="238"/>
      <c r="AY510" s="238"/>
      <c r="AZ510" s="238"/>
      <c r="BA510" s="238"/>
      <c r="BB510" s="238"/>
      <c r="BC510" s="238"/>
      <c r="BD510" s="238"/>
      <c r="BE510" s="238"/>
      <c r="BF510" s="238"/>
      <c r="BG510" s="238"/>
      <c r="BH510" s="238"/>
      <c r="BI510" s="238"/>
      <c r="BJ510" s="238"/>
      <c r="BK510" s="238"/>
      <c r="BL510" s="238"/>
      <c r="BM510" s="238"/>
      <c r="BN510" s="238"/>
      <c r="BO510" s="238"/>
      <c r="BP510" s="238"/>
      <c r="BQ510" s="238"/>
      <c r="BR510" s="238"/>
      <c r="BS510" s="238"/>
      <c r="BT510" s="238"/>
      <c r="BU510" s="238"/>
      <c r="BV510" s="238" t="s">
        <v>88</v>
      </c>
      <c r="BW510" s="243"/>
      <c r="BX510" s="238"/>
      <c r="BY510" s="238"/>
      <c r="BZ510" s="238"/>
      <c r="CA510" s="238"/>
      <c r="CB510" s="238" t="s">
        <v>37</v>
      </c>
      <c r="CC510" s="238"/>
      <c r="CD510" s="238"/>
      <c r="CE510" s="243"/>
      <c r="CF510" s="238"/>
      <c r="CG510" s="238"/>
      <c r="CH510" s="238"/>
      <c r="CI510" s="238"/>
      <c r="CJ510" s="238"/>
      <c r="CK510" s="238"/>
      <c r="CL510" s="238"/>
      <c r="CM510" s="238"/>
      <c r="CN510" s="238"/>
      <c r="CO510" s="238"/>
      <c r="CP510" s="238"/>
      <c r="CQ510" s="238"/>
      <c r="CR510" s="238"/>
      <c r="CS510" s="238"/>
      <c r="CT510" s="238"/>
      <c r="CU510" s="238" t="s">
        <v>106</v>
      </c>
      <c r="CV510" s="238"/>
      <c r="CW510" s="238"/>
      <c r="CX510" s="238"/>
      <c r="CY510" s="243"/>
      <c r="CZ510" s="238" t="s">
        <v>932</v>
      </c>
      <c r="DA510" s="238" t="s">
        <v>932</v>
      </c>
      <c r="DB510" s="248">
        <v>45722</v>
      </c>
      <c r="DC510" s="248">
        <v>45747</v>
      </c>
      <c r="DD510" s="238" t="s">
        <v>4547</v>
      </c>
      <c r="DE510" s="238" t="s">
        <v>4548</v>
      </c>
      <c r="DF510" s="238"/>
      <c r="DG510" s="238"/>
      <c r="DH510" s="238"/>
      <c r="DI510" s="238"/>
      <c r="DJ510" s="238"/>
      <c r="DK510" s="238"/>
      <c r="DL510" s="238"/>
      <c r="DM510" s="238"/>
      <c r="DN510" s="238"/>
      <c r="DO510" s="238"/>
      <c r="DP510" s="238"/>
      <c r="DQ510" s="238"/>
      <c r="DR510" s="238"/>
      <c r="DS510" s="238"/>
      <c r="DT510" s="238"/>
      <c r="DU510" s="6"/>
    </row>
    <row r="511" spans="2:125" s="9" customFormat="1" ht="84" customHeight="1">
      <c r="B511" s="6"/>
      <c r="C511" s="237" t="s">
        <v>4497</v>
      </c>
      <c r="D511" s="20" t="s">
        <v>4501</v>
      </c>
      <c r="E511" s="239" t="str">
        <f t="shared" si="51"/>
        <v>URF2025_490__Realizar levantamiento inventarios por proceso sobre la información en el servidor</v>
      </c>
      <c r="F511" s="20" t="s">
        <v>4505</v>
      </c>
      <c r="G511" s="20" t="s">
        <v>4507</v>
      </c>
      <c r="H511" s="20" t="s">
        <v>4513</v>
      </c>
      <c r="I511" s="20" t="s">
        <v>1001</v>
      </c>
      <c r="J511" s="238" t="s">
        <v>1003</v>
      </c>
      <c r="K511" s="238" t="s">
        <v>1002</v>
      </c>
      <c r="L511" s="46">
        <v>45931</v>
      </c>
      <c r="M511" s="46">
        <v>46022</v>
      </c>
      <c r="N511" s="241">
        <f t="shared" si="55"/>
        <v>91</v>
      </c>
      <c r="O511" s="242" t="s">
        <v>619</v>
      </c>
      <c r="P511" s="238" t="s">
        <v>618</v>
      </c>
      <c r="Q511" s="20" t="s">
        <v>123</v>
      </c>
      <c r="R511" s="20" t="s">
        <v>4515</v>
      </c>
      <c r="S511" s="20" t="s">
        <v>1995</v>
      </c>
      <c r="T511" s="20" t="s">
        <v>1007</v>
      </c>
      <c r="U511" s="20" t="s">
        <v>33</v>
      </c>
      <c r="V511" s="20"/>
      <c r="W511" s="20" t="s">
        <v>63</v>
      </c>
      <c r="X511" s="238"/>
      <c r="Y511" s="243"/>
      <c r="Z511" s="238"/>
      <c r="AA511" s="238"/>
      <c r="AB511" s="238"/>
      <c r="AC511" s="244"/>
      <c r="AD511" s="245"/>
      <c r="AE511" s="238"/>
      <c r="AF511" s="238"/>
      <c r="AG511" s="244"/>
      <c r="AH511" s="245"/>
      <c r="AI511" s="238"/>
      <c r="AJ511" s="238"/>
      <c r="AK511" s="244"/>
      <c r="AL511" s="245" t="s">
        <v>25</v>
      </c>
      <c r="AM511" s="238" t="s">
        <v>2158</v>
      </c>
      <c r="AN511" s="238" t="s">
        <v>2183</v>
      </c>
      <c r="AO511" s="244">
        <v>2.5</v>
      </c>
      <c r="AP511" s="245"/>
      <c r="AQ511" s="238"/>
      <c r="AR511" s="238"/>
      <c r="AS511" s="244"/>
      <c r="AT511" s="245"/>
      <c r="AU511" s="238"/>
      <c r="AV511" s="238"/>
      <c r="AW511" s="244"/>
      <c r="AX511" s="238"/>
      <c r="AY511" s="238"/>
      <c r="AZ511" s="238"/>
      <c r="BA511" s="238"/>
      <c r="BB511" s="238"/>
      <c r="BC511" s="238"/>
      <c r="BD511" s="238"/>
      <c r="BE511" s="238"/>
      <c r="BF511" s="238"/>
      <c r="BG511" s="238"/>
      <c r="BH511" s="238"/>
      <c r="BI511" s="238"/>
      <c r="BJ511" s="238"/>
      <c r="BK511" s="238"/>
      <c r="BL511" s="238"/>
      <c r="BM511" s="238"/>
      <c r="BN511" s="238"/>
      <c r="BO511" s="238"/>
      <c r="BP511" s="238"/>
      <c r="BQ511" s="238"/>
      <c r="BR511" s="238"/>
      <c r="BS511" s="238"/>
      <c r="BT511" s="238"/>
      <c r="BU511" s="238"/>
      <c r="BV511" s="238" t="s">
        <v>88</v>
      </c>
      <c r="BW511" s="243"/>
      <c r="BX511" s="238"/>
      <c r="BY511" s="238"/>
      <c r="BZ511" s="238"/>
      <c r="CA511" s="238"/>
      <c r="CB511" s="238" t="s">
        <v>37</v>
      </c>
      <c r="CC511" s="238"/>
      <c r="CD511" s="238"/>
      <c r="CE511" s="243"/>
      <c r="CF511" s="238"/>
      <c r="CG511" s="238"/>
      <c r="CH511" s="238"/>
      <c r="CI511" s="238"/>
      <c r="CJ511" s="238"/>
      <c r="CK511" s="238"/>
      <c r="CL511" s="238"/>
      <c r="CM511" s="238"/>
      <c r="CN511" s="238"/>
      <c r="CO511" s="238"/>
      <c r="CP511" s="238"/>
      <c r="CQ511" s="238"/>
      <c r="CR511" s="238"/>
      <c r="CS511" s="238"/>
      <c r="CT511" s="238"/>
      <c r="CU511" s="238" t="s">
        <v>106</v>
      </c>
      <c r="CV511" s="238"/>
      <c r="CW511" s="238"/>
      <c r="CX511" s="238"/>
      <c r="CY511" s="243"/>
      <c r="CZ511" s="238" t="s">
        <v>932</v>
      </c>
      <c r="DA511" s="238" t="s">
        <v>932</v>
      </c>
      <c r="DB511" s="248">
        <v>45722</v>
      </c>
      <c r="DC511" s="248">
        <v>45747</v>
      </c>
      <c r="DD511" s="238" t="s">
        <v>4547</v>
      </c>
      <c r="DE511" s="238" t="s">
        <v>4548</v>
      </c>
      <c r="DF511" s="238"/>
      <c r="DG511" s="238"/>
      <c r="DH511" s="238"/>
      <c r="DI511" s="238"/>
      <c r="DJ511" s="238"/>
      <c r="DK511" s="238"/>
      <c r="DL511" s="238"/>
      <c r="DM511" s="238"/>
      <c r="DN511" s="238"/>
      <c r="DO511" s="238"/>
      <c r="DP511" s="238"/>
      <c r="DQ511" s="238"/>
      <c r="DR511" s="238"/>
      <c r="DS511" s="238"/>
      <c r="DT511" s="238"/>
      <c r="DU511" s="6"/>
    </row>
    <row r="512" spans="2:125" s="9" customFormat="1" ht="86.25" customHeight="1">
      <c r="B512" s="6"/>
      <c r="C512" s="237" t="s">
        <v>4498</v>
      </c>
      <c r="D512" s="20" t="s">
        <v>4502</v>
      </c>
      <c r="E512" s="239" t="str">
        <f t="shared" si="51"/>
        <v>URF2025_491__Actualizar el programa de gestión del cambio</v>
      </c>
      <c r="F512" s="20" t="s">
        <v>4506</v>
      </c>
      <c r="G512" s="20" t="s">
        <v>4508</v>
      </c>
      <c r="H512" s="20" t="s">
        <v>4514</v>
      </c>
      <c r="I512" s="20" t="s">
        <v>1001</v>
      </c>
      <c r="J512" s="238" t="s">
        <v>1003</v>
      </c>
      <c r="K512" s="238" t="s">
        <v>1002</v>
      </c>
      <c r="L512" s="240" t="s">
        <v>1237</v>
      </c>
      <c r="M512" s="240" t="s">
        <v>1238</v>
      </c>
      <c r="N512" s="241">
        <f t="shared" si="55"/>
        <v>112.99930555555329</v>
      </c>
      <c r="O512" s="242" t="s">
        <v>619</v>
      </c>
      <c r="P512" s="238" t="s">
        <v>618</v>
      </c>
      <c r="Q512" s="20" t="s">
        <v>123</v>
      </c>
      <c r="R512" s="20" t="s">
        <v>4515</v>
      </c>
      <c r="S512" s="20" t="s">
        <v>1995</v>
      </c>
      <c r="T512" s="20" t="s">
        <v>1007</v>
      </c>
      <c r="U512" s="20" t="s">
        <v>33</v>
      </c>
      <c r="V512" s="20"/>
      <c r="W512" s="20" t="s">
        <v>63</v>
      </c>
      <c r="X512" s="238"/>
      <c r="Y512" s="243"/>
      <c r="Z512" s="238"/>
      <c r="AA512" s="238"/>
      <c r="AB512" s="238"/>
      <c r="AC512" s="244"/>
      <c r="AD512" s="245"/>
      <c r="AE512" s="238"/>
      <c r="AF512" s="238"/>
      <c r="AG512" s="244"/>
      <c r="AH512" s="245"/>
      <c r="AI512" s="238"/>
      <c r="AJ512" s="238"/>
      <c r="AK512" s="244"/>
      <c r="AL512" s="245" t="s">
        <v>25</v>
      </c>
      <c r="AM512" s="239" t="s">
        <v>2168</v>
      </c>
      <c r="AN512" s="239" t="s">
        <v>2188</v>
      </c>
      <c r="AO512" s="253">
        <v>2.5</v>
      </c>
      <c r="AP512" s="245"/>
      <c r="AQ512" s="238"/>
      <c r="AR512" s="238"/>
      <c r="AS512" s="244"/>
      <c r="AT512" s="245"/>
      <c r="AU512" s="238"/>
      <c r="AV512" s="238"/>
      <c r="AW512" s="244"/>
      <c r="AX512" s="238"/>
      <c r="AY512" s="238"/>
      <c r="AZ512" s="238"/>
      <c r="BA512" s="238"/>
      <c r="BB512" s="238"/>
      <c r="BC512" s="238"/>
      <c r="BD512" s="238"/>
      <c r="BE512" s="238"/>
      <c r="BF512" s="238"/>
      <c r="BG512" s="238"/>
      <c r="BH512" s="238"/>
      <c r="BI512" s="238"/>
      <c r="BJ512" s="238"/>
      <c r="BK512" s="238"/>
      <c r="BL512" s="238"/>
      <c r="BM512" s="238"/>
      <c r="BN512" s="238"/>
      <c r="BO512" s="238"/>
      <c r="BP512" s="238"/>
      <c r="BQ512" s="238"/>
      <c r="BR512" s="238"/>
      <c r="BS512" s="238"/>
      <c r="BT512" s="238"/>
      <c r="BU512" s="238"/>
      <c r="BV512" s="238" t="s">
        <v>88</v>
      </c>
      <c r="BW512" s="243"/>
      <c r="BX512" s="238"/>
      <c r="BY512" s="238"/>
      <c r="BZ512" s="238"/>
      <c r="CA512" s="238"/>
      <c r="CB512" s="238" t="s">
        <v>37</v>
      </c>
      <c r="CC512" s="238"/>
      <c r="CD512" s="238"/>
      <c r="CE512" s="243"/>
      <c r="CF512" s="238"/>
      <c r="CG512" s="238"/>
      <c r="CH512" s="238"/>
      <c r="CI512" s="238"/>
      <c r="CJ512" s="238"/>
      <c r="CK512" s="238"/>
      <c r="CL512" s="238"/>
      <c r="CM512" s="238"/>
      <c r="CN512" s="238"/>
      <c r="CO512" s="238"/>
      <c r="CP512" s="238"/>
      <c r="CQ512" s="238"/>
      <c r="CR512" s="238"/>
      <c r="CS512" s="238"/>
      <c r="CT512" s="238"/>
      <c r="CU512" s="238" t="s">
        <v>106</v>
      </c>
      <c r="CV512" s="238"/>
      <c r="CW512" s="238"/>
      <c r="CX512" s="238"/>
      <c r="CY512" s="243"/>
      <c r="CZ512" s="238" t="s">
        <v>932</v>
      </c>
      <c r="DA512" s="238" t="s">
        <v>932</v>
      </c>
      <c r="DB512" s="248">
        <v>45722</v>
      </c>
      <c r="DC512" s="248">
        <v>45747</v>
      </c>
      <c r="DD512" s="238" t="s">
        <v>4547</v>
      </c>
      <c r="DE512" s="238" t="s">
        <v>4548</v>
      </c>
      <c r="DF512" s="238"/>
      <c r="DG512" s="238"/>
      <c r="DH512" s="238"/>
      <c r="DI512" s="238"/>
      <c r="DJ512" s="238"/>
      <c r="DK512" s="238"/>
      <c r="DL512" s="238"/>
      <c r="DM512" s="238"/>
      <c r="DN512" s="238"/>
      <c r="DO512" s="238"/>
      <c r="DP512" s="238"/>
      <c r="DQ512" s="238"/>
      <c r="DR512" s="238"/>
      <c r="DS512" s="238"/>
      <c r="DT512" s="238"/>
      <c r="DU512" s="6"/>
    </row>
    <row r="513" spans="2:125" s="9" customFormat="1" ht="86.25" customHeight="1">
      <c r="B513" s="6"/>
      <c r="C513" s="237" t="s">
        <v>4572</v>
      </c>
      <c r="D513" s="238" t="s">
        <v>4587</v>
      </c>
      <c r="E513" s="239" t="str">
        <f>+C513&amp;"_"&amp;"_"&amp;D513</f>
        <v>URF2025_492__Elaborar normograma con la normatividad aplicable a la URF en materia ambiental</v>
      </c>
      <c r="F513" s="238" t="s">
        <v>4588</v>
      </c>
      <c r="G513" s="238" t="s">
        <v>4589</v>
      </c>
      <c r="H513" s="238" t="s">
        <v>4590</v>
      </c>
      <c r="I513" s="238" t="s">
        <v>195</v>
      </c>
      <c r="J513" s="238" t="s">
        <v>196</v>
      </c>
      <c r="K513" s="238"/>
      <c r="L513" s="240">
        <v>45809</v>
      </c>
      <c r="M513" s="240">
        <v>45838</v>
      </c>
      <c r="N513" s="241">
        <f t="shared" si="55"/>
        <v>29</v>
      </c>
      <c r="O513" s="242" t="s">
        <v>122</v>
      </c>
      <c r="P513" s="238"/>
      <c r="Q513" s="238"/>
      <c r="R513" s="238"/>
      <c r="S513" s="238" t="s">
        <v>808</v>
      </c>
      <c r="T513" s="238" t="s">
        <v>1841</v>
      </c>
      <c r="U513" s="238" t="s">
        <v>33</v>
      </c>
      <c r="V513" s="238"/>
      <c r="W513" s="238" t="s">
        <v>63</v>
      </c>
      <c r="X513" s="238"/>
      <c r="Y513" s="243"/>
      <c r="Z513" s="238"/>
      <c r="AA513" s="238"/>
      <c r="AB513" s="238"/>
      <c r="AC513" s="244"/>
      <c r="AD513" s="245"/>
      <c r="AE513" s="238"/>
      <c r="AF513" s="238"/>
      <c r="AG513" s="244"/>
      <c r="AH513" s="245"/>
      <c r="AI513" s="238"/>
      <c r="AJ513" s="238"/>
      <c r="AK513" s="244"/>
      <c r="AL513" s="245"/>
      <c r="AM513" s="239"/>
      <c r="AN513" s="239"/>
      <c r="AO513" s="253"/>
      <c r="AP513" s="245"/>
      <c r="AQ513" s="238"/>
      <c r="AR513" s="238"/>
      <c r="AS513" s="244"/>
      <c r="AT513" s="245"/>
      <c r="AU513" s="238"/>
      <c r="AV513" s="238"/>
      <c r="AW513" s="244"/>
      <c r="AX513" s="238"/>
      <c r="AY513" s="238"/>
      <c r="AZ513" s="238"/>
      <c r="BA513" s="238"/>
      <c r="BB513" s="238"/>
      <c r="BC513" s="238"/>
      <c r="BD513" s="238"/>
      <c r="BE513" s="238"/>
      <c r="BF513" s="238"/>
      <c r="BG513" s="238"/>
      <c r="BH513" s="238"/>
      <c r="BI513" s="238"/>
      <c r="BJ513" s="238"/>
      <c r="BK513" s="238"/>
      <c r="BL513" s="238"/>
      <c r="BM513" s="238"/>
      <c r="BN513" s="238"/>
      <c r="BO513" s="238"/>
      <c r="BP513" s="238"/>
      <c r="BQ513" s="238"/>
      <c r="BR513" s="264" t="s">
        <v>4564</v>
      </c>
      <c r="BS513" s="238"/>
      <c r="BT513" s="238"/>
      <c r="BU513" s="238"/>
      <c r="BV513" s="238"/>
      <c r="BW513" s="238" t="s">
        <v>35</v>
      </c>
      <c r="BX513" s="238"/>
      <c r="BY513" s="238"/>
      <c r="BZ513" s="238"/>
      <c r="CA513" s="238"/>
      <c r="CB513" s="238"/>
      <c r="CC513" s="238"/>
      <c r="CD513" s="238"/>
      <c r="CE513" s="238"/>
      <c r="CF513" s="238" t="s">
        <v>96</v>
      </c>
      <c r="CG513" s="238"/>
      <c r="CH513" s="238"/>
      <c r="CI513" s="238"/>
      <c r="CJ513" s="238"/>
      <c r="CK513" s="238"/>
      <c r="CL513" s="238"/>
      <c r="CM513" s="238"/>
      <c r="CN513" s="238"/>
      <c r="CO513" s="238"/>
      <c r="CP513" s="238"/>
      <c r="CQ513" s="238"/>
      <c r="CR513" s="238"/>
      <c r="CS513" s="238"/>
      <c r="CT513" s="238"/>
      <c r="CU513" s="238"/>
      <c r="CV513" s="238"/>
      <c r="CW513" s="238"/>
      <c r="CX513" s="238"/>
      <c r="CY513" s="243"/>
      <c r="CZ513" s="238" t="s">
        <v>110</v>
      </c>
      <c r="DA513" s="238"/>
      <c r="DB513" s="248"/>
      <c r="DC513" s="248"/>
      <c r="DD513" s="238"/>
      <c r="DE513" s="238"/>
      <c r="DF513" s="238"/>
      <c r="DG513" s="238"/>
      <c r="DH513" s="238"/>
      <c r="DI513" s="238"/>
      <c r="DJ513" s="238"/>
      <c r="DK513" s="238"/>
      <c r="DL513" s="238"/>
      <c r="DM513" s="238"/>
      <c r="DN513" s="238"/>
      <c r="DO513" s="238"/>
      <c r="DP513" s="238"/>
      <c r="DQ513" s="238"/>
      <c r="DR513" s="238"/>
      <c r="DS513" s="238"/>
      <c r="DT513" s="238"/>
      <c r="DU513" s="6"/>
    </row>
    <row r="514" spans="2:125" s="9" customFormat="1" ht="86.25" customHeight="1">
      <c r="B514" s="6"/>
      <c r="C514" s="237" t="s">
        <v>4573</v>
      </c>
      <c r="D514" s="238" t="s">
        <v>4591</v>
      </c>
      <c r="E514" s="239" t="str">
        <f t="shared" ref="E514:E537" si="56">+C514&amp;"_"&amp;"_"&amp;D514</f>
        <v>URF2025_493__Solicitar al MHCP información del resultado del mantenimiento realizado a la infraestructura en el 5 piso (impacto recuso agua y energía) _Primer semestre</v>
      </c>
      <c r="F514" s="238" t="s">
        <v>4592</v>
      </c>
      <c r="G514" s="238" t="s">
        <v>4593</v>
      </c>
      <c r="H514" s="238" t="s">
        <v>4594</v>
      </c>
      <c r="I514" s="238" t="s">
        <v>195</v>
      </c>
      <c r="J514" s="238" t="s">
        <v>196</v>
      </c>
      <c r="K514" s="238"/>
      <c r="L514" s="240">
        <v>45748</v>
      </c>
      <c r="M514" s="240">
        <v>45853</v>
      </c>
      <c r="N514" s="241">
        <f t="shared" si="55"/>
        <v>105</v>
      </c>
      <c r="O514" s="242" t="s">
        <v>122</v>
      </c>
      <c r="P514" s="238"/>
      <c r="Q514" s="238"/>
      <c r="R514" s="238"/>
      <c r="S514" s="238" t="s">
        <v>808</v>
      </c>
      <c r="T514" s="238" t="s">
        <v>1841</v>
      </c>
      <c r="U514" s="238" t="s">
        <v>33</v>
      </c>
      <c r="V514" s="238"/>
      <c r="W514" s="238" t="s">
        <v>63</v>
      </c>
      <c r="X514" s="238"/>
      <c r="Y514" s="243"/>
      <c r="Z514" s="238"/>
      <c r="AA514" s="238"/>
      <c r="AB514" s="238"/>
      <c r="AC514" s="244"/>
      <c r="AD514" s="245"/>
      <c r="AE514" s="238"/>
      <c r="AF514" s="238"/>
      <c r="AG514" s="244"/>
      <c r="AH514" s="245"/>
      <c r="AI514" s="238"/>
      <c r="AJ514" s="238"/>
      <c r="AK514" s="244"/>
      <c r="AL514" s="245"/>
      <c r="AM514" s="239"/>
      <c r="AN514" s="239"/>
      <c r="AO514" s="253"/>
      <c r="AP514" s="245"/>
      <c r="AQ514" s="238"/>
      <c r="AR514" s="238"/>
      <c r="AS514" s="244"/>
      <c r="AT514" s="245"/>
      <c r="AU514" s="238"/>
      <c r="AV514" s="238"/>
      <c r="AW514" s="244"/>
      <c r="AX514" s="238"/>
      <c r="AY514" s="238"/>
      <c r="AZ514" s="238"/>
      <c r="BA514" s="238"/>
      <c r="BB514" s="238"/>
      <c r="BC514" s="238"/>
      <c r="BD514" s="238"/>
      <c r="BE514" s="238"/>
      <c r="BF514" s="238"/>
      <c r="BG514" s="238"/>
      <c r="BH514" s="238"/>
      <c r="BI514" s="238"/>
      <c r="BJ514" s="238"/>
      <c r="BK514" s="238"/>
      <c r="BL514" s="238"/>
      <c r="BM514" s="238"/>
      <c r="BN514" s="238"/>
      <c r="BO514" s="238"/>
      <c r="BP514" s="238"/>
      <c r="BQ514" s="238"/>
      <c r="BR514" s="264" t="s">
        <v>4567</v>
      </c>
      <c r="BS514" s="238"/>
      <c r="BT514" s="238"/>
      <c r="BU514" s="238"/>
      <c r="BV514" s="238"/>
      <c r="BW514" s="238" t="s">
        <v>35</v>
      </c>
      <c r="BX514" s="238"/>
      <c r="BY514" s="238"/>
      <c r="BZ514" s="238"/>
      <c r="CA514" s="238"/>
      <c r="CB514" s="238"/>
      <c r="CC514" s="238"/>
      <c r="CD514" s="238"/>
      <c r="CE514" s="263"/>
      <c r="CF514" s="238" t="s">
        <v>96</v>
      </c>
      <c r="CG514" s="238"/>
      <c r="CH514" s="238"/>
      <c r="CI514" s="238"/>
      <c r="CJ514" s="238"/>
      <c r="CK514" s="238"/>
      <c r="CL514" s="238"/>
      <c r="CM514" s="238"/>
      <c r="CN514" s="238"/>
      <c r="CO514" s="238"/>
      <c r="CP514" s="238"/>
      <c r="CQ514" s="238"/>
      <c r="CR514" s="238"/>
      <c r="CS514" s="238"/>
      <c r="CT514" s="238"/>
      <c r="CU514" s="238"/>
      <c r="CV514" s="238"/>
      <c r="CW514" s="238"/>
      <c r="CX514" s="238"/>
      <c r="CY514" s="243"/>
      <c r="CZ514" s="238" t="s">
        <v>110</v>
      </c>
      <c r="DA514" s="238"/>
      <c r="DB514" s="248"/>
      <c r="DC514" s="248"/>
      <c r="DD514" s="238"/>
      <c r="DE514" s="238"/>
      <c r="DF514" s="238"/>
      <c r="DG514" s="238"/>
      <c r="DH514" s="238"/>
      <c r="DI514" s="238"/>
      <c r="DJ514" s="238"/>
      <c r="DK514" s="238"/>
      <c r="DL514" s="238"/>
      <c r="DM514" s="238"/>
      <c r="DN514" s="238"/>
      <c r="DO514" s="238"/>
      <c r="DP514" s="238"/>
      <c r="DQ514" s="238"/>
      <c r="DR514" s="238"/>
      <c r="DS514" s="238"/>
      <c r="DT514" s="238"/>
      <c r="DU514" s="6"/>
    </row>
    <row r="515" spans="2:125" s="9" customFormat="1" ht="86.25" customHeight="1">
      <c r="B515" s="6"/>
      <c r="C515" s="237" t="s">
        <v>4574</v>
      </c>
      <c r="D515" s="238" t="s">
        <v>4595</v>
      </c>
      <c r="E515" s="239" t="str">
        <f t="shared" si="56"/>
        <v>URF2025_494__Solicitar al MHCP información del resultado del mantenimiento realizado a la infraestructura en el 5 piso (impacto recuso agua y energía) _Segundo semestre</v>
      </c>
      <c r="F515" s="238" t="s">
        <v>4592</v>
      </c>
      <c r="G515" s="238" t="s">
        <v>4593</v>
      </c>
      <c r="H515" s="238" t="s">
        <v>4594</v>
      </c>
      <c r="I515" s="238" t="s">
        <v>195</v>
      </c>
      <c r="J515" s="238" t="s">
        <v>196</v>
      </c>
      <c r="K515" s="238"/>
      <c r="L515" s="240">
        <v>45931</v>
      </c>
      <c r="M515" s="240">
        <v>46011</v>
      </c>
      <c r="N515" s="241">
        <f t="shared" si="55"/>
        <v>80</v>
      </c>
      <c r="O515" s="242" t="s">
        <v>122</v>
      </c>
      <c r="P515" s="238"/>
      <c r="Q515" s="238"/>
      <c r="R515" s="238"/>
      <c r="S515" s="238" t="s">
        <v>808</v>
      </c>
      <c r="T515" s="238" t="s">
        <v>1841</v>
      </c>
      <c r="U515" s="238" t="s">
        <v>33</v>
      </c>
      <c r="V515" s="238"/>
      <c r="W515" s="238" t="s">
        <v>63</v>
      </c>
      <c r="X515" s="238"/>
      <c r="Y515" s="243"/>
      <c r="Z515" s="238"/>
      <c r="AA515" s="238"/>
      <c r="AB515" s="238"/>
      <c r="AC515" s="244"/>
      <c r="AD515" s="245"/>
      <c r="AE515" s="238"/>
      <c r="AF515" s="238"/>
      <c r="AG515" s="244"/>
      <c r="AH515" s="245"/>
      <c r="AI515" s="238"/>
      <c r="AJ515" s="238"/>
      <c r="AK515" s="244"/>
      <c r="AL515" s="245"/>
      <c r="AM515" s="239"/>
      <c r="AN515" s="239"/>
      <c r="AO515" s="253"/>
      <c r="AP515" s="245"/>
      <c r="AQ515" s="238"/>
      <c r="AR515" s="238"/>
      <c r="AS515" s="244"/>
      <c r="AT515" s="245"/>
      <c r="AU515" s="238"/>
      <c r="AV515" s="238"/>
      <c r="AW515" s="244"/>
      <c r="AX515" s="238"/>
      <c r="AY515" s="238"/>
      <c r="AZ515" s="238"/>
      <c r="BA515" s="238"/>
      <c r="BB515" s="238"/>
      <c r="BC515" s="238"/>
      <c r="BD515" s="238"/>
      <c r="BE515" s="238"/>
      <c r="BF515" s="238"/>
      <c r="BG515" s="238"/>
      <c r="BH515" s="238"/>
      <c r="BI515" s="238"/>
      <c r="BJ515" s="238"/>
      <c r="BK515" s="238"/>
      <c r="BL515" s="238"/>
      <c r="BM515" s="238"/>
      <c r="BN515" s="238"/>
      <c r="BO515" s="238"/>
      <c r="BP515" s="238"/>
      <c r="BQ515" s="238"/>
      <c r="BR515" s="264" t="s">
        <v>4567</v>
      </c>
      <c r="BS515" s="238"/>
      <c r="BT515" s="238"/>
      <c r="BU515" s="238"/>
      <c r="BV515" s="238"/>
      <c r="BW515" s="238" t="s">
        <v>35</v>
      </c>
      <c r="BX515" s="238"/>
      <c r="BY515" s="238"/>
      <c r="BZ515" s="238"/>
      <c r="CA515" s="238"/>
      <c r="CB515" s="238"/>
      <c r="CC515" s="238"/>
      <c r="CD515" s="238"/>
      <c r="CE515" s="263"/>
      <c r="CF515" s="238" t="s">
        <v>96</v>
      </c>
      <c r="CG515" s="238"/>
      <c r="CH515" s="238"/>
      <c r="CI515" s="238"/>
      <c r="CJ515" s="238"/>
      <c r="CK515" s="238"/>
      <c r="CL515" s="238"/>
      <c r="CM515" s="238"/>
      <c r="CN515" s="238"/>
      <c r="CO515" s="238"/>
      <c r="CP515" s="238"/>
      <c r="CQ515" s="238"/>
      <c r="CR515" s="238"/>
      <c r="CS515" s="238"/>
      <c r="CT515" s="238"/>
      <c r="CU515" s="238"/>
      <c r="CV515" s="238"/>
      <c r="CW515" s="238"/>
      <c r="CX515" s="238"/>
      <c r="CY515" s="243"/>
      <c r="CZ515" s="238" t="s">
        <v>110</v>
      </c>
      <c r="DA515" s="238"/>
      <c r="DB515" s="248"/>
      <c r="DC515" s="248"/>
      <c r="DD515" s="238"/>
      <c r="DE515" s="238"/>
      <c r="DF515" s="238"/>
      <c r="DG515" s="238"/>
      <c r="DH515" s="238"/>
      <c r="DI515" s="238"/>
      <c r="DJ515" s="238"/>
      <c r="DK515" s="238"/>
      <c r="DL515" s="238"/>
      <c r="DM515" s="238"/>
      <c r="DN515" s="238"/>
      <c r="DO515" s="238"/>
      <c r="DP515" s="238"/>
      <c r="DQ515" s="238"/>
      <c r="DR515" s="238"/>
      <c r="DS515" s="238"/>
      <c r="DT515" s="238"/>
      <c r="DU515" s="6"/>
    </row>
    <row r="516" spans="2:125" s="9" customFormat="1" ht="86.25" customHeight="1">
      <c r="B516" s="6"/>
      <c r="C516" s="237" t="s">
        <v>4575</v>
      </c>
      <c r="D516" s="238" t="s">
        <v>4596</v>
      </c>
      <c r="E516" s="239" t="str">
        <f t="shared" si="56"/>
        <v>URF2025_495__Solicitar al MHCP a la dirección de Tecnología del MHCP información de las políticas de ahorro de energía implementadas en el uso de los equipos de cómputo y a la subdirección de infraestructura relación del inventario hidíco y luminarias para el 5 piso</v>
      </c>
      <c r="F516" s="238" t="s">
        <v>4597</v>
      </c>
      <c r="G516" s="238" t="s">
        <v>4598</v>
      </c>
      <c r="H516" s="238" t="s">
        <v>4598</v>
      </c>
      <c r="I516" s="238" t="s">
        <v>195</v>
      </c>
      <c r="J516" s="238" t="s">
        <v>196</v>
      </c>
      <c r="K516" s="238"/>
      <c r="L516" s="240">
        <v>45767</v>
      </c>
      <c r="M516" s="240">
        <v>45853</v>
      </c>
      <c r="N516" s="241">
        <f t="shared" si="55"/>
        <v>86</v>
      </c>
      <c r="O516" s="242" t="s">
        <v>122</v>
      </c>
      <c r="P516" s="238"/>
      <c r="Q516" s="238"/>
      <c r="R516" s="238"/>
      <c r="S516" s="238" t="s">
        <v>808</v>
      </c>
      <c r="T516" s="238" t="s">
        <v>1841</v>
      </c>
      <c r="U516" s="238" t="s">
        <v>33</v>
      </c>
      <c r="V516" s="238"/>
      <c r="W516" s="238" t="s">
        <v>63</v>
      </c>
      <c r="X516" s="238"/>
      <c r="Y516" s="243"/>
      <c r="Z516" s="238"/>
      <c r="AA516" s="238"/>
      <c r="AB516" s="238"/>
      <c r="AC516" s="244"/>
      <c r="AD516" s="245"/>
      <c r="AE516" s="238"/>
      <c r="AF516" s="238"/>
      <c r="AG516" s="244"/>
      <c r="AH516" s="245"/>
      <c r="AI516" s="238"/>
      <c r="AJ516" s="238"/>
      <c r="AK516" s="244"/>
      <c r="AL516" s="245"/>
      <c r="AM516" s="239"/>
      <c r="AN516" s="239"/>
      <c r="AO516" s="253"/>
      <c r="AP516" s="245"/>
      <c r="AQ516" s="238"/>
      <c r="AR516" s="238"/>
      <c r="AS516" s="244"/>
      <c r="AT516" s="245"/>
      <c r="AU516" s="238"/>
      <c r="AV516" s="238"/>
      <c r="AW516" s="244"/>
      <c r="AX516" s="238"/>
      <c r="AY516" s="238"/>
      <c r="AZ516" s="238"/>
      <c r="BA516" s="238"/>
      <c r="BB516" s="238"/>
      <c r="BC516" s="238"/>
      <c r="BD516" s="238"/>
      <c r="BE516" s="238"/>
      <c r="BF516" s="238"/>
      <c r="BG516" s="238"/>
      <c r="BH516" s="238"/>
      <c r="BI516" s="238"/>
      <c r="BJ516" s="238"/>
      <c r="BK516" s="238"/>
      <c r="BL516" s="238"/>
      <c r="BM516" s="238"/>
      <c r="BN516" s="238"/>
      <c r="BO516" s="238"/>
      <c r="BP516" s="238"/>
      <c r="BQ516" s="238"/>
      <c r="BR516" s="264" t="s">
        <v>4567</v>
      </c>
      <c r="BS516" s="238"/>
      <c r="BT516" s="238"/>
      <c r="BU516" s="238"/>
      <c r="BV516" s="238"/>
      <c r="BW516" s="238" t="s">
        <v>35</v>
      </c>
      <c r="BX516" s="238"/>
      <c r="BY516" s="238"/>
      <c r="BZ516" s="238"/>
      <c r="CA516" s="238"/>
      <c r="CB516" s="238"/>
      <c r="CC516" s="238"/>
      <c r="CD516" s="238"/>
      <c r="CE516" s="263"/>
      <c r="CF516" s="238" t="s">
        <v>96</v>
      </c>
      <c r="CG516" s="238"/>
      <c r="CH516" s="238"/>
      <c r="CI516" s="238"/>
      <c r="CJ516" s="238"/>
      <c r="CK516" s="238"/>
      <c r="CL516" s="238"/>
      <c r="CM516" s="238"/>
      <c r="CN516" s="238"/>
      <c r="CO516" s="238"/>
      <c r="CP516" s="238"/>
      <c r="CQ516" s="238"/>
      <c r="CR516" s="238"/>
      <c r="CS516" s="238"/>
      <c r="CT516" s="238"/>
      <c r="CU516" s="238"/>
      <c r="CV516" s="238"/>
      <c r="CW516" s="238"/>
      <c r="CX516" s="238"/>
      <c r="CY516" s="243"/>
      <c r="CZ516" s="238" t="s">
        <v>932</v>
      </c>
      <c r="DA516" s="238" t="s">
        <v>4680</v>
      </c>
      <c r="DB516" s="248">
        <v>45763</v>
      </c>
      <c r="DC516" s="248">
        <v>45763</v>
      </c>
      <c r="DD516" s="238" t="s">
        <v>4668</v>
      </c>
      <c r="DE516" s="238" t="s">
        <v>4681</v>
      </c>
      <c r="DF516" s="238" t="s">
        <v>932</v>
      </c>
      <c r="DG516" s="248">
        <v>45835</v>
      </c>
      <c r="DH516" s="248">
        <v>45853</v>
      </c>
      <c r="DI516" s="238" t="s">
        <v>4744</v>
      </c>
      <c r="DJ516" s="238"/>
      <c r="DK516" s="238"/>
      <c r="DL516" s="238"/>
      <c r="DM516" s="238"/>
      <c r="DN516" s="238"/>
      <c r="DO516" s="238"/>
      <c r="DP516" s="238"/>
      <c r="DQ516" s="238"/>
      <c r="DR516" s="238"/>
      <c r="DS516" s="238"/>
      <c r="DT516" s="238"/>
      <c r="DU516" s="6"/>
    </row>
    <row r="517" spans="2:125" s="9" customFormat="1" ht="86.25" customHeight="1">
      <c r="B517" s="6"/>
      <c r="C517" s="237" t="s">
        <v>4576</v>
      </c>
      <c r="D517" s="238" t="s">
        <v>4599</v>
      </c>
      <c r="E517" s="239" t="str">
        <f t="shared" si="56"/>
        <v>URF2025_496__Solicitar al MHCP retroalimentación del resultado del manejo de los diferentes residuos generados_Primer semestre</v>
      </c>
      <c r="F517" s="238" t="s">
        <v>4600</v>
      </c>
      <c r="G517" s="238" t="s">
        <v>4601</v>
      </c>
      <c r="H517" s="238" t="s">
        <v>4601</v>
      </c>
      <c r="I517" s="238" t="s">
        <v>195</v>
      </c>
      <c r="J517" s="238" t="s">
        <v>196</v>
      </c>
      <c r="K517" s="238"/>
      <c r="L517" s="240">
        <v>45762</v>
      </c>
      <c r="M517" s="240">
        <v>45868</v>
      </c>
      <c r="N517" s="241">
        <f t="shared" si="55"/>
        <v>106</v>
      </c>
      <c r="O517" s="242" t="s">
        <v>122</v>
      </c>
      <c r="P517" s="238"/>
      <c r="Q517" s="238"/>
      <c r="R517" s="238"/>
      <c r="S517" s="238" t="s">
        <v>808</v>
      </c>
      <c r="T517" s="238" t="s">
        <v>1841</v>
      </c>
      <c r="U517" s="238" t="s">
        <v>33</v>
      </c>
      <c r="V517" s="238"/>
      <c r="W517" s="238" t="s">
        <v>63</v>
      </c>
      <c r="X517" s="238"/>
      <c r="Y517" s="243"/>
      <c r="Z517" s="238"/>
      <c r="AA517" s="238"/>
      <c r="AB517" s="238"/>
      <c r="AC517" s="244"/>
      <c r="AD517" s="245"/>
      <c r="AE517" s="238"/>
      <c r="AF517" s="238"/>
      <c r="AG517" s="244"/>
      <c r="AH517" s="245"/>
      <c r="AI517" s="238"/>
      <c r="AJ517" s="238"/>
      <c r="AK517" s="244"/>
      <c r="AL517" s="245"/>
      <c r="AM517" s="239"/>
      <c r="AN517" s="239"/>
      <c r="AO517" s="253"/>
      <c r="AP517" s="245"/>
      <c r="AQ517" s="238"/>
      <c r="AR517" s="238"/>
      <c r="AS517" s="244"/>
      <c r="AT517" s="245"/>
      <c r="AU517" s="238"/>
      <c r="AV517" s="238"/>
      <c r="AW517" s="244"/>
      <c r="AX517" s="238"/>
      <c r="AY517" s="238"/>
      <c r="AZ517" s="238"/>
      <c r="BA517" s="238"/>
      <c r="BB517" s="238"/>
      <c r="BC517" s="238"/>
      <c r="BD517" s="238"/>
      <c r="BE517" s="238"/>
      <c r="BF517" s="238"/>
      <c r="BG517" s="238"/>
      <c r="BH517" s="238"/>
      <c r="BI517" s="238"/>
      <c r="BJ517" s="238"/>
      <c r="BK517" s="238"/>
      <c r="BL517" s="238"/>
      <c r="BM517" s="238"/>
      <c r="BN517" s="238"/>
      <c r="BO517" s="238"/>
      <c r="BP517" s="238"/>
      <c r="BQ517" s="238"/>
      <c r="BR517" s="264" t="s">
        <v>4568</v>
      </c>
      <c r="BS517" s="238"/>
      <c r="BT517" s="238"/>
      <c r="BU517" s="238"/>
      <c r="BV517" s="238"/>
      <c r="BW517" s="238" t="s">
        <v>35</v>
      </c>
      <c r="BX517" s="238"/>
      <c r="BY517" s="238"/>
      <c r="BZ517" s="238"/>
      <c r="CA517" s="238"/>
      <c r="CB517" s="238"/>
      <c r="CC517" s="238"/>
      <c r="CD517" s="238"/>
      <c r="CE517" s="263"/>
      <c r="CF517" s="238" t="s">
        <v>96</v>
      </c>
      <c r="CG517" s="238"/>
      <c r="CH517" s="238"/>
      <c r="CI517" s="238"/>
      <c r="CJ517" s="238"/>
      <c r="CK517" s="238"/>
      <c r="CL517" s="238"/>
      <c r="CM517" s="238"/>
      <c r="CN517" s="238"/>
      <c r="CO517" s="238"/>
      <c r="CP517" s="238"/>
      <c r="CQ517" s="238"/>
      <c r="CR517" s="238"/>
      <c r="CS517" s="238"/>
      <c r="CT517" s="238"/>
      <c r="CU517" s="238"/>
      <c r="CV517" s="238"/>
      <c r="CW517" s="238"/>
      <c r="CX517" s="238"/>
      <c r="CY517" s="243"/>
      <c r="CZ517" s="238" t="s">
        <v>932</v>
      </c>
      <c r="DA517" s="238" t="s">
        <v>4680</v>
      </c>
      <c r="DB517" s="248">
        <v>45763</v>
      </c>
      <c r="DC517" s="248">
        <v>45763</v>
      </c>
      <c r="DD517" s="238" t="s">
        <v>4668</v>
      </c>
      <c r="DE517" s="238" t="s">
        <v>4681</v>
      </c>
      <c r="DF517" s="238"/>
      <c r="DG517" s="238"/>
      <c r="DH517" s="238"/>
      <c r="DI517" s="238"/>
      <c r="DJ517" s="238"/>
      <c r="DK517" s="238"/>
      <c r="DL517" s="238"/>
      <c r="DM517" s="238"/>
      <c r="DN517" s="238"/>
      <c r="DO517" s="238"/>
      <c r="DP517" s="238"/>
      <c r="DQ517" s="238"/>
      <c r="DR517" s="238"/>
      <c r="DS517" s="238"/>
      <c r="DT517" s="238"/>
      <c r="DU517" s="6"/>
    </row>
    <row r="518" spans="2:125" s="9" customFormat="1" ht="86.25" customHeight="1">
      <c r="B518" s="6"/>
      <c r="C518" s="237" t="s">
        <v>4577</v>
      </c>
      <c r="D518" s="238" t="s">
        <v>4602</v>
      </c>
      <c r="E518" s="239" t="str">
        <f t="shared" si="56"/>
        <v>URF2025_497__Solicitar al MHCP retroalimentación del resultado del manejo de los diferentes residuos generados_Segundo semestre</v>
      </c>
      <c r="F518" s="238" t="s">
        <v>4600</v>
      </c>
      <c r="G518" s="238" t="s">
        <v>4601</v>
      </c>
      <c r="H518" s="238" t="s">
        <v>4601</v>
      </c>
      <c r="I518" s="238" t="s">
        <v>195</v>
      </c>
      <c r="J518" s="238" t="s">
        <v>196</v>
      </c>
      <c r="K518" s="238"/>
      <c r="L518" s="240">
        <v>45901</v>
      </c>
      <c r="M518" s="240">
        <v>46006</v>
      </c>
      <c r="N518" s="241">
        <f t="shared" si="55"/>
        <v>105</v>
      </c>
      <c r="O518" s="242" t="s">
        <v>122</v>
      </c>
      <c r="P518" s="238"/>
      <c r="Q518" s="238"/>
      <c r="R518" s="238"/>
      <c r="S518" s="238" t="s">
        <v>808</v>
      </c>
      <c r="T518" s="238" t="s">
        <v>1841</v>
      </c>
      <c r="U518" s="238" t="s">
        <v>33</v>
      </c>
      <c r="V518" s="238"/>
      <c r="W518" s="238" t="s">
        <v>63</v>
      </c>
      <c r="X518" s="238"/>
      <c r="Y518" s="243"/>
      <c r="Z518" s="238"/>
      <c r="AA518" s="238"/>
      <c r="AB518" s="238"/>
      <c r="AC518" s="244"/>
      <c r="AD518" s="245"/>
      <c r="AE518" s="238"/>
      <c r="AF518" s="238"/>
      <c r="AG518" s="244"/>
      <c r="AH518" s="245"/>
      <c r="AI518" s="238"/>
      <c r="AJ518" s="238"/>
      <c r="AK518" s="244"/>
      <c r="AL518" s="245"/>
      <c r="AM518" s="239"/>
      <c r="AN518" s="239"/>
      <c r="AO518" s="253"/>
      <c r="AP518" s="245"/>
      <c r="AQ518" s="238"/>
      <c r="AR518" s="238"/>
      <c r="AS518" s="244"/>
      <c r="AT518" s="245"/>
      <c r="AU518" s="238"/>
      <c r="AV518" s="238"/>
      <c r="AW518" s="244"/>
      <c r="AX518" s="238"/>
      <c r="AY518" s="238"/>
      <c r="AZ518" s="238"/>
      <c r="BA518" s="238"/>
      <c r="BB518" s="238"/>
      <c r="BC518" s="238"/>
      <c r="BD518" s="238"/>
      <c r="BE518" s="238"/>
      <c r="BF518" s="238"/>
      <c r="BG518" s="238"/>
      <c r="BH518" s="238"/>
      <c r="BI518" s="238"/>
      <c r="BJ518" s="238"/>
      <c r="BK518" s="238"/>
      <c r="BL518" s="238"/>
      <c r="BM518" s="238"/>
      <c r="BN518" s="238"/>
      <c r="BO518" s="238"/>
      <c r="BP518" s="238"/>
      <c r="BQ518" s="238"/>
      <c r="BR518" s="264" t="s">
        <v>4568</v>
      </c>
      <c r="BS518" s="238"/>
      <c r="BT518" s="238"/>
      <c r="BU518" s="238"/>
      <c r="BV518" s="238"/>
      <c r="BW518" s="238" t="s">
        <v>35</v>
      </c>
      <c r="BX518" s="238"/>
      <c r="BY518" s="238"/>
      <c r="BZ518" s="238"/>
      <c r="CA518" s="238"/>
      <c r="CB518" s="238"/>
      <c r="CC518" s="238"/>
      <c r="CD518" s="238"/>
      <c r="CE518" s="263"/>
      <c r="CF518" s="238" t="s">
        <v>96</v>
      </c>
      <c r="CG518" s="238"/>
      <c r="CH518" s="238"/>
      <c r="CI518" s="238"/>
      <c r="CJ518" s="238"/>
      <c r="CK518" s="238"/>
      <c r="CL518" s="238"/>
      <c r="CM518" s="238"/>
      <c r="CN518" s="238"/>
      <c r="CO518" s="238"/>
      <c r="CP518" s="238"/>
      <c r="CQ518" s="238"/>
      <c r="CR518" s="238"/>
      <c r="CS518" s="238"/>
      <c r="CT518" s="238"/>
      <c r="CU518" s="238"/>
      <c r="CV518" s="238"/>
      <c r="CW518" s="238"/>
      <c r="CX518" s="238"/>
      <c r="CY518" s="243"/>
      <c r="CZ518" s="238" t="s">
        <v>932</v>
      </c>
      <c r="DA518" s="238" t="s">
        <v>4680</v>
      </c>
      <c r="DB518" s="248">
        <v>45763</v>
      </c>
      <c r="DC518" s="248">
        <v>45763</v>
      </c>
      <c r="DD518" s="238" t="s">
        <v>4668</v>
      </c>
      <c r="DE518" s="238" t="s">
        <v>4681</v>
      </c>
      <c r="DF518" s="238"/>
      <c r="DG518" s="238"/>
      <c r="DH518" s="238"/>
      <c r="DI518" s="238"/>
      <c r="DJ518" s="238"/>
      <c r="DK518" s="238"/>
      <c r="DL518" s="238"/>
      <c r="DM518" s="238"/>
      <c r="DN518" s="238"/>
      <c r="DO518" s="238"/>
      <c r="DP518" s="238"/>
      <c r="DQ518" s="238"/>
      <c r="DR518" s="238"/>
      <c r="DS518" s="238"/>
      <c r="DT518" s="238"/>
      <c r="DU518" s="6"/>
    </row>
    <row r="519" spans="2:125" s="9" customFormat="1" ht="86.25" customHeight="1">
      <c r="B519" s="6"/>
      <c r="C519" s="237" t="s">
        <v>4578</v>
      </c>
      <c r="D519" s="238" t="s">
        <v>4603</v>
      </c>
      <c r="E519" s="239" t="str">
        <f>+C519&amp;"_"&amp;"_"&amp;D519</f>
        <v>URF2025_498__Solicitar al MHCP retroalimentación de consumo de papel por dependencia_Primer semestre</v>
      </c>
      <c r="F519" s="238" t="s">
        <v>4604</v>
      </c>
      <c r="G519" s="238" t="s">
        <v>4605</v>
      </c>
      <c r="H519" s="238" t="s">
        <v>4606</v>
      </c>
      <c r="I519" s="238" t="s">
        <v>195</v>
      </c>
      <c r="J519" s="238" t="s">
        <v>196</v>
      </c>
      <c r="K519" s="238"/>
      <c r="L519" s="240">
        <v>45762</v>
      </c>
      <c r="M519" s="240">
        <v>45868</v>
      </c>
      <c r="N519" s="241">
        <f t="shared" si="55"/>
        <v>106</v>
      </c>
      <c r="O519" s="242" t="s">
        <v>122</v>
      </c>
      <c r="P519" s="238"/>
      <c r="Q519" s="238"/>
      <c r="R519" s="238"/>
      <c r="S519" s="238" t="s">
        <v>808</v>
      </c>
      <c r="T519" s="238" t="s">
        <v>1841</v>
      </c>
      <c r="U519" s="238" t="s">
        <v>33</v>
      </c>
      <c r="V519" s="238"/>
      <c r="W519" s="238" t="s">
        <v>63</v>
      </c>
      <c r="X519" s="238"/>
      <c r="Y519" s="243"/>
      <c r="Z519" s="238"/>
      <c r="AA519" s="238"/>
      <c r="AB519" s="238"/>
      <c r="AC519" s="244"/>
      <c r="AD519" s="245"/>
      <c r="AE519" s="238"/>
      <c r="AF519" s="238"/>
      <c r="AG519" s="244"/>
      <c r="AH519" s="245"/>
      <c r="AI519" s="238"/>
      <c r="AJ519" s="238"/>
      <c r="AK519" s="244"/>
      <c r="AL519" s="245"/>
      <c r="AM519" s="239"/>
      <c r="AN519" s="239"/>
      <c r="AO519" s="253"/>
      <c r="AP519" s="245"/>
      <c r="AQ519" s="238"/>
      <c r="AR519" s="238"/>
      <c r="AS519" s="244"/>
      <c r="AT519" s="245"/>
      <c r="AU519" s="238"/>
      <c r="AV519" s="238"/>
      <c r="AW519" s="244"/>
      <c r="AX519" s="238"/>
      <c r="AY519" s="238"/>
      <c r="AZ519" s="238"/>
      <c r="BA519" s="238"/>
      <c r="BB519" s="238"/>
      <c r="BC519" s="238"/>
      <c r="BD519" s="238"/>
      <c r="BE519" s="238"/>
      <c r="BF519" s="238"/>
      <c r="BG519" s="238"/>
      <c r="BH519" s="238"/>
      <c r="BI519" s="238"/>
      <c r="BJ519" s="238"/>
      <c r="BK519" s="238"/>
      <c r="BL519" s="238"/>
      <c r="BM519" s="238"/>
      <c r="BN519" s="238"/>
      <c r="BO519" s="238"/>
      <c r="BP519" s="238"/>
      <c r="BQ519" s="238"/>
      <c r="BR519" s="264" t="s">
        <v>4569</v>
      </c>
      <c r="BS519" s="238"/>
      <c r="BT519" s="238"/>
      <c r="BU519" s="238"/>
      <c r="BV519" s="238"/>
      <c r="BW519" s="238" t="s">
        <v>35</v>
      </c>
      <c r="BX519" s="238"/>
      <c r="BY519" s="238"/>
      <c r="BZ519" s="238"/>
      <c r="CA519" s="238"/>
      <c r="CB519" s="238"/>
      <c r="CC519" s="238"/>
      <c r="CD519" s="238"/>
      <c r="CE519" s="263"/>
      <c r="CF519" s="238" t="s">
        <v>96</v>
      </c>
      <c r="CG519" s="238"/>
      <c r="CH519" s="238"/>
      <c r="CI519" s="238"/>
      <c r="CJ519" s="238"/>
      <c r="CK519" s="238"/>
      <c r="CL519" s="238"/>
      <c r="CM519" s="238"/>
      <c r="CN519" s="238"/>
      <c r="CO519" s="238"/>
      <c r="CP519" s="238"/>
      <c r="CQ519" s="238"/>
      <c r="CR519" s="238"/>
      <c r="CS519" s="238"/>
      <c r="CT519" s="238"/>
      <c r="CU519" s="238"/>
      <c r="CV519" s="238"/>
      <c r="CW519" s="238"/>
      <c r="CX519" s="238"/>
      <c r="CY519" s="243"/>
      <c r="CZ519" s="238" t="s">
        <v>932</v>
      </c>
      <c r="DA519" s="238" t="s">
        <v>4680</v>
      </c>
      <c r="DB519" s="248">
        <v>45763</v>
      </c>
      <c r="DC519" s="248">
        <v>45763</v>
      </c>
      <c r="DD519" s="238" t="s">
        <v>4668</v>
      </c>
      <c r="DE519" s="238" t="s">
        <v>4681</v>
      </c>
      <c r="DF519" s="238"/>
      <c r="DG519" s="238"/>
      <c r="DH519" s="238"/>
      <c r="DI519" s="238"/>
      <c r="DJ519" s="238"/>
      <c r="DK519" s="238"/>
      <c r="DL519" s="238"/>
      <c r="DM519" s="238"/>
      <c r="DN519" s="238"/>
      <c r="DO519" s="238"/>
      <c r="DP519" s="238"/>
      <c r="DQ519" s="238"/>
      <c r="DR519" s="238"/>
      <c r="DS519" s="238"/>
      <c r="DT519" s="238"/>
      <c r="DU519" s="6"/>
    </row>
    <row r="520" spans="2:125" s="9" customFormat="1" ht="86.25" customHeight="1">
      <c r="B520" s="6"/>
      <c r="C520" s="237" t="s">
        <v>4579</v>
      </c>
      <c r="D520" s="238" t="s">
        <v>4607</v>
      </c>
      <c r="E520" s="239" t="str">
        <f t="shared" si="56"/>
        <v>URF2025_499__Solicitar al MHCP retroalimentación de consumo de papel por dependencia_Segundo semestre</v>
      </c>
      <c r="F520" s="238" t="s">
        <v>4604</v>
      </c>
      <c r="G520" s="238" t="s">
        <v>4605</v>
      </c>
      <c r="H520" s="238" t="s">
        <v>4606</v>
      </c>
      <c r="I520" s="238" t="s">
        <v>195</v>
      </c>
      <c r="J520" s="238" t="s">
        <v>196</v>
      </c>
      <c r="K520" s="238"/>
      <c r="L520" s="240">
        <v>45901</v>
      </c>
      <c r="M520" s="240">
        <v>46006</v>
      </c>
      <c r="N520" s="241">
        <f t="shared" si="55"/>
        <v>105</v>
      </c>
      <c r="O520" s="242" t="s">
        <v>122</v>
      </c>
      <c r="P520" s="238"/>
      <c r="Q520" s="238"/>
      <c r="R520" s="238"/>
      <c r="S520" s="238" t="s">
        <v>808</v>
      </c>
      <c r="T520" s="238" t="s">
        <v>1841</v>
      </c>
      <c r="U520" s="238" t="s">
        <v>33</v>
      </c>
      <c r="V520" s="238"/>
      <c r="W520" s="238" t="s">
        <v>63</v>
      </c>
      <c r="X520" s="238"/>
      <c r="Y520" s="243"/>
      <c r="Z520" s="238"/>
      <c r="AA520" s="238"/>
      <c r="AB520" s="238"/>
      <c r="AC520" s="244"/>
      <c r="AD520" s="245"/>
      <c r="AE520" s="238"/>
      <c r="AF520" s="238"/>
      <c r="AG520" s="244"/>
      <c r="AH520" s="245"/>
      <c r="AI520" s="238"/>
      <c r="AJ520" s="238"/>
      <c r="AK520" s="244"/>
      <c r="AL520" s="245"/>
      <c r="AM520" s="239"/>
      <c r="AN520" s="239"/>
      <c r="AO520" s="253"/>
      <c r="AP520" s="245"/>
      <c r="AQ520" s="238"/>
      <c r="AR520" s="238"/>
      <c r="AS520" s="244"/>
      <c r="AT520" s="245"/>
      <c r="AU520" s="238"/>
      <c r="AV520" s="238"/>
      <c r="AW520" s="244"/>
      <c r="AX520" s="238"/>
      <c r="AY520" s="238"/>
      <c r="AZ520" s="238"/>
      <c r="BA520" s="238"/>
      <c r="BB520" s="238"/>
      <c r="BC520" s="238"/>
      <c r="BD520" s="238"/>
      <c r="BE520" s="238"/>
      <c r="BF520" s="238"/>
      <c r="BG520" s="238"/>
      <c r="BH520" s="238"/>
      <c r="BI520" s="238"/>
      <c r="BJ520" s="238"/>
      <c r="BK520" s="238"/>
      <c r="BL520" s="238"/>
      <c r="BM520" s="238"/>
      <c r="BN520" s="238"/>
      <c r="BO520" s="238"/>
      <c r="BP520" s="238"/>
      <c r="BQ520" s="238"/>
      <c r="BR520" s="264" t="s">
        <v>4569</v>
      </c>
      <c r="BS520" s="238"/>
      <c r="BT520" s="238"/>
      <c r="BU520" s="238"/>
      <c r="BV520" s="238"/>
      <c r="BW520" s="238" t="s">
        <v>35</v>
      </c>
      <c r="BX520" s="238"/>
      <c r="BY520" s="238"/>
      <c r="BZ520" s="238"/>
      <c r="CA520" s="238"/>
      <c r="CB520" s="238"/>
      <c r="CC520" s="238"/>
      <c r="CD520" s="238"/>
      <c r="CE520" s="263"/>
      <c r="CF520" s="238" t="s">
        <v>96</v>
      </c>
      <c r="CG520" s="238"/>
      <c r="CH520" s="238"/>
      <c r="CI520" s="238"/>
      <c r="CJ520" s="238"/>
      <c r="CK520" s="238"/>
      <c r="CL520" s="238"/>
      <c r="CM520" s="238"/>
      <c r="CN520" s="238"/>
      <c r="CO520" s="238"/>
      <c r="CP520" s="238"/>
      <c r="CQ520" s="238"/>
      <c r="CR520" s="238"/>
      <c r="CS520" s="238"/>
      <c r="CT520" s="238"/>
      <c r="CU520" s="238"/>
      <c r="CV520" s="238"/>
      <c r="CW520" s="238"/>
      <c r="CX520" s="238"/>
      <c r="CY520" s="243"/>
      <c r="CZ520" s="238" t="s">
        <v>932</v>
      </c>
      <c r="DA520" s="238" t="s">
        <v>4680</v>
      </c>
      <c r="DB520" s="248">
        <v>45763</v>
      </c>
      <c r="DC520" s="248">
        <v>45763</v>
      </c>
      <c r="DD520" s="238" t="s">
        <v>4668</v>
      </c>
      <c r="DE520" s="238" t="s">
        <v>4681</v>
      </c>
      <c r="DF520" s="238"/>
      <c r="DG520" s="238"/>
      <c r="DH520" s="238"/>
      <c r="DI520" s="238"/>
      <c r="DJ520" s="238"/>
      <c r="DK520" s="238"/>
      <c r="DL520" s="238"/>
      <c r="DM520" s="238"/>
      <c r="DN520" s="238"/>
      <c r="DO520" s="238"/>
      <c r="DP520" s="238"/>
      <c r="DQ520" s="238"/>
      <c r="DR520" s="238"/>
      <c r="DS520" s="238"/>
      <c r="DT520" s="238"/>
      <c r="DU520" s="6"/>
    </row>
    <row r="521" spans="2:125" s="9" customFormat="1" ht="86.25" customHeight="1">
      <c r="B521" s="6"/>
      <c r="C521" s="237" t="s">
        <v>4580</v>
      </c>
      <c r="D521" s="238" t="s">
        <v>4608</v>
      </c>
      <c r="E521" s="239" t="str">
        <f t="shared" si="56"/>
        <v>URF2025_500__Articular con entidades para jornada de sensibilización_Segundo semestre</v>
      </c>
      <c r="F521" s="238" t="s">
        <v>4609</v>
      </c>
      <c r="G521" s="238" t="s">
        <v>4610</v>
      </c>
      <c r="H521" s="238" t="s">
        <v>4611</v>
      </c>
      <c r="I521" s="238" t="s">
        <v>195</v>
      </c>
      <c r="J521" s="238" t="s">
        <v>196</v>
      </c>
      <c r="K521" s="238"/>
      <c r="L521" s="240">
        <v>45901</v>
      </c>
      <c r="M521" s="240">
        <v>46006</v>
      </c>
      <c r="N521" s="241">
        <f t="shared" si="55"/>
        <v>105</v>
      </c>
      <c r="O521" s="242" t="s">
        <v>122</v>
      </c>
      <c r="P521" s="238"/>
      <c r="Q521" s="238"/>
      <c r="R521" s="238"/>
      <c r="S521" s="238" t="s">
        <v>808</v>
      </c>
      <c r="T521" s="238" t="s">
        <v>1841</v>
      </c>
      <c r="U521" s="238" t="s">
        <v>33</v>
      </c>
      <c r="V521" s="238"/>
      <c r="W521" s="238" t="s">
        <v>63</v>
      </c>
      <c r="X521" s="238"/>
      <c r="Y521" s="243"/>
      <c r="Z521" s="238"/>
      <c r="AA521" s="238"/>
      <c r="AB521" s="238"/>
      <c r="AC521" s="244"/>
      <c r="AD521" s="245"/>
      <c r="AE521" s="238"/>
      <c r="AF521" s="238"/>
      <c r="AG521" s="244"/>
      <c r="AH521" s="245"/>
      <c r="AI521" s="238"/>
      <c r="AJ521" s="238"/>
      <c r="AK521" s="244"/>
      <c r="AL521" s="245"/>
      <c r="AM521" s="239"/>
      <c r="AN521" s="239"/>
      <c r="AO521" s="253"/>
      <c r="AP521" s="245"/>
      <c r="AQ521" s="238"/>
      <c r="AR521" s="238"/>
      <c r="AS521" s="244"/>
      <c r="AT521" s="245"/>
      <c r="AU521" s="238"/>
      <c r="AV521" s="238"/>
      <c r="AW521" s="244"/>
      <c r="AX521" s="238"/>
      <c r="AY521" s="238"/>
      <c r="AZ521" s="238"/>
      <c r="BA521" s="238"/>
      <c r="BB521" s="238"/>
      <c r="BC521" s="238"/>
      <c r="BD521" s="238"/>
      <c r="BE521" s="238"/>
      <c r="BF521" s="238"/>
      <c r="BG521" s="238"/>
      <c r="BH521" s="238"/>
      <c r="BI521" s="238"/>
      <c r="BJ521" s="238"/>
      <c r="BK521" s="238"/>
      <c r="BL521" s="238"/>
      <c r="BM521" s="238"/>
      <c r="BN521" s="238"/>
      <c r="BO521" s="238"/>
      <c r="BP521" s="238"/>
      <c r="BQ521" s="238"/>
      <c r="BR521" s="264" t="s">
        <v>4570</v>
      </c>
      <c r="BS521" s="238"/>
      <c r="BT521" s="238"/>
      <c r="BU521" s="238"/>
      <c r="BV521" s="238"/>
      <c r="BW521" s="238" t="s">
        <v>35</v>
      </c>
      <c r="BX521" s="238"/>
      <c r="BY521" s="238"/>
      <c r="BZ521" s="238"/>
      <c r="CA521" s="238"/>
      <c r="CB521" s="238"/>
      <c r="CC521" s="238"/>
      <c r="CD521" s="238"/>
      <c r="CE521" s="263"/>
      <c r="CF521" s="238" t="s">
        <v>96</v>
      </c>
      <c r="CG521" s="238"/>
      <c r="CH521" s="238"/>
      <c r="CI521" s="238"/>
      <c r="CJ521" s="238"/>
      <c r="CK521" s="238"/>
      <c r="CL521" s="238"/>
      <c r="CM521" s="238"/>
      <c r="CN521" s="238"/>
      <c r="CO521" s="238"/>
      <c r="CP521" s="238"/>
      <c r="CQ521" s="238"/>
      <c r="CR521" s="238"/>
      <c r="CS521" s="238"/>
      <c r="CT521" s="238"/>
      <c r="CU521" s="238"/>
      <c r="CV521" s="238"/>
      <c r="CW521" s="238"/>
      <c r="CX521" s="238"/>
      <c r="CY521" s="243"/>
      <c r="CZ521" s="238" t="s">
        <v>932</v>
      </c>
      <c r="DA521" s="238" t="s">
        <v>4680</v>
      </c>
      <c r="DB521" s="248">
        <v>45763</v>
      </c>
      <c r="DC521" s="248">
        <v>45763</v>
      </c>
      <c r="DD521" s="238" t="s">
        <v>4668</v>
      </c>
      <c r="DE521" s="238" t="s">
        <v>4681</v>
      </c>
      <c r="DF521" s="238"/>
      <c r="DG521" s="238"/>
      <c r="DH521" s="238"/>
      <c r="DI521" s="238"/>
      <c r="DJ521" s="238"/>
      <c r="DK521" s="238"/>
      <c r="DL521" s="238"/>
      <c r="DM521" s="238"/>
      <c r="DN521" s="238"/>
      <c r="DO521" s="238"/>
      <c r="DP521" s="238"/>
      <c r="DQ521" s="238"/>
      <c r="DR521" s="238"/>
      <c r="DS521" s="238"/>
      <c r="DT521" s="238"/>
      <c r="DU521" s="6"/>
    </row>
    <row r="522" spans="2:125" s="9" customFormat="1" ht="86.25" customHeight="1">
      <c r="B522" s="6"/>
      <c r="C522" s="237" t="s">
        <v>4581</v>
      </c>
      <c r="D522" s="238" t="s">
        <v>4612</v>
      </c>
      <c r="E522" s="239" t="str">
        <f t="shared" si="56"/>
        <v>URF2025_501__Revisar contratos suscritos verificando clausulas ambientales_Primer semestre</v>
      </c>
      <c r="F522" s="238" t="s">
        <v>4613</v>
      </c>
      <c r="G522" s="238" t="s">
        <v>4614</v>
      </c>
      <c r="H522" s="238" t="s">
        <v>4615</v>
      </c>
      <c r="I522" s="238" t="s">
        <v>1657</v>
      </c>
      <c r="J522" s="238" t="s">
        <v>4616</v>
      </c>
      <c r="K522" s="238" t="s">
        <v>196</v>
      </c>
      <c r="L522" s="240">
        <v>45839</v>
      </c>
      <c r="M522" s="240">
        <v>45868</v>
      </c>
      <c r="N522" s="241">
        <f t="shared" si="55"/>
        <v>29</v>
      </c>
      <c r="O522" s="242" t="s">
        <v>122</v>
      </c>
      <c r="P522" s="238"/>
      <c r="Q522" s="238"/>
      <c r="R522" s="238"/>
      <c r="S522" s="238" t="s">
        <v>808</v>
      </c>
      <c r="T522" s="238" t="s">
        <v>1841</v>
      </c>
      <c r="U522" s="238" t="s">
        <v>33</v>
      </c>
      <c r="V522" s="238"/>
      <c r="W522" s="238" t="s">
        <v>63</v>
      </c>
      <c r="X522" s="238"/>
      <c r="Y522" s="243"/>
      <c r="Z522" s="238"/>
      <c r="AA522" s="238"/>
      <c r="AB522" s="238"/>
      <c r="AC522" s="244"/>
      <c r="AD522" s="245"/>
      <c r="AE522" s="238"/>
      <c r="AF522" s="238"/>
      <c r="AG522" s="244"/>
      <c r="AH522" s="245"/>
      <c r="AI522" s="238"/>
      <c r="AJ522" s="238"/>
      <c r="AK522" s="244"/>
      <c r="AL522" s="245"/>
      <c r="AM522" s="239"/>
      <c r="AN522" s="239"/>
      <c r="AO522" s="253"/>
      <c r="AP522" s="245"/>
      <c r="AQ522" s="238"/>
      <c r="AR522" s="238"/>
      <c r="AS522" s="244"/>
      <c r="AT522" s="245"/>
      <c r="AU522" s="238"/>
      <c r="AV522" s="238"/>
      <c r="AW522" s="244"/>
      <c r="AX522" s="238"/>
      <c r="AY522" s="238"/>
      <c r="AZ522" s="238"/>
      <c r="BA522" s="238"/>
      <c r="BB522" s="238"/>
      <c r="BC522" s="238"/>
      <c r="BD522" s="238"/>
      <c r="BE522" s="238"/>
      <c r="BF522" s="238"/>
      <c r="BG522" s="238"/>
      <c r="BH522" s="238"/>
      <c r="BI522" s="238"/>
      <c r="BJ522" s="238"/>
      <c r="BK522" s="238"/>
      <c r="BL522" s="238"/>
      <c r="BM522" s="238"/>
      <c r="BN522" s="238"/>
      <c r="BO522" s="238"/>
      <c r="BP522" s="238"/>
      <c r="BQ522" s="238"/>
      <c r="BR522" s="264" t="s">
        <v>4571</v>
      </c>
      <c r="BS522" s="238"/>
      <c r="BT522" s="238"/>
      <c r="BU522" s="238"/>
      <c r="BV522" s="238"/>
      <c r="BW522" s="238" t="s">
        <v>35</v>
      </c>
      <c r="BX522" s="238"/>
      <c r="BY522" s="238"/>
      <c r="BZ522" s="238"/>
      <c r="CA522" s="238"/>
      <c r="CB522" s="238"/>
      <c r="CC522" s="238"/>
      <c r="CD522" s="238"/>
      <c r="CE522" s="263"/>
      <c r="CF522" s="238" t="s">
        <v>96</v>
      </c>
      <c r="CG522" s="238"/>
      <c r="CH522" s="238"/>
      <c r="CI522" s="238"/>
      <c r="CJ522" s="238"/>
      <c r="CK522" s="238"/>
      <c r="CL522" s="238"/>
      <c r="CM522" s="238"/>
      <c r="CN522" s="238"/>
      <c r="CO522" s="238"/>
      <c r="CP522" s="238"/>
      <c r="CQ522" s="238"/>
      <c r="CR522" s="238"/>
      <c r="CS522" s="238"/>
      <c r="CT522" s="238"/>
      <c r="CU522" s="238"/>
      <c r="CV522" s="238"/>
      <c r="CW522" s="238"/>
      <c r="CX522" s="238"/>
      <c r="CY522" s="243"/>
      <c r="CZ522" s="238" t="s">
        <v>932</v>
      </c>
      <c r="DA522" s="238" t="s">
        <v>4680</v>
      </c>
      <c r="DB522" s="248">
        <v>45763</v>
      </c>
      <c r="DC522" s="248">
        <v>45763</v>
      </c>
      <c r="DD522" s="238" t="s">
        <v>4668</v>
      </c>
      <c r="DE522" s="238" t="s">
        <v>4681</v>
      </c>
      <c r="DF522" s="238"/>
      <c r="DG522" s="238"/>
      <c r="DH522" s="238"/>
      <c r="DI522" s="238"/>
      <c r="DJ522" s="238"/>
      <c r="DK522" s="238"/>
      <c r="DL522" s="238"/>
      <c r="DM522" s="238"/>
      <c r="DN522" s="238"/>
      <c r="DO522" s="238"/>
      <c r="DP522" s="238"/>
      <c r="DQ522" s="238"/>
      <c r="DR522" s="238"/>
      <c r="DS522" s="238"/>
      <c r="DT522" s="238"/>
      <c r="DU522" s="6"/>
    </row>
    <row r="523" spans="2:125" s="9" customFormat="1" ht="86.25" customHeight="1">
      <c r="B523" s="6"/>
      <c r="C523" s="237" t="s">
        <v>4582</v>
      </c>
      <c r="D523" s="238" t="s">
        <v>4617</v>
      </c>
      <c r="E523" s="239" t="str">
        <f t="shared" si="56"/>
        <v>URF2025_502__Revisar contratos suscritos verificando clausulas ambientales_Segundo semestre</v>
      </c>
      <c r="F523" s="238" t="s">
        <v>4613</v>
      </c>
      <c r="G523" s="238" t="s">
        <v>4614</v>
      </c>
      <c r="H523" s="238" t="s">
        <v>4615</v>
      </c>
      <c r="I523" s="238" t="s">
        <v>1657</v>
      </c>
      <c r="J523" s="238" t="s">
        <v>4616</v>
      </c>
      <c r="K523" s="238" t="s">
        <v>196</v>
      </c>
      <c r="L523" s="240">
        <v>45992</v>
      </c>
      <c r="M523" s="240">
        <v>46022</v>
      </c>
      <c r="N523" s="241">
        <f t="shared" si="55"/>
        <v>30</v>
      </c>
      <c r="O523" s="242" t="s">
        <v>122</v>
      </c>
      <c r="P523" s="238"/>
      <c r="Q523" s="238"/>
      <c r="R523" s="238"/>
      <c r="S523" s="238" t="s">
        <v>808</v>
      </c>
      <c r="T523" s="238" t="s">
        <v>1841</v>
      </c>
      <c r="U523" s="238" t="s">
        <v>33</v>
      </c>
      <c r="V523" s="238"/>
      <c r="W523" s="238" t="s">
        <v>63</v>
      </c>
      <c r="X523" s="238"/>
      <c r="Y523" s="243"/>
      <c r="Z523" s="238"/>
      <c r="AA523" s="238"/>
      <c r="AB523" s="238"/>
      <c r="AC523" s="244"/>
      <c r="AD523" s="245"/>
      <c r="AE523" s="238"/>
      <c r="AF523" s="238"/>
      <c r="AG523" s="244"/>
      <c r="AH523" s="245"/>
      <c r="AI523" s="238"/>
      <c r="AJ523" s="238"/>
      <c r="AK523" s="244"/>
      <c r="AL523" s="245"/>
      <c r="AM523" s="239"/>
      <c r="AN523" s="239"/>
      <c r="AO523" s="253"/>
      <c r="AP523" s="245"/>
      <c r="AQ523" s="238"/>
      <c r="AR523" s="238"/>
      <c r="AS523" s="244"/>
      <c r="AT523" s="245"/>
      <c r="AU523" s="238"/>
      <c r="AV523" s="238"/>
      <c r="AW523" s="244"/>
      <c r="AX523" s="238"/>
      <c r="AY523" s="238"/>
      <c r="AZ523" s="238"/>
      <c r="BA523" s="238"/>
      <c r="BB523" s="238"/>
      <c r="BC523" s="238"/>
      <c r="BD523" s="238"/>
      <c r="BE523" s="238"/>
      <c r="BF523" s="238"/>
      <c r="BG523" s="238"/>
      <c r="BH523" s="238"/>
      <c r="BI523" s="238"/>
      <c r="BJ523" s="238"/>
      <c r="BK523" s="238"/>
      <c r="BL523" s="238"/>
      <c r="BM523" s="238"/>
      <c r="BN523" s="238"/>
      <c r="BO523" s="238"/>
      <c r="BP523" s="238"/>
      <c r="BQ523" s="238"/>
      <c r="BR523" s="264" t="s">
        <v>4571</v>
      </c>
      <c r="BS523" s="238"/>
      <c r="BT523" s="238"/>
      <c r="BU523" s="238"/>
      <c r="BV523" s="238"/>
      <c r="BW523" s="238" t="s">
        <v>35</v>
      </c>
      <c r="BX523" s="238"/>
      <c r="BY523" s="238"/>
      <c r="BZ523" s="238"/>
      <c r="CA523" s="238"/>
      <c r="CB523" s="238"/>
      <c r="CC523" s="238"/>
      <c r="CD523" s="238"/>
      <c r="CE523" s="263"/>
      <c r="CF523" s="238" t="s">
        <v>96</v>
      </c>
      <c r="CG523" s="238"/>
      <c r="CH523" s="238"/>
      <c r="CI523" s="238"/>
      <c r="CJ523" s="238"/>
      <c r="CK523" s="238"/>
      <c r="CL523" s="238"/>
      <c r="CM523" s="238"/>
      <c r="CN523" s="238"/>
      <c r="CO523" s="238"/>
      <c r="CP523" s="238"/>
      <c r="CQ523" s="238"/>
      <c r="CR523" s="238"/>
      <c r="CS523" s="238"/>
      <c r="CT523" s="238"/>
      <c r="CU523" s="238"/>
      <c r="CV523" s="238"/>
      <c r="CW523" s="238"/>
      <c r="CX523" s="238"/>
      <c r="CY523" s="243"/>
      <c r="CZ523" s="238" t="s">
        <v>932</v>
      </c>
      <c r="DA523" s="238" t="s">
        <v>4680</v>
      </c>
      <c r="DB523" s="248">
        <v>45763</v>
      </c>
      <c r="DC523" s="248">
        <v>45763</v>
      </c>
      <c r="DD523" s="238" t="s">
        <v>4668</v>
      </c>
      <c r="DE523" s="238" t="s">
        <v>4681</v>
      </c>
      <c r="DF523" s="238"/>
      <c r="DG523" s="238"/>
      <c r="DH523" s="238"/>
      <c r="DI523" s="238"/>
      <c r="DJ523" s="238"/>
      <c r="DK523" s="238"/>
      <c r="DL523" s="238"/>
      <c r="DM523" s="238"/>
      <c r="DN523" s="238"/>
      <c r="DO523" s="238"/>
      <c r="DP523" s="238"/>
      <c r="DQ523" s="238"/>
      <c r="DR523" s="238"/>
      <c r="DS523" s="238"/>
      <c r="DT523" s="238"/>
      <c r="DU523" s="6"/>
    </row>
    <row r="524" spans="2:125" s="9" customFormat="1" ht="86.25" customHeight="1">
      <c r="B524" s="6"/>
      <c r="C524" s="237" t="s">
        <v>4583</v>
      </c>
      <c r="D524" s="238" t="s">
        <v>4618</v>
      </c>
      <c r="E524" s="239" t="str">
        <f t="shared" si="56"/>
        <v>URF2025_503__Establecer linea base de indicadores ambientales</v>
      </c>
      <c r="F524" s="238" t="s">
        <v>4619</v>
      </c>
      <c r="G524" s="238" t="s">
        <v>4620</v>
      </c>
      <c r="H524" s="238" t="s">
        <v>4621</v>
      </c>
      <c r="I524" s="238" t="s">
        <v>195</v>
      </c>
      <c r="J524" s="238" t="s">
        <v>196</v>
      </c>
      <c r="K524" s="238" t="s">
        <v>323</v>
      </c>
      <c r="L524" s="240">
        <v>45778</v>
      </c>
      <c r="M524" s="240">
        <v>45853</v>
      </c>
      <c r="N524" s="241">
        <f t="shared" si="55"/>
        <v>75</v>
      </c>
      <c r="O524" s="242" t="s">
        <v>122</v>
      </c>
      <c r="P524" s="238"/>
      <c r="Q524" s="238"/>
      <c r="R524" s="238"/>
      <c r="S524" s="238" t="s">
        <v>808</v>
      </c>
      <c r="T524" s="238" t="s">
        <v>1841</v>
      </c>
      <c r="U524" s="238" t="s">
        <v>33</v>
      </c>
      <c r="V524" s="238"/>
      <c r="W524" s="238" t="s">
        <v>63</v>
      </c>
      <c r="X524" s="238"/>
      <c r="Y524" s="243"/>
      <c r="Z524" s="238"/>
      <c r="AA524" s="238"/>
      <c r="AB524" s="238"/>
      <c r="AC524" s="244"/>
      <c r="AD524" s="245"/>
      <c r="AE524" s="238"/>
      <c r="AF524" s="238"/>
      <c r="AG524" s="244"/>
      <c r="AH524" s="245"/>
      <c r="AI524" s="238"/>
      <c r="AJ524" s="238"/>
      <c r="AK524" s="244"/>
      <c r="AL524" s="245"/>
      <c r="AM524" s="239"/>
      <c r="AN524" s="239"/>
      <c r="AO524" s="253"/>
      <c r="AP524" s="245"/>
      <c r="AQ524" s="238"/>
      <c r="AR524" s="238"/>
      <c r="AS524" s="244"/>
      <c r="AT524" s="245"/>
      <c r="AU524" s="238"/>
      <c r="AV524" s="238"/>
      <c r="AW524" s="244"/>
      <c r="AX524" s="238"/>
      <c r="AY524" s="238"/>
      <c r="AZ524" s="238"/>
      <c r="BA524" s="238"/>
      <c r="BB524" s="238"/>
      <c r="BC524" s="238"/>
      <c r="BD524" s="238"/>
      <c r="BE524" s="238"/>
      <c r="BF524" s="238"/>
      <c r="BG524" s="238"/>
      <c r="BH524" s="238"/>
      <c r="BI524" s="238"/>
      <c r="BJ524" s="238"/>
      <c r="BK524" s="238"/>
      <c r="BL524" s="238"/>
      <c r="BM524" s="238"/>
      <c r="BN524" s="238"/>
      <c r="BO524" s="238"/>
      <c r="BP524" s="238"/>
      <c r="BQ524" s="238"/>
      <c r="BR524" s="264" t="s">
        <v>4564</v>
      </c>
      <c r="BS524" s="238"/>
      <c r="BT524" s="238"/>
      <c r="BU524" s="238"/>
      <c r="BV524" s="238"/>
      <c r="BW524" s="238" t="s">
        <v>35</v>
      </c>
      <c r="BX524" s="238"/>
      <c r="BY524" s="238"/>
      <c r="BZ524" s="238"/>
      <c r="CA524" s="238"/>
      <c r="CB524" s="238"/>
      <c r="CC524" s="238"/>
      <c r="CD524" s="238"/>
      <c r="CE524" s="263"/>
      <c r="CF524" s="238" t="s">
        <v>96</v>
      </c>
      <c r="CG524" s="238"/>
      <c r="CH524" s="238"/>
      <c r="CI524" s="238"/>
      <c r="CJ524" s="238"/>
      <c r="CK524" s="238"/>
      <c r="CL524" s="238"/>
      <c r="CM524" s="238"/>
      <c r="CN524" s="238"/>
      <c r="CO524" s="238"/>
      <c r="CP524" s="238"/>
      <c r="CQ524" s="238"/>
      <c r="CR524" s="238"/>
      <c r="CS524" s="238"/>
      <c r="CT524" s="238"/>
      <c r="CU524" s="238"/>
      <c r="CV524" s="238"/>
      <c r="CW524" s="238"/>
      <c r="CX524" s="238"/>
      <c r="CY524" s="243"/>
      <c r="CZ524" s="238" t="s">
        <v>932</v>
      </c>
      <c r="DA524" s="238" t="s">
        <v>4680</v>
      </c>
      <c r="DB524" s="248">
        <v>45763</v>
      </c>
      <c r="DC524" s="248">
        <v>45763</v>
      </c>
      <c r="DD524" s="238" t="s">
        <v>4668</v>
      </c>
      <c r="DE524" s="238" t="s">
        <v>4681</v>
      </c>
      <c r="DF524" s="238" t="s">
        <v>932</v>
      </c>
      <c r="DG524" s="248">
        <v>45835</v>
      </c>
      <c r="DH524" s="248">
        <v>45853</v>
      </c>
      <c r="DI524" s="238" t="s">
        <v>4745</v>
      </c>
      <c r="DJ524" s="238" t="s">
        <v>4746</v>
      </c>
      <c r="DK524" s="238"/>
      <c r="DL524" s="238"/>
      <c r="DM524" s="238"/>
      <c r="DN524" s="238"/>
      <c r="DO524" s="238"/>
      <c r="DP524" s="238"/>
      <c r="DQ524" s="238"/>
      <c r="DR524" s="238"/>
      <c r="DS524" s="238"/>
      <c r="DT524" s="238"/>
      <c r="DU524" s="6"/>
    </row>
    <row r="525" spans="2:125" s="9" customFormat="1" ht="86.25" customHeight="1">
      <c r="B525" s="6"/>
      <c r="C525" s="237" t="s">
        <v>4584</v>
      </c>
      <c r="D525" s="238" t="s">
        <v>4622</v>
      </c>
      <c r="E525" s="239" t="str">
        <f t="shared" si="56"/>
        <v>URF2025_504__Identificar aspectos y valoración de impactos ambientales</v>
      </c>
      <c r="F525" s="238" t="s">
        <v>4623</v>
      </c>
      <c r="G525" s="238" t="s">
        <v>4624</v>
      </c>
      <c r="H525" s="238" t="s">
        <v>4625</v>
      </c>
      <c r="I525" s="238" t="s">
        <v>195</v>
      </c>
      <c r="J525" s="238" t="s">
        <v>196</v>
      </c>
      <c r="K525" s="238"/>
      <c r="L525" s="240">
        <v>45778</v>
      </c>
      <c r="M525" s="240">
        <v>45838</v>
      </c>
      <c r="N525" s="241">
        <f t="shared" si="55"/>
        <v>60</v>
      </c>
      <c r="O525" s="242" t="s">
        <v>122</v>
      </c>
      <c r="P525" s="238"/>
      <c r="Q525" s="238"/>
      <c r="R525" s="238"/>
      <c r="S525" s="238" t="s">
        <v>808</v>
      </c>
      <c r="T525" s="238" t="s">
        <v>1841</v>
      </c>
      <c r="U525" s="238" t="s">
        <v>33</v>
      </c>
      <c r="V525" s="238"/>
      <c r="W525" s="238" t="s">
        <v>63</v>
      </c>
      <c r="X525" s="238"/>
      <c r="Y525" s="243"/>
      <c r="Z525" s="238"/>
      <c r="AA525" s="238"/>
      <c r="AB525" s="238"/>
      <c r="AC525" s="244"/>
      <c r="AD525" s="245"/>
      <c r="AE525" s="238"/>
      <c r="AF525" s="238"/>
      <c r="AG525" s="244"/>
      <c r="AH525" s="245"/>
      <c r="AI525" s="238"/>
      <c r="AJ525" s="238"/>
      <c r="AK525" s="244"/>
      <c r="AL525" s="245"/>
      <c r="AM525" s="239"/>
      <c r="AN525" s="239"/>
      <c r="AO525" s="253"/>
      <c r="AP525" s="245"/>
      <c r="AQ525" s="238"/>
      <c r="AR525" s="238"/>
      <c r="AS525" s="244"/>
      <c r="AT525" s="245"/>
      <c r="AU525" s="238"/>
      <c r="AV525" s="238"/>
      <c r="AW525" s="244"/>
      <c r="AX525" s="238"/>
      <c r="AY525" s="238"/>
      <c r="AZ525" s="238"/>
      <c r="BA525" s="238"/>
      <c r="BB525" s="238"/>
      <c r="BC525" s="238"/>
      <c r="BD525" s="238"/>
      <c r="BE525" s="238"/>
      <c r="BF525" s="238"/>
      <c r="BG525" s="238"/>
      <c r="BH525" s="238"/>
      <c r="BI525" s="238"/>
      <c r="BJ525" s="238"/>
      <c r="BK525" s="238"/>
      <c r="BL525" s="238"/>
      <c r="BM525" s="238"/>
      <c r="BN525" s="238"/>
      <c r="BO525" s="238"/>
      <c r="BP525" s="238"/>
      <c r="BQ525" s="238"/>
      <c r="BR525" s="264" t="s">
        <v>4564</v>
      </c>
      <c r="BS525" s="238"/>
      <c r="BT525" s="238"/>
      <c r="BU525" s="238"/>
      <c r="BV525" s="238"/>
      <c r="BW525" s="238" t="s">
        <v>35</v>
      </c>
      <c r="BX525" s="238"/>
      <c r="BY525" s="238"/>
      <c r="BZ525" s="238"/>
      <c r="CA525" s="238"/>
      <c r="CB525" s="238"/>
      <c r="CC525" s="238"/>
      <c r="CD525" s="238"/>
      <c r="CE525" s="263"/>
      <c r="CF525" s="238" t="s">
        <v>96</v>
      </c>
      <c r="CG525" s="238"/>
      <c r="CH525" s="238"/>
      <c r="CI525" s="238"/>
      <c r="CJ525" s="238"/>
      <c r="CK525" s="238"/>
      <c r="CL525" s="238"/>
      <c r="CM525" s="238"/>
      <c r="CN525" s="238"/>
      <c r="CO525" s="238"/>
      <c r="CP525" s="238"/>
      <c r="CQ525" s="238"/>
      <c r="CR525" s="238"/>
      <c r="CS525" s="238"/>
      <c r="CT525" s="238"/>
      <c r="CU525" s="238"/>
      <c r="CV525" s="238"/>
      <c r="CW525" s="238"/>
      <c r="CX525" s="238"/>
      <c r="CY525" s="243"/>
      <c r="CZ525" s="238" t="s">
        <v>932</v>
      </c>
      <c r="DA525" s="238" t="s">
        <v>4680</v>
      </c>
      <c r="DB525" s="248">
        <v>45763</v>
      </c>
      <c r="DC525" s="248">
        <v>45763</v>
      </c>
      <c r="DD525" s="238" t="s">
        <v>4668</v>
      </c>
      <c r="DE525" s="238" t="s">
        <v>4681</v>
      </c>
      <c r="DF525" s="238"/>
      <c r="DG525" s="238"/>
      <c r="DH525" s="238"/>
      <c r="DI525" s="238"/>
      <c r="DJ525" s="238"/>
      <c r="DK525" s="238"/>
      <c r="DL525" s="238"/>
      <c r="DM525" s="238"/>
      <c r="DN525" s="238"/>
      <c r="DO525" s="238"/>
      <c r="DP525" s="238"/>
      <c r="DQ525" s="238"/>
      <c r="DR525" s="238"/>
      <c r="DS525" s="238"/>
      <c r="DT525" s="238"/>
      <c r="DU525" s="6"/>
    </row>
    <row r="526" spans="2:125" s="9" customFormat="1" ht="86.25" customHeight="1">
      <c r="B526" s="6"/>
      <c r="C526" s="237" t="s">
        <v>4585</v>
      </c>
      <c r="D526" s="20" t="s">
        <v>4650</v>
      </c>
      <c r="E526" s="239" t="str">
        <f t="shared" si="56"/>
        <v xml:space="preserve">URF2025_505__PD_Transaccionalidad del Sector Solidario </v>
      </c>
      <c r="F526" s="238" t="s">
        <v>4655</v>
      </c>
      <c r="G526" s="238" t="s">
        <v>1596</v>
      </c>
      <c r="H526" s="20" t="s">
        <v>4653</v>
      </c>
      <c r="I526" s="20" t="s">
        <v>1527</v>
      </c>
      <c r="J526" s="238" t="s">
        <v>1528</v>
      </c>
      <c r="K526" s="238"/>
      <c r="L526" s="240">
        <v>45748</v>
      </c>
      <c r="M526" s="240">
        <v>45838</v>
      </c>
      <c r="N526" s="241">
        <f t="shared" si="55"/>
        <v>90</v>
      </c>
      <c r="O526" s="242" t="s">
        <v>1530</v>
      </c>
      <c r="P526" s="238"/>
      <c r="Q526" s="238" t="s">
        <v>123</v>
      </c>
      <c r="R526" s="238" t="s">
        <v>1599</v>
      </c>
      <c r="S526" s="238" t="s">
        <v>1532</v>
      </c>
      <c r="T526" s="20" t="s">
        <v>1533</v>
      </c>
      <c r="U526" s="238" t="s">
        <v>33</v>
      </c>
      <c r="V526" s="238"/>
      <c r="W526" s="238" t="s">
        <v>63</v>
      </c>
      <c r="X526" s="238"/>
      <c r="Y526" s="243"/>
      <c r="Z526" s="238"/>
      <c r="AA526" s="238"/>
      <c r="AB526" s="238"/>
      <c r="AC526" s="244"/>
      <c r="AD526" s="245"/>
      <c r="AE526" s="238"/>
      <c r="AF526" s="238"/>
      <c r="AG526" s="244"/>
      <c r="AH526" s="245"/>
      <c r="AI526" s="238"/>
      <c r="AJ526" s="238"/>
      <c r="AK526" s="244"/>
      <c r="AL526" s="245"/>
      <c r="AM526" s="239"/>
      <c r="AN526" s="239"/>
      <c r="AO526" s="253"/>
      <c r="AP526" s="245"/>
      <c r="AQ526" s="238"/>
      <c r="AR526" s="238"/>
      <c r="AS526" s="244"/>
      <c r="AT526" s="245"/>
      <c r="AU526" s="238"/>
      <c r="AV526" s="238"/>
      <c r="AW526" s="244"/>
      <c r="AX526" s="238"/>
      <c r="AY526" s="238"/>
      <c r="AZ526" s="238"/>
      <c r="BA526" s="238"/>
      <c r="BB526" s="238"/>
      <c r="BC526" s="238"/>
      <c r="BD526" s="238"/>
      <c r="BE526" s="238"/>
      <c r="BF526" s="238"/>
      <c r="BG526" s="238"/>
      <c r="BH526" s="238" t="s">
        <v>28</v>
      </c>
      <c r="BI526" s="238" t="s">
        <v>127</v>
      </c>
      <c r="BJ526" s="238" t="s">
        <v>642</v>
      </c>
      <c r="BK526" s="238"/>
      <c r="BL526" s="238"/>
      <c r="BM526" s="238" t="s">
        <v>1534</v>
      </c>
      <c r="BN526" s="238" t="s">
        <v>30</v>
      </c>
      <c r="BO526" s="238" t="s">
        <v>389</v>
      </c>
      <c r="BP526" s="238" t="s">
        <v>31</v>
      </c>
      <c r="BQ526" s="238" t="s">
        <v>643</v>
      </c>
      <c r="BR526" s="238"/>
      <c r="BS526" s="238"/>
      <c r="BT526" s="238"/>
      <c r="BU526" s="238"/>
      <c r="BV526" s="238" t="s">
        <v>88</v>
      </c>
      <c r="BW526" s="238"/>
      <c r="BX526" s="238"/>
      <c r="BY526" s="238" t="s">
        <v>35</v>
      </c>
      <c r="BZ526" s="238"/>
      <c r="CA526" s="238"/>
      <c r="CB526" s="238"/>
      <c r="CC526" s="238"/>
      <c r="CD526" s="238"/>
      <c r="CE526" s="238"/>
      <c r="CF526" s="238"/>
      <c r="CG526" s="238"/>
      <c r="CH526" s="238"/>
      <c r="CI526" s="238"/>
      <c r="CJ526" s="238"/>
      <c r="CK526" s="238"/>
      <c r="CL526" s="238"/>
      <c r="CM526" s="238" t="s">
        <v>100</v>
      </c>
      <c r="CN526" s="238"/>
      <c r="CO526" s="238"/>
      <c r="CP526" s="238" t="s">
        <v>103</v>
      </c>
      <c r="CQ526" s="238"/>
      <c r="CR526" s="238"/>
      <c r="CS526" s="238"/>
      <c r="CT526" s="238"/>
      <c r="CU526" s="238"/>
      <c r="CV526" s="238"/>
      <c r="CW526" s="238" t="s">
        <v>110</v>
      </c>
      <c r="CX526" s="238"/>
      <c r="CY526" s="243"/>
      <c r="CZ526" s="238" t="s">
        <v>110</v>
      </c>
      <c r="DA526" s="238"/>
      <c r="DB526" s="248"/>
      <c r="DC526" s="248"/>
      <c r="DD526" s="238"/>
      <c r="DE526" s="238"/>
      <c r="DF526" s="238"/>
      <c r="DG526" s="238"/>
      <c r="DH526" s="238"/>
      <c r="DI526" s="238"/>
      <c r="DJ526" s="238"/>
      <c r="DK526" s="238"/>
      <c r="DL526" s="238"/>
      <c r="DM526" s="238"/>
      <c r="DN526" s="238"/>
      <c r="DO526" s="238"/>
      <c r="DP526" s="238"/>
      <c r="DQ526" s="238"/>
      <c r="DR526" s="238"/>
      <c r="DS526" s="238"/>
      <c r="DT526" s="238"/>
      <c r="DU526" s="6"/>
    </row>
    <row r="527" spans="2:125" s="9" customFormat="1" ht="86.25" customHeight="1">
      <c r="B527" s="6"/>
      <c r="C527" s="237" t="s">
        <v>4586</v>
      </c>
      <c r="D527" s="20" t="s">
        <v>4651</v>
      </c>
      <c r="E527" s="239" t="str">
        <f t="shared" si="56"/>
        <v>URF2025_506__PD_Financiacion alternativa para PYMES</v>
      </c>
      <c r="F527" s="238" t="s">
        <v>4652</v>
      </c>
      <c r="G527" s="238" t="s">
        <v>1596</v>
      </c>
      <c r="H527" s="20" t="s">
        <v>4654</v>
      </c>
      <c r="I527" s="20" t="s">
        <v>1527</v>
      </c>
      <c r="J527" s="238" t="s">
        <v>1578</v>
      </c>
      <c r="K527" s="238"/>
      <c r="L527" s="240">
        <v>45931</v>
      </c>
      <c r="M527" s="240">
        <v>46022</v>
      </c>
      <c r="N527" s="241">
        <f t="shared" si="55"/>
        <v>91</v>
      </c>
      <c r="O527" s="242" t="s">
        <v>1530</v>
      </c>
      <c r="P527" s="238"/>
      <c r="Q527" s="238" t="s">
        <v>123</v>
      </c>
      <c r="R527" s="238" t="s">
        <v>1599</v>
      </c>
      <c r="S527" s="238" t="s">
        <v>1532</v>
      </c>
      <c r="T527" s="20" t="s">
        <v>1580</v>
      </c>
      <c r="U527" s="238" t="s">
        <v>33</v>
      </c>
      <c r="V527" s="238"/>
      <c r="W527" s="238" t="s">
        <v>63</v>
      </c>
      <c r="X527" s="238"/>
      <c r="Y527" s="243"/>
      <c r="Z527" s="238"/>
      <c r="AA527" s="238"/>
      <c r="AB527" s="238"/>
      <c r="AC527" s="244"/>
      <c r="AD527" s="245"/>
      <c r="AE527" s="238"/>
      <c r="AF527" s="238"/>
      <c r="AG527" s="244"/>
      <c r="AH527" s="245"/>
      <c r="AI527" s="238"/>
      <c r="AJ527" s="238"/>
      <c r="AK527" s="244"/>
      <c r="AL527" s="245"/>
      <c r="AM527" s="239"/>
      <c r="AN527" s="239"/>
      <c r="AO527" s="253"/>
      <c r="AP527" s="245"/>
      <c r="AQ527" s="238"/>
      <c r="AR527" s="238"/>
      <c r="AS527" s="244"/>
      <c r="AT527" s="245"/>
      <c r="AU527" s="238"/>
      <c r="AV527" s="238"/>
      <c r="AW527" s="244"/>
      <c r="AX527" s="238"/>
      <c r="AY527" s="238"/>
      <c r="AZ527" s="238"/>
      <c r="BA527" s="238"/>
      <c r="BB527" s="238"/>
      <c r="BC527" s="238"/>
      <c r="BD527" s="238"/>
      <c r="BE527" s="238"/>
      <c r="BF527" s="238"/>
      <c r="BG527" s="238"/>
      <c r="BH527" s="238" t="s">
        <v>28</v>
      </c>
      <c r="BI527" s="238" t="s">
        <v>127</v>
      </c>
      <c r="BJ527" s="238" t="s">
        <v>642</v>
      </c>
      <c r="BK527" s="238"/>
      <c r="BL527" s="238"/>
      <c r="BM527" s="238" t="s">
        <v>1534</v>
      </c>
      <c r="BN527" s="238" t="s">
        <v>30</v>
      </c>
      <c r="BO527" s="238" t="s">
        <v>389</v>
      </c>
      <c r="BP527" s="238" t="s">
        <v>31</v>
      </c>
      <c r="BQ527" s="238" t="s">
        <v>643</v>
      </c>
      <c r="BR527" s="238"/>
      <c r="BS527" s="238"/>
      <c r="BT527" s="238"/>
      <c r="BU527" s="238"/>
      <c r="BV527" s="238" t="s">
        <v>88</v>
      </c>
      <c r="BW527" s="238"/>
      <c r="BX527" s="238"/>
      <c r="BY527" s="238"/>
      <c r="BZ527" s="238" t="s">
        <v>35</v>
      </c>
      <c r="CA527" s="238"/>
      <c r="CB527" s="238"/>
      <c r="CC527" s="238"/>
      <c r="CD527" s="238"/>
      <c r="CE527" s="238"/>
      <c r="CF527" s="238"/>
      <c r="CG527" s="238"/>
      <c r="CH527" s="238"/>
      <c r="CI527" s="238"/>
      <c r="CJ527" s="238"/>
      <c r="CK527" s="238"/>
      <c r="CL527" s="238"/>
      <c r="CM527" s="238"/>
      <c r="CN527" s="238"/>
      <c r="CO527" s="238" t="s">
        <v>100</v>
      </c>
      <c r="CP527" s="238"/>
      <c r="CQ527" s="238"/>
      <c r="CR527" s="238" t="s">
        <v>103</v>
      </c>
      <c r="CS527" s="238"/>
      <c r="CT527" s="238"/>
      <c r="CU527" s="238"/>
      <c r="CV527" s="238"/>
      <c r="CW527" s="238"/>
      <c r="CX527" s="238"/>
      <c r="CY527" s="243"/>
      <c r="CZ527" s="238" t="s">
        <v>932</v>
      </c>
      <c r="DA527" s="238" t="s">
        <v>932</v>
      </c>
      <c r="DB527" s="248">
        <v>45938</v>
      </c>
      <c r="DC527" s="248">
        <v>45938</v>
      </c>
      <c r="DD527" s="238" t="s">
        <v>4844</v>
      </c>
      <c r="DE527" s="238" t="s">
        <v>4847</v>
      </c>
      <c r="DF527" s="238"/>
      <c r="DG527" s="238"/>
      <c r="DH527" s="238"/>
      <c r="DI527" s="238"/>
      <c r="DJ527" s="238"/>
      <c r="DK527" s="238"/>
      <c r="DL527" s="238"/>
      <c r="DM527" s="238"/>
      <c r="DN527" s="238"/>
      <c r="DO527" s="238"/>
      <c r="DP527" s="238"/>
      <c r="DQ527" s="238"/>
      <c r="DR527" s="238"/>
      <c r="DS527" s="238"/>
      <c r="DT527" s="238"/>
      <c r="DU527" s="6"/>
    </row>
    <row r="528" spans="2:125" s="9" customFormat="1" ht="86.25" customHeight="1">
      <c r="B528" s="6"/>
      <c r="C528" s="237" t="s">
        <v>4682</v>
      </c>
      <c r="D528" s="20" t="s">
        <v>4685</v>
      </c>
      <c r="E528" s="239" t="str">
        <f t="shared" si="56"/>
        <v>URF2025_507__Auditar la Gestión Contractual 2024 de la URF</v>
      </c>
      <c r="F528" s="20" t="s">
        <v>4688</v>
      </c>
      <c r="G528" s="20" t="s">
        <v>4689</v>
      </c>
      <c r="H528" s="20" t="s">
        <v>4689</v>
      </c>
      <c r="I528" s="20" t="s">
        <v>1353</v>
      </c>
      <c r="J528" s="20" t="s">
        <v>1354</v>
      </c>
      <c r="K528" s="20" t="s">
        <v>4692</v>
      </c>
      <c r="L528" s="46">
        <v>45796</v>
      </c>
      <c r="M528" s="46">
        <v>45828</v>
      </c>
      <c r="N528" s="241">
        <f t="shared" ref="N528:N535" si="57">IF(M528-L528&gt;124,"El tiempo de ejecución de la actividad no puede superar 124 días",M528-L528)</f>
        <v>32</v>
      </c>
      <c r="O528" s="242" t="s">
        <v>619</v>
      </c>
      <c r="P528" s="238"/>
      <c r="Q528" s="20" t="s">
        <v>123</v>
      </c>
      <c r="R528" s="20" t="s">
        <v>1355</v>
      </c>
      <c r="S528" s="238" t="s">
        <v>198</v>
      </c>
      <c r="T528" s="238" t="s">
        <v>228</v>
      </c>
      <c r="U528" s="238" t="s">
        <v>33</v>
      </c>
      <c r="V528" s="238"/>
      <c r="W528" s="238" t="s">
        <v>63</v>
      </c>
      <c r="X528" s="238"/>
      <c r="Y528" s="243"/>
      <c r="Z528" s="238"/>
      <c r="AA528" s="238"/>
      <c r="AB528" s="238"/>
      <c r="AC528" s="244"/>
      <c r="AD528" s="245"/>
      <c r="AE528" s="238"/>
      <c r="AF528" s="238"/>
      <c r="AG528" s="244"/>
      <c r="AH528" s="245"/>
      <c r="AI528" s="238"/>
      <c r="AJ528" s="238"/>
      <c r="AK528" s="244"/>
      <c r="AL528" s="245"/>
      <c r="AM528" s="239"/>
      <c r="AN528" s="239"/>
      <c r="AO528" s="253"/>
      <c r="AP528" s="245"/>
      <c r="AQ528" s="238"/>
      <c r="AR528" s="238"/>
      <c r="AS528" s="244"/>
      <c r="AT528" s="245"/>
      <c r="AU528" s="238"/>
      <c r="AV528" s="238"/>
      <c r="AW528" s="244"/>
      <c r="AX528" s="238"/>
      <c r="AY528" s="238"/>
      <c r="AZ528" s="238"/>
      <c r="BA528" s="238"/>
      <c r="BB528" s="238"/>
      <c r="BC528" s="238"/>
      <c r="BD528" s="238"/>
      <c r="BE528" s="238"/>
      <c r="BF528" s="238"/>
      <c r="BG528" s="238"/>
      <c r="BH528" s="238"/>
      <c r="BI528" s="238"/>
      <c r="BJ528" s="238"/>
      <c r="BK528" s="238" t="s">
        <v>29</v>
      </c>
      <c r="BL528" s="238" t="s">
        <v>1356</v>
      </c>
      <c r="BM528" s="238"/>
      <c r="BN528" s="238"/>
      <c r="BO528" s="238"/>
      <c r="BP528" s="238"/>
      <c r="BQ528" s="238"/>
      <c r="BR528" s="238"/>
      <c r="BS528" s="238"/>
      <c r="BT528" s="238"/>
      <c r="BU528" s="238"/>
      <c r="BV528" s="238" t="s">
        <v>88</v>
      </c>
      <c r="BW528" s="238"/>
      <c r="BX528" s="238"/>
      <c r="BY528" s="238"/>
      <c r="BZ528" s="238"/>
      <c r="CA528" s="238"/>
      <c r="CB528" s="238"/>
      <c r="CC528" s="238"/>
      <c r="CD528" s="238" t="s">
        <v>39</v>
      </c>
      <c r="CE528" s="238"/>
      <c r="CF528" s="238"/>
      <c r="CG528" s="238"/>
      <c r="CH528" s="238"/>
      <c r="CI528" s="238"/>
      <c r="CJ528" s="238"/>
      <c r="CK528" s="238"/>
      <c r="CL528" s="238"/>
      <c r="CM528" s="238"/>
      <c r="CN528" s="238"/>
      <c r="CO528" s="238"/>
      <c r="CP528" s="238"/>
      <c r="CQ528" s="238"/>
      <c r="CR528" s="238"/>
      <c r="CS528" s="238"/>
      <c r="CT528" s="238"/>
      <c r="CU528" s="238"/>
      <c r="CV528" s="238"/>
      <c r="CW528" s="238"/>
      <c r="CX528" s="238" t="s">
        <v>109</v>
      </c>
      <c r="CY528" s="243"/>
      <c r="CZ528" s="238" t="s">
        <v>932</v>
      </c>
      <c r="DA528" s="238" t="s">
        <v>4680</v>
      </c>
      <c r="DB528" s="248">
        <v>45779</v>
      </c>
      <c r="DC528" s="248">
        <v>45784</v>
      </c>
      <c r="DD528" s="238" t="s">
        <v>4694</v>
      </c>
      <c r="DE528" s="238" t="s">
        <v>4696</v>
      </c>
      <c r="DF528" s="238"/>
      <c r="DG528" s="238"/>
      <c r="DH528" s="238"/>
      <c r="DI528" s="238"/>
      <c r="DJ528" s="238"/>
      <c r="DK528" s="238"/>
      <c r="DL528" s="238"/>
      <c r="DM528" s="238"/>
      <c r="DN528" s="238"/>
      <c r="DO528" s="238"/>
      <c r="DP528" s="238"/>
      <c r="DQ528" s="238"/>
      <c r="DR528" s="238"/>
      <c r="DS528" s="238"/>
      <c r="DT528" s="238"/>
      <c r="DU528" s="6"/>
    </row>
    <row r="529" spans="2:125" s="9" customFormat="1" ht="86.25" customHeight="1">
      <c r="B529" s="6"/>
      <c r="C529" s="237" t="s">
        <v>4683</v>
      </c>
      <c r="D529" s="20" t="s">
        <v>4686</v>
      </c>
      <c r="E529" s="239" t="str">
        <f t="shared" si="56"/>
        <v>URF2025_508__Auditar el cumplimiento a la Ley de Transparencia NTC 5458</v>
      </c>
      <c r="F529" s="20" t="s">
        <v>4690</v>
      </c>
      <c r="G529" s="20" t="s">
        <v>4689</v>
      </c>
      <c r="H529" s="20" t="s">
        <v>4689</v>
      </c>
      <c r="I529" s="20" t="s">
        <v>1353</v>
      </c>
      <c r="J529" s="20" t="s">
        <v>1354</v>
      </c>
      <c r="K529" s="20" t="s">
        <v>4693</v>
      </c>
      <c r="L529" s="46">
        <v>45817</v>
      </c>
      <c r="M529" s="46">
        <v>45849</v>
      </c>
      <c r="N529" s="241">
        <f t="shared" si="57"/>
        <v>32</v>
      </c>
      <c r="O529" s="242" t="s">
        <v>619</v>
      </c>
      <c r="P529" s="238"/>
      <c r="Q529" s="20" t="s">
        <v>123</v>
      </c>
      <c r="R529" s="20" t="s">
        <v>1355</v>
      </c>
      <c r="S529" s="238" t="s">
        <v>198</v>
      </c>
      <c r="T529" s="238" t="s">
        <v>228</v>
      </c>
      <c r="U529" s="238" t="s">
        <v>33</v>
      </c>
      <c r="V529" s="238"/>
      <c r="W529" s="238" t="s">
        <v>63</v>
      </c>
      <c r="X529" s="238"/>
      <c r="Y529" s="243"/>
      <c r="Z529" s="238"/>
      <c r="AA529" s="238"/>
      <c r="AB529" s="238"/>
      <c r="AC529" s="244"/>
      <c r="AD529" s="245"/>
      <c r="AE529" s="238"/>
      <c r="AF529" s="238"/>
      <c r="AG529" s="244"/>
      <c r="AH529" s="245"/>
      <c r="AI529" s="238"/>
      <c r="AJ529" s="238"/>
      <c r="AK529" s="244"/>
      <c r="AL529" s="245"/>
      <c r="AM529" s="239"/>
      <c r="AN529" s="239"/>
      <c r="AO529" s="253"/>
      <c r="AP529" s="245"/>
      <c r="AQ529" s="238"/>
      <c r="AR529" s="238"/>
      <c r="AS529" s="244"/>
      <c r="AT529" s="245"/>
      <c r="AU529" s="238"/>
      <c r="AV529" s="238"/>
      <c r="AW529" s="244"/>
      <c r="AX529" s="238"/>
      <c r="AY529" s="238"/>
      <c r="AZ529" s="238"/>
      <c r="BA529" s="238"/>
      <c r="BB529" s="238"/>
      <c r="BC529" s="238"/>
      <c r="BD529" s="238"/>
      <c r="BE529" s="238"/>
      <c r="BF529" s="238"/>
      <c r="BG529" s="238"/>
      <c r="BH529" s="238"/>
      <c r="BI529" s="238"/>
      <c r="BJ529" s="238"/>
      <c r="BK529" s="238" t="s">
        <v>29</v>
      </c>
      <c r="BL529" s="238" t="s">
        <v>1356</v>
      </c>
      <c r="BM529" s="238"/>
      <c r="BN529" s="238"/>
      <c r="BO529" s="238"/>
      <c r="BP529" s="238"/>
      <c r="BQ529" s="238"/>
      <c r="BR529" s="238"/>
      <c r="BS529" s="238"/>
      <c r="BT529" s="238"/>
      <c r="BU529" s="238"/>
      <c r="BV529" s="238" t="s">
        <v>88</v>
      </c>
      <c r="BW529" s="238"/>
      <c r="BX529" s="238"/>
      <c r="BY529" s="238"/>
      <c r="BZ529" s="238"/>
      <c r="CA529" s="238"/>
      <c r="CB529" s="238"/>
      <c r="CC529" s="238"/>
      <c r="CD529" s="238" t="s">
        <v>39</v>
      </c>
      <c r="CE529" s="238"/>
      <c r="CF529" s="238"/>
      <c r="CG529" s="238"/>
      <c r="CH529" s="238"/>
      <c r="CI529" s="238"/>
      <c r="CJ529" s="238"/>
      <c r="CK529" s="238"/>
      <c r="CL529" s="238"/>
      <c r="CM529" s="238"/>
      <c r="CN529" s="238"/>
      <c r="CO529" s="238"/>
      <c r="CP529" s="238"/>
      <c r="CQ529" s="238"/>
      <c r="CR529" s="238"/>
      <c r="CS529" s="238"/>
      <c r="CT529" s="238"/>
      <c r="CU529" s="238"/>
      <c r="CV529" s="238"/>
      <c r="CW529" s="238"/>
      <c r="CX529" s="238" t="s">
        <v>109</v>
      </c>
      <c r="CY529" s="243"/>
      <c r="CZ529" s="238" t="s">
        <v>932</v>
      </c>
      <c r="DA529" s="238" t="s">
        <v>4680</v>
      </c>
      <c r="DB529" s="248">
        <v>45779</v>
      </c>
      <c r="DC529" s="248">
        <v>45784</v>
      </c>
      <c r="DD529" s="238" t="s">
        <v>4694</v>
      </c>
      <c r="DE529" s="238" t="s">
        <v>4696</v>
      </c>
      <c r="DF529" s="238"/>
      <c r="DG529" s="238"/>
      <c r="DH529" s="238"/>
      <c r="DI529" s="238"/>
      <c r="DJ529" s="238"/>
      <c r="DK529" s="238"/>
      <c r="DL529" s="238"/>
      <c r="DM529" s="238"/>
      <c r="DN529" s="238"/>
      <c r="DO529" s="238"/>
      <c r="DP529" s="238"/>
      <c r="DQ529" s="238"/>
      <c r="DR529" s="238"/>
      <c r="DS529" s="238"/>
      <c r="DT529" s="238"/>
      <c r="DU529" s="6"/>
    </row>
    <row r="530" spans="2:125" s="9" customFormat="1" ht="86.25" customHeight="1">
      <c r="B530" s="6"/>
      <c r="C530" s="237" t="s">
        <v>4684</v>
      </c>
      <c r="D530" s="20" t="s">
        <v>4687</v>
      </c>
      <c r="E530" s="239" t="str">
        <f t="shared" si="56"/>
        <v>URF2025_509__Auditar la Gestión del Riesgo de la URF</v>
      </c>
      <c r="F530" s="20" t="s">
        <v>4691</v>
      </c>
      <c r="G530" s="20" t="s">
        <v>4689</v>
      </c>
      <c r="H530" s="20" t="s">
        <v>4689</v>
      </c>
      <c r="I530" s="20" t="s">
        <v>1353</v>
      </c>
      <c r="J530" s="20" t="s">
        <v>1354</v>
      </c>
      <c r="K530" s="20" t="s">
        <v>122</v>
      </c>
      <c r="L530" s="46">
        <v>45931</v>
      </c>
      <c r="M530" s="46">
        <v>45982</v>
      </c>
      <c r="N530" s="241">
        <f t="shared" si="57"/>
        <v>51</v>
      </c>
      <c r="O530" s="242" t="s">
        <v>619</v>
      </c>
      <c r="P530" s="238"/>
      <c r="Q530" s="20" t="s">
        <v>123</v>
      </c>
      <c r="R530" s="20" t="s">
        <v>1355</v>
      </c>
      <c r="S530" s="238" t="s">
        <v>198</v>
      </c>
      <c r="T530" s="238" t="s">
        <v>228</v>
      </c>
      <c r="U530" s="238" t="s">
        <v>33</v>
      </c>
      <c r="V530" s="238"/>
      <c r="W530" s="238" t="s">
        <v>63</v>
      </c>
      <c r="X530" s="238"/>
      <c r="Y530" s="243"/>
      <c r="Z530" s="238"/>
      <c r="AA530" s="238"/>
      <c r="AB530" s="238"/>
      <c r="AC530" s="244"/>
      <c r="AD530" s="245"/>
      <c r="AE530" s="238"/>
      <c r="AF530" s="238"/>
      <c r="AG530" s="244"/>
      <c r="AH530" s="245"/>
      <c r="AI530" s="238"/>
      <c r="AJ530" s="238"/>
      <c r="AK530" s="244"/>
      <c r="AL530" s="245"/>
      <c r="AM530" s="239"/>
      <c r="AN530" s="239"/>
      <c r="AO530" s="253"/>
      <c r="AP530" s="245"/>
      <c r="AQ530" s="238"/>
      <c r="AR530" s="238"/>
      <c r="AS530" s="244"/>
      <c r="AT530" s="245"/>
      <c r="AU530" s="238"/>
      <c r="AV530" s="238"/>
      <c r="AW530" s="244"/>
      <c r="AX530" s="238"/>
      <c r="AY530" s="238"/>
      <c r="AZ530" s="238"/>
      <c r="BA530" s="238"/>
      <c r="BB530" s="238"/>
      <c r="BC530" s="238"/>
      <c r="BD530" s="238"/>
      <c r="BE530" s="238"/>
      <c r="BF530" s="238"/>
      <c r="BG530" s="238"/>
      <c r="BH530" s="238"/>
      <c r="BI530" s="238"/>
      <c r="BJ530" s="238"/>
      <c r="BK530" s="238" t="s">
        <v>29</v>
      </c>
      <c r="BL530" s="238" t="s">
        <v>1356</v>
      </c>
      <c r="BM530" s="238"/>
      <c r="BN530" s="238"/>
      <c r="BO530" s="238"/>
      <c r="BP530" s="238"/>
      <c r="BQ530" s="238"/>
      <c r="BR530" s="238"/>
      <c r="BS530" s="238"/>
      <c r="BT530" s="238"/>
      <c r="BU530" s="238"/>
      <c r="BV530" s="238" t="s">
        <v>88</v>
      </c>
      <c r="BW530" s="238"/>
      <c r="BX530" s="238"/>
      <c r="BY530" s="238"/>
      <c r="BZ530" s="238"/>
      <c r="CA530" s="238"/>
      <c r="CB530" s="238"/>
      <c r="CC530" s="238"/>
      <c r="CD530" s="238" t="s">
        <v>39</v>
      </c>
      <c r="CE530" s="238"/>
      <c r="CF530" s="238"/>
      <c r="CG530" s="238"/>
      <c r="CH530" s="238"/>
      <c r="CI530" s="238"/>
      <c r="CJ530" s="238"/>
      <c r="CK530" s="238"/>
      <c r="CL530" s="238"/>
      <c r="CM530" s="238"/>
      <c r="CN530" s="238"/>
      <c r="CO530" s="238"/>
      <c r="CP530" s="238"/>
      <c r="CQ530" s="238"/>
      <c r="CR530" s="238"/>
      <c r="CS530" s="238"/>
      <c r="CT530" s="238"/>
      <c r="CU530" s="238"/>
      <c r="CV530" s="238"/>
      <c r="CW530" s="238"/>
      <c r="CX530" s="238" t="s">
        <v>109</v>
      </c>
      <c r="CY530" s="243"/>
      <c r="CZ530" s="238" t="s">
        <v>932</v>
      </c>
      <c r="DA530" s="238" t="s">
        <v>4680</v>
      </c>
      <c r="DB530" s="248">
        <v>45779</v>
      </c>
      <c r="DC530" s="248">
        <v>45784</v>
      </c>
      <c r="DD530" s="238" t="s">
        <v>4694</v>
      </c>
      <c r="DE530" s="238" t="s">
        <v>4696</v>
      </c>
      <c r="DF530" s="238"/>
      <c r="DG530" s="238"/>
      <c r="DH530" s="238"/>
      <c r="DI530" s="238"/>
      <c r="DJ530" s="238"/>
      <c r="DK530" s="238"/>
      <c r="DL530" s="238"/>
      <c r="DM530" s="238"/>
      <c r="DN530" s="238"/>
      <c r="DO530" s="238"/>
      <c r="DP530" s="238"/>
      <c r="DQ530" s="238"/>
      <c r="DR530" s="238"/>
      <c r="DS530" s="238"/>
      <c r="DT530" s="238"/>
      <c r="DU530" s="6"/>
    </row>
    <row r="531" spans="2:125" s="9" customFormat="1" ht="84" hidden="1" customHeight="1">
      <c r="B531" s="6"/>
      <c r="C531" s="237" t="s">
        <v>4761</v>
      </c>
      <c r="D531" s="238" t="s">
        <v>4762</v>
      </c>
      <c r="E531" s="239" t="str">
        <f t="shared" si="56"/>
        <v xml:space="preserve">URF2025_510__PD_Open Data - Sector solidario </v>
      </c>
      <c r="F531" s="238" t="s">
        <v>1541</v>
      </c>
      <c r="G531" s="238" t="s">
        <v>1525</v>
      </c>
      <c r="H531" s="238" t="s">
        <v>4759</v>
      </c>
      <c r="I531" s="238" t="s">
        <v>1527</v>
      </c>
      <c r="J531" s="238" t="s">
        <v>1542</v>
      </c>
      <c r="K531" s="238"/>
      <c r="L531" s="240">
        <v>45931</v>
      </c>
      <c r="M531" s="240">
        <v>46022</v>
      </c>
      <c r="N531" s="241">
        <f t="shared" si="57"/>
        <v>91</v>
      </c>
      <c r="O531" s="242" t="s">
        <v>1530</v>
      </c>
      <c r="P531" s="238"/>
      <c r="Q531" s="238" t="s">
        <v>273</v>
      </c>
      <c r="R531" s="238" t="s">
        <v>1531</v>
      </c>
      <c r="S531" s="238" t="s">
        <v>1532</v>
      </c>
      <c r="T531" s="238" t="s">
        <v>1533</v>
      </c>
      <c r="U531" s="238" t="s">
        <v>33</v>
      </c>
      <c r="V531" s="238"/>
      <c r="W531" s="238" t="s">
        <v>63</v>
      </c>
      <c r="X531" s="238"/>
      <c r="Y531" s="243" t="str">
        <f t="shared" ref="Y531" si="58">_xlfn.TEXTJOIN(CHAR(10),TRUE,U531:X531)</f>
        <v xml:space="preserve">Talento Humano 
Tecnológicos </v>
      </c>
      <c r="Z531" s="238"/>
      <c r="AA531" s="238"/>
      <c r="AB531" s="238"/>
      <c r="AC531" s="244"/>
      <c r="AD531" s="245"/>
      <c r="AE531" s="238"/>
      <c r="AF531" s="238"/>
      <c r="AG531" s="244"/>
      <c r="AH531" s="245"/>
      <c r="AI531" s="238"/>
      <c r="AJ531" s="238"/>
      <c r="AK531" s="244"/>
      <c r="AL531" s="245"/>
      <c r="AM531" s="238"/>
      <c r="AN531" s="238"/>
      <c r="AO531" s="244"/>
      <c r="AP531" s="245"/>
      <c r="AQ531" s="238"/>
      <c r="AR531" s="238"/>
      <c r="AS531" s="244"/>
      <c r="AT531" s="245"/>
      <c r="AU531" s="238"/>
      <c r="AV531" s="238"/>
      <c r="AW531" s="244"/>
      <c r="AX531" s="238"/>
      <c r="AY531" s="238"/>
      <c r="AZ531" s="238"/>
      <c r="BA531" s="238"/>
      <c r="BB531" s="238"/>
      <c r="BC531" s="238"/>
      <c r="BD531" s="238"/>
      <c r="BE531" s="238"/>
      <c r="BF531" s="238"/>
      <c r="BG531" s="238"/>
      <c r="BH531" s="238" t="s">
        <v>28</v>
      </c>
      <c r="BI531" s="238" t="s">
        <v>127</v>
      </c>
      <c r="BJ531" s="238" t="s">
        <v>642</v>
      </c>
      <c r="BK531" s="238"/>
      <c r="BL531" s="238"/>
      <c r="BM531" s="238" t="s">
        <v>1534</v>
      </c>
      <c r="BN531" s="238" t="s">
        <v>30</v>
      </c>
      <c r="BO531" s="238" t="s">
        <v>389</v>
      </c>
      <c r="BP531" s="238" t="s">
        <v>31</v>
      </c>
      <c r="BQ531" s="238" t="s">
        <v>643</v>
      </c>
      <c r="BR531" s="238"/>
      <c r="BS531" s="238"/>
      <c r="BT531" s="238"/>
      <c r="BU531" s="238"/>
      <c r="BV531" s="238" t="s">
        <v>88</v>
      </c>
      <c r="BW531" s="243" t="str">
        <f t="shared" ref="BW531" si="59">_xlfn.TEXTJOIN(CHAR(10),TRUE,Z531,AD531,AH531,AL531,AP531,AT531,AX531,AY531,AZ531,BA531,BB531,BC531,BE531,BD531,BF531,BG531,BH531,BK531,BM531,BN531,BP531,BR531,BS531,BU531,BV531)</f>
        <v>Programas de transparencia y ética pública 
Agenda regulatoria
Estrategia de participación ciudadana 
Estrategia de rendición de cuentas 
Operación del Sistema de Gestión Institucional_SGI</v>
      </c>
      <c r="BX531" s="238"/>
      <c r="BY531" s="238"/>
      <c r="BZ531" s="238" t="s">
        <v>35</v>
      </c>
      <c r="CA531" s="238"/>
      <c r="CB531" s="238"/>
      <c r="CC531" s="238"/>
      <c r="CD531" s="238"/>
      <c r="CE531" s="243" t="str">
        <f t="shared" ref="CE531" si="60">_xlfn.TEXTJOIN(CHAR(10),TRUE,BX531:CD531)</f>
        <v xml:space="preserve">Gestión con valores para resultados </v>
      </c>
      <c r="CF531" s="238"/>
      <c r="CG531" s="238"/>
      <c r="CH531" s="238"/>
      <c r="CI531" s="238"/>
      <c r="CJ531" s="238"/>
      <c r="CK531" s="238"/>
      <c r="CL531" s="238"/>
      <c r="CM531" s="238"/>
      <c r="CN531" s="238"/>
      <c r="CO531" s="238" t="s">
        <v>100</v>
      </c>
      <c r="CP531" s="238"/>
      <c r="CQ531" s="238"/>
      <c r="CR531" s="238" t="s">
        <v>103</v>
      </c>
      <c r="CS531" s="238"/>
      <c r="CT531" s="238"/>
      <c r="CU531" s="238"/>
      <c r="CV531" s="238"/>
      <c r="CW531" s="238"/>
      <c r="CX531" s="238"/>
      <c r="CY531" s="243" t="str">
        <f t="shared" ref="CY531" si="61">_xlfn.TEXTJOIN(CHAR(10),TRUE,CF531:CX531)</f>
        <v>Mejora Normativa
Participación ciudadana en la gestión pública</v>
      </c>
      <c r="CZ531" s="238" t="s">
        <v>3249</v>
      </c>
      <c r="DA531" s="238" t="s">
        <v>4680</v>
      </c>
      <c r="DB531" s="248">
        <v>45853</v>
      </c>
      <c r="DC531" s="248">
        <v>45853</v>
      </c>
      <c r="DD531" s="238" t="s">
        <v>4755</v>
      </c>
      <c r="DE531" s="238" t="s">
        <v>4760</v>
      </c>
      <c r="DF531" s="238" t="s">
        <v>3249</v>
      </c>
      <c r="DG531" s="248">
        <v>45938</v>
      </c>
      <c r="DH531" s="248">
        <v>45938</v>
      </c>
      <c r="DI531" s="238" t="s">
        <v>4844</v>
      </c>
      <c r="DJ531" s="238" t="s">
        <v>4845</v>
      </c>
      <c r="DK531" s="238"/>
      <c r="DL531" s="238"/>
      <c r="DM531" s="238"/>
      <c r="DN531" s="238"/>
      <c r="DO531" s="238"/>
      <c r="DP531" s="238"/>
      <c r="DQ531" s="238"/>
      <c r="DR531" s="238"/>
      <c r="DS531" s="238"/>
      <c r="DT531" s="238"/>
      <c r="DU531" s="6"/>
    </row>
    <row r="532" spans="2:125" s="9" customFormat="1" ht="84" customHeight="1">
      <c r="B532" s="6"/>
      <c r="C532" s="237" t="s">
        <v>4783</v>
      </c>
      <c r="D532" s="238" t="s">
        <v>4787</v>
      </c>
      <c r="E532" s="239" t="str">
        <f t="shared" si="56"/>
        <v>URF2025_511__Elaborar protocolo para gestionar denuncias por actos de corrupción y medidas de protección al denunciante y socializarlo con los servidores de Relación con la Ciudadanía</v>
      </c>
      <c r="F532" s="238" t="s">
        <v>4790</v>
      </c>
      <c r="G532" s="238" t="s">
        <v>4794</v>
      </c>
      <c r="H532" s="238" t="s">
        <v>4805</v>
      </c>
      <c r="I532" s="238" t="s">
        <v>617</v>
      </c>
      <c r="J532" s="238" t="s">
        <v>618</v>
      </c>
      <c r="K532" s="238" t="s">
        <v>627</v>
      </c>
      <c r="L532" s="240">
        <v>45976</v>
      </c>
      <c r="M532" s="240">
        <v>46006</v>
      </c>
      <c r="N532" s="241">
        <f t="shared" si="57"/>
        <v>30</v>
      </c>
      <c r="O532" s="242" t="s">
        <v>619</v>
      </c>
      <c r="P532" s="238"/>
      <c r="Q532" s="238" t="s">
        <v>123</v>
      </c>
      <c r="R532" s="238" t="s">
        <v>4798</v>
      </c>
      <c r="S532" s="266" t="s">
        <v>125</v>
      </c>
      <c r="T532" s="266" t="s">
        <v>621</v>
      </c>
      <c r="U532" s="238" t="s">
        <v>33</v>
      </c>
      <c r="V532" s="238"/>
      <c r="W532" s="238" t="s">
        <v>63</v>
      </c>
      <c r="X532" s="238"/>
      <c r="Y532" s="243"/>
      <c r="Z532" s="238"/>
      <c r="AA532" s="238"/>
      <c r="AB532" s="238"/>
      <c r="AC532" s="244"/>
      <c r="AD532" s="245"/>
      <c r="AE532" s="238"/>
      <c r="AF532" s="238"/>
      <c r="AG532" s="244"/>
      <c r="AH532" s="245"/>
      <c r="AI532" s="238"/>
      <c r="AJ532" s="238"/>
      <c r="AK532" s="244"/>
      <c r="AL532" s="245"/>
      <c r="AM532" s="238"/>
      <c r="AN532" s="238"/>
      <c r="AO532" s="244"/>
      <c r="AP532" s="245"/>
      <c r="AQ532" s="238"/>
      <c r="AR532" s="238"/>
      <c r="AS532" s="244"/>
      <c r="AT532" s="245"/>
      <c r="AU532" s="238"/>
      <c r="AV532" s="238"/>
      <c r="AW532" s="244"/>
      <c r="AX532" s="238"/>
      <c r="AY532" s="238"/>
      <c r="AZ532" s="238"/>
      <c r="BA532" s="238"/>
      <c r="BB532" s="238"/>
      <c r="BC532" s="238"/>
      <c r="BD532" s="238"/>
      <c r="BE532" s="238"/>
      <c r="BF532" s="238"/>
      <c r="BG532" s="238"/>
      <c r="BH532" s="238" t="s">
        <v>28</v>
      </c>
      <c r="BI532" s="238" t="s">
        <v>2128</v>
      </c>
      <c r="BJ532" s="238" t="s">
        <v>635</v>
      </c>
      <c r="BK532" s="238"/>
      <c r="BL532" s="238"/>
      <c r="BM532" s="238"/>
      <c r="BN532" s="238"/>
      <c r="BO532" s="238"/>
      <c r="BP532" s="238"/>
      <c r="BQ532" s="238"/>
      <c r="BR532" s="238"/>
      <c r="BS532" s="238"/>
      <c r="BT532" s="238"/>
      <c r="BU532" s="238"/>
      <c r="BV532" s="238" t="s">
        <v>88</v>
      </c>
      <c r="BW532" s="243"/>
      <c r="BX532" s="238"/>
      <c r="BY532" s="238"/>
      <c r="BZ532" s="238" t="s">
        <v>35</v>
      </c>
      <c r="CA532" s="238"/>
      <c r="CB532" s="238" t="s">
        <v>37</v>
      </c>
      <c r="CC532" s="238"/>
      <c r="CD532" s="238"/>
      <c r="CE532" s="243"/>
      <c r="CF532" s="238"/>
      <c r="CG532" s="238"/>
      <c r="CH532" s="238"/>
      <c r="CI532" s="238"/>
      <c r="CJ532" s="238"/>
      <c r="CK532" s="238"/>
      <c r="CL532" s="238"/>
      <c r="CM532" s="238"/>
      <c r="CN532" s="238"/>
      <c r="CO532" s="238"/>
      <c r="CP532" s="238" t="s">
        <v>101</v>
      </c>
      <c r="CQ532" s="238"/>
      <c r="CR532" s="238" t="s">
        <v>103</v>
      </c>
      <c r="CS532" s="238"/>
      <c r="CT532" s="238" t="s">
        <v>105</v>
      </c>
      <c r="CU532" s="238"/>
      <c r="CV532" s="238"/>
      <c r="CW532" s="238"/>
      <c r="CX532" s="238"/>
      <c r="CY532" s="243"/>
      <c r="CZ532" s="238" t="s">
        <v>110</v>
      </c>
      <c r="DA532" s="238"/>
      <c r="DB532" s="248"/>
      <c r="DC532" s="248"/>
      <c r="DD532" s="238"/>
      <c r="DE532" s="238"/>
      <c r="DF532" s="238"/>
      <c r="DG532" s="238"/>
      <c r="DH532" s="238"/>
      <c r="DI532" s="238"/>
      <c r="DJ532" s="238"/>
      <c r="DK532" s="238"/>
      <c r="DL532" s="238"/>
      <c r="DM532" s="238"/>
      <c r="DN532" s="238"/>
      <c r="DO532" s="238"/>
      <c r="DP532" s="238"/>
      <c r="DQ532" s="238"/>
      <c r="DR532" s="238"/>
      <c r="DS532" s="238"/>
      <c r="DT532" s="238"/>
      <c r="DU532" s="6"/>
    </row>
    <row r="533" spans="2:125" s="9" customFormat="1" ht="84" customHeight="1">
      <c r="B533" s="6"/>
      <c r="C533" s="237" t="s">
        <v>4784</v>
      </c>
      <c r="D533" s="238" t="s">
        <v>4799</v>
      </c>
      <c r="E533" s="239" t="str">
        <f t="shared" si="56"/>
        <v xml:space="preserve">URF2025_512__Sensibilizar a los servidores de la URF sobre el uso de los canales de denuncia y el tipo de información mínima requerida </v>
      </c>
      <c r="F533" s="238" t="s">
        <v>4791</v>
      </c>
      <c r="G533" s="238" t="s">
        <v>4800</v>
      </c>
      <c r="H533" s="238" t="s">
        <v>4795</v>
      </c>
      <c r="I533" s="238" t="s">
        <v>617</v>
      </c>
      <c r="J533" s="238" t="s">
        <v>618</v>
      </c>
      <c r="K533" s="238" t="s">
        <v>627</v>
      </c>
      <c r="L533" s="240">
        <v>45976</v>
      </c>
      <c r="M533" s="240">
        <v>46006</v>
      </c>
      <c r="N533" s="241">
        <f t="shared" si="57"/>
        <v>30</v>
      </c>
      <c r="O533" s="242" t="s">
        <v>619</v>
      </c>
      <c r="P533" s="238"/>
      <c r="Q533" s="238" t="s">
        <v>123</v>
      </c>
      <c r="R533" s="238" t="s">
        <v>4798</v>
      </c>
      <c r="S533" s="266" t="s">
        <v>125</v>
      </c>
      <c r="T533" s="266" t="s">
        <v>621</v>
      </c>
      <c r="U533" s="238" t="s">
        <v>33</v>
      </c>
      <c r="V533" s="238"/>
      <c r="W533" s="238" t="s">
        <v>63</v>
      </c>
      <c r="X533" s="238"/>
      <c r="Y533" s="243"/>
      <c r="Z533" s="238"/>
      <c r="AA533" s="238"/>
      <c r="AB533" s="238"/>
      <c r="AC533" s="244"/>
      <c r="AD533" s="245"/>
      <c r="AE533" s="238"/>
      <c r="AF533" s="238"/>
      <c r="AG533" s="244"/>
      <c r="AH533" s="245"/>
      <c r="AI533" s="238"/>
      <c r="AJ533" s="238"/>
      <c r="AK533" s="244"/>
      <c r="AL533" s="245"/>
      <c r="AM533" s="238"/>
      <c r="AN533" s="238"/>
      <c r="AO533" s="244"/>
      <c r="AP533" s="245"/>
      <c r="AQ533" s="238"/>
      <c r="AR533" s="238"/>
      <c r="AS533" s="244"/>
      <c r="AT533" s="245"/>
      <c r="AU533" s="238"/>
      <c r="AV533" s="238"/>
      <c r="AW533" s="244"/>
      <c r="AX533" s="238"/>
      <c r="AY533" s="238"/>
      <c r="AZ533" s="238"/>
      <c r="BA533" s="238"/>
      <c r="BB533" s="238"/>
      <c r="BC533" s="238"/>
      <c r="BD533" s="238"/>
      <c r="BE533" s="238"/>
      <c r="BF533" s="238"/>
      <c r="BG533" s="238"/>
      <c r="BH533" s="238" t="s">
        <v>28</v>
      </c>
      <c r="BI533" s="238" t="s">
        <v>2128</v>
      </c>
      <c r="BJ533" s="238" t="s">
        <v>635</v>
      </c>
      <c r="BK533" s="238"/>
      <c r="BL533" s="238"/>
      <c r="BM533" s="238"/>
      <c r="BN533" s="238"/>
      <c r="BO533" s="238"/>
      <c r="BP533" s="238"/>
      <c r="BQ533" s="238"/>
      <c r="BR533" s="238"/>
      <c r="BS533" s="238"/>
      <c r="BT533" s="238"/>
      <c r="BU533" s="238"/>
      <c r="BV533" s="238" t="s">
        <v>88</v>
      </c>
      <c r="BW533" s="243"/>
      <c r="BX533" s="238"/>
      <c r="BY533" s="238"/>
      <c r="BZ533" s="238" t="s">
        <v>35</v>
      </c>
      <c r="CA533" s="238"/>
      <c r="CB533" s="238" t="s">
        <v>37</v>
      </c>
      <c r="CC533" s="238"/>
      <c r="CD533" s="238"/>
      <c r="CE533" s="243"/>
      <c r="CF533" s="238"/>
      <c r="CG533" s="238"/>
      <c r="CH533" s="238"/>
      <c r="CI533" s="238"/>
      <c r="CJ533" s="238"/>
      <c r="CK533" s="238"/>
      <c r="CL533" s="238"/>
      <c r="CM533" s="238"/>
      <c r="CN533" s="238"/>
      <c r="CO533" s="238"/>
      <c r="CP533" s="238" t="s">
        <v>101</v>
      </c>
      <c r="CQ533" s="238"/>
      <c r="CR533" s="238" t="s">
        <v>103</v>
      </c>
      <c r="CS533" s="238"/>
      <c r="CT533" s="238" t="s">
        <v>105</v>
      </c>
      <c r="CU533" s="238"/>
      <c r="CV533" s="238"/>
      <c r="CW533" s="238"/>
      <c r="CX533" s="238"/>
      <c r="CY533" s="243"/>
      <c r="CZ533" s="238" t="s">
        <v>110</v>
      </c>
      <c r="DA533" s="238"/>
      <c r="DB533" s="248"/>
      <c r="DC533" s="248"/>
      <c r="DD533" s="238"/>
      <c r="DE533" s="238"/>
      <c r="DF533" s="238"/>
      <c r="DG533" s="238"/>
      <c r="DH533" s="238"/>
      <c r="DI533" s="238"/>
      <c r="DJ533" s="238"/>
      <c r="DK533" s="238"/>
      <c r="DL533" s="238"/>
      <c r="DM533" s="238"/>
      <c r="DN533" s="238"/>
      <c r="DO533" s="238"/>
      <c r="DP533" s="238"/>
      <c r="DQ533" s="238"/>
      <c r="DR533" s="238"/>
      <c r="DS533" s="238"/>
      <c r="DT533" s="238"/>
      <c r="DU533" s="6"/>
    </row>
    <row r="534" spans="2:125" s="9" customFormat="1" ht="84" customHeight="1">
      <c r="B534" s="6"/>
      <c r="C534" s="237" t="s">
        <v>4785</v>
      </c>
      <c r="D534" s="238" t="s">
        <v>4788</v>
      </c>
      <c r="E534" s="239" t="str">
        <f t="shared" si="56"/>
        <v>URF2025_513__Compartir los canales de denuncia y el tipo de información mínima requerida por medio de los canales de comunicación externa de la URF</v>
      </c>
      <c r="F534" s="238" t="s">
        <v>4792</v>
      </c>
      <c r="G534" s="238" t="s">
        <v>4801</v>
      </c>
      <c r="H534" s="238" t="s">
        <v>4796</v>
      </c>
      <c r="I534" s="238" t="s">
        <v>617</v>
      </c>
      <c r="J534" s="238" t="s">
        <v>618</v>
      </c>
      <c r="K534" s="238" t="s">
        <v>627</v>
      </c>
      <c r="L534" s="240">
        <v>45976</v>
      </c>
      <c r="M534" s="240">
        <v>46006</v>
      </c>
      <c r="N534" s="241">
        <f t="shared" si="57"/>
        <v>30</v>
      </c>
      <c r="O534" s="242" t="s">
        <v>619</v>
      </c>
      <c r="P534" s="238"/>
      <c r="Q534" s="238" t="s">
        <v>123</v>
      </c>
      <c r="R534" s="238" t="s">
        <v>4798</v>
      </c>
      <c r="S534" s="266" t="s">
        <v>125</v>
      </c>
      <c r="T534" s="266" t="s">
        <v>621</v>
      </c>
      <c r="U534" s="238" t="s">
        <v>33</v>
      </c>
      <c r="V534" s="238"/>
      <c r="W534" s="238" t="s">
        <v>63</v>
      </c>
      <c r="X534" s="238"/>
      <c r="Y534" s="243"/>
      <c r="Z534" s="238"/>
      <c r="AA534" s="238"/>
      <c r="AB534" s="238"/>
      <c r="AC534" s="244"/>
      <c r="AD534" s="245"/>
      <c r="AE534" s="238"/>
      <c r="AF534" s="238"/>
      <c r="AG534" s="244"/>
      <c r="AH534" s="245"/>
      <c r="AI534" s="238"/>
      <c r="AJ534" s="238"/>
      <c r="AK534" s="244"/>
      <c r="AL534" s="245"/>
      <c r="AM534" s="238"/>
      <c r="AN534" s="238"/>
      <c r="AO534" s="244"/>
      <c r="AP534" s="245"/>
      <c r="AQ534" s="238"/>
      <c r="AR534" s="238"/>
      <c r="AS534" s="244"/>
      <c r="AT534" s="245"/>
      <c r="AU534" s="238"/>
      <c r="AV534" s="238"/>
      <c r="AW534" s="244"/>
      <c r="AX534" s="238"/>
      <c r="AY534" s="238"/>
      <c r="AZ534" s="238"/>
      <c r="BA534" s="238"/>
      <c r="BB534" s="238"/>
      <c r="BC534" s="238"/>
      <c r="BD534" s="238"/>
      <c r="BE534" s="238"/>
      <c r="BF534" s="238"/>
      <c r="BG534" s="238"/>
      <c r="BH534" s="238" t="s">
        <v>28</v>
      </c>
      <c r="BI534" s="238" t="s">
        <v>2128</v>
      </c>
      <c r="BJ534" s="238" t="s">
        <v>635</v>
      </c>
      <c r="BK534" s="238"/>
      <c r="BL534" s="238"/>
      <c r="BM534" s="238"/>
      <c r="BN534" s="238"/>
      <c r="BO534" s="238"/>
      <c r="BP534" s="238"/>
      <c r="BQ534" s="238"/>
      <c r="BR534" s="238"/>
      <c r="BS534" s="238"/>
      <c r="BT534" s="238"/>
      <c r="BU534" s="238"/>
      <c r="BV534" s="238" t="s">
        <v>88</v>
      </c>
      <c r="BW534" s="243"/>
      <c r="BX534" s="238"/>
      <c r="BY534" s="238"/>
      <c r="BZ534" s="238" t="s">
        <v>35</v>
      </c>
      <c r="CA534" s="238"/>
      <c r="CB534" s="238" t="s">
        <v>37</v>
      </c>
      <c r="CC534" s="238"/>
      <c r="CD534" s="238"/>
      <c r="CE534" s="243"/>
      <c r="CF534" s="238"/>
      <c r="CG534" s="238"/>
      <c r="CH534" s="238"/>
      <c r="CI534" s="238"/>
      <c r="CJ534" s="238"/>
      <c r="CK534" s="238"/>
      <c r="CL534" s="238"/>
      <c r="CM534" s="238"/>
      <c r="CN534" s="238"/>
      <c r="CO534" s="238"/>
      <c r="CP534" s="238" t="s">
        <v>101</v>
      </c>
      <c r="CQ534" s="238"/>
      <c r="CR534" s="238" t="s">
        <v>103</v>
      </c>
      <c r="CS534" s="238"/>
      <c r="CT534" s="238" t="s">
        <v>105</v>
      </c>
      <c r="CU534" s="238"/>
      <c r="CV534" s="238"/>
      <c r="CW534" s="238"/>
      <c r="CX534" s="238"/>
      <c r="CY534" s="243"/>
      <c r="CZ534" s="238" t="s">
        <v>110</v>
      </c>
      <c r="DA534" s="238"/>
      <c r="DB534" s="248"/>
      <c r="DC534" s="248"/>
      <c r="DD534" s="238"/>
      <c r="DE534" s="238"/>
      <c r="DF534" s="238"/>
      <c r="DG534" s="238"/>
      <c r="DH534" s="238"/>
      <c r="DI534" s="238"/>
      <c r="DJ534" s="238"/>
      <c r="DK534" s="238"/>
      <c r="DL534" s="238"/>
      <c r="DM534" s="238"/>
      <c r="DN534" s="238"/>
      <c r="DO534" s="238"/>
      <c r="DP534" s="238"/>
      <c r="DQ534" s="238"/>
      <c r="DR534" s="238"/>
      <c r="DS534" s="238"/>
      <c r="DT534" s="238"/>
      <c r="DU534" s="6"/>
    </row>
    <row r="535" spans="2:125" s="9" customFormat="1" ht="84" customHeight="1">
      <c r="B535" s="6"/>
      <c r="C535" s="237" t="s">
        <v>4786</v>
      </c>
      <c r="D535" s="238" t="s">
        <v>4789</v>
      </c>
      <c r="E535" s="239" t="str">
        <f t="shared" si="56"/>
        <v>URF2025_514__Participar en las mesas sectoriales de relacionamineto con el ciudadano</v>
      </c>
      <c r="F535" s="238" t="s">
        <v>4793</v>
      </c>
      <c r="G535" s="238" t="s">
        <v>4802</v>
      </c>
      <c r="H535" s="238" t="s">
        <v>4797</v>
      </c>
      <c r="I535" s="238" t="s">
        <v>617</v>
      </c>
      <c r="J535" s="238" t="s">
        <v>618</v>
      </c>
      <c r="K535" s="238" t="s">
        <v>627</v>
      </c>
      <c r="L535" s="240">
        <v>45976</v>
      </c>
      <c r="M535" s="240">
        <v>46006</v>
      </c>
      <c r="N535" s="241">
        <f t="shared" si="57"/>
        <v>30</v>
      </c>
      <c r="O535" s="242" t="s">
        <v>619</v>
      </c>
      <c r="P535" s="238"/>
      <c r="Q535" s="238" t="s">
        <v>123</v>
      </c>
      <c r="R535" s="238" t="s">
        <v>4798</v>
      </c>
      <c r="S535" s="266" t="s">
        <v>125</v>
      </c>
      <c r="T535" s="266" t="s">
        <v>621</v>
      </c>
      <c r="U535" s="238" t="s">
        <v>33</v>
      </c>
      <c r="V535" s="238"/>
      <c r="W535" s="238" t="s">
        <v>63</v>
      </c>
      <c r="X535" s="238"/>
      <c r="Y535" s="243"/>
      <c r="Z535" s="238"/>
      <c r="AA535" s="238"/>
      <c r="AB535" s="238"/>
      <c r="AC535" s="244"/>
      <c r="AD535" s="245"/>
      <c r="AE535" s="238"/>
      <c r="AF535" s="238"/>
      <c r="AG535" s="244"/>
      <c r="AH535" s="245"/>
      <c r="AI535" s="238"/>
      <c r="AJ535" s="238"/>
      <c r="AK535" s="244"/>
      <c r="AL535" s="245"/>
      <c r="AM535" s="238"/>
      <c r="AN535" s="238"/>
      <c r="AO535" s="244"/>
      <c r="AP535" s="245"/>
      <c r="AQ535" s="238"/>
      <c r="AR535" s="238"/>
      <c r="AS535" s="244"/>
      <c r="AT535" s="245"/>
      <c r="AU535" s="238"/>
      <c r="AV535" s="238"/>
      <c r="AW535" s="244"/>
      <c r="AX535" s="238"/>
      <c r="AY535" s="238"/>
      <c r="AZ535" s="238"/>
      <c r="BA535" s="238"/>
      <c r="BB535" s="238"/>
      <c r="BC535" s="238"/>
      <c r="BD535" s="238"/>
      <c r="BE535" s="238"/>
      <c r="BF535" s="238"/>
      <c r="BG535" s="238"/>
      <c r="BH535" s="238" t="s">
        <v>28</v>
      </c>
      <c r="BI535" s="238" t="s">
        <v>2140</v>
      </c>
      <c r="BJ535" s="238" t="s">
        <v>150</v>
      </c>
      <c r="BK535" s="238"/>
      <c r="BL535" s="238"/>
      <c r="BM535" s="238"/>
      <c r="BN535" s="238"/>
      <c r="BO535" s="238"/>
      <c r="BP535" s="238"/>
      <c r="BQ535" s="238"/>
      <c r="BR535" s="238"/>
      <c r="BS535" s="238"/>
      <c r="BT535" s="238"/>
      <c r="BU535" s="238"/>
      <c r="BV535" s="238" t="s">
        <v>88</v>
      </c>
      <c r="BW535" s="243"/>
      <c r="BX535" s="238"/>
      <c r="BY535" s="238"/>
      <c r="BZ535" s="238" t="s">
        <v>35</v>
      </c>
      <c r="CA535" s="238"/>
      <c r="CB535" s="238" t="s">
        <v>37</v>
      </c>
      <c r="CC535" s="238"/>
      <c r="CD535" s="238"/>
      <c r="CE535" s="243"/>
      <c r="CF535" s="238"/>
      <c r="CG535" s="238"/>
      <c r="CH535" s="238"/>
      <c r="CI535" s="238"/>
      <c r="CJ535" s="238"/>
      <c r="CK535" s="238"/>
      <c r="CL535" s="238"/>
      <c r="CM535" s="238"/>
      <c r="CN535" s="238"/>
      <c r="CO535" s="238"/>
      <c r="CP535" s="238" t="s">
        <v>101</v>
      </c>
      <c r="CQ535" s="238"/>
      <c r="CR535" s="238" t="s">
        <v>103</v>
      </c>
      <c r="CS535" s="238"/>
      <c r="CT535" s="238" t="s">
        <v>105</v>
      </c>
      <c r="CU535" s="238"/>
      <c r="CV535" s="238"/>
      <c r="CW535" s="238"/>
      <c r="CX535" s="238"/>
      <c r="CY535" s="243"/>
      <c r="CZ535" s="238" t="s">
        <v>110</v>
      </c>
      <c r="DA535" s="238"/>
      <c r="DB535" s="248"/>
      <c r="DC535" s="248"/>
      <c r="DD535" s="238"/>
      <c r="DE535" s="238"/>
      <c r="DF535" s="238"/>
      <c r="DG535" s="238"/>
      <c r="DH535" s="238"/>
      <c r="DI535" s="238"/>
      <c r="DJ535" s="238"/>
      <c r="DK535" s="238"/>
      <c r="DL535" s="238"/>
      <c r="DM535" s="238"/>
      <c r="DN535" s="238"/>
      <c r="DO535" s="238"/>
      <c r="DP535" s="238"/>
      <c r="DQ535" s="238"/>
      <c r="DR535" s="238"/>
      <c r="DS535" s="238"/>
      <c r="DT535" s="238"/>
      <c r="DU535" s="6"/>
    </row>
    <row r="536" spans="2:125" s="9" customFormat="1" ht="84" customHeight="1">
      <c r="B536" s="6"/>
      <c r="C536" s="237" t="s">
        <v>4837</v>
      </c>
      <c r="D536" s="238" t="s">
        <v>4839</v>
      </c>
      <c r="E536" s="239" t="str">
        <f t="shared" si="56"/>
        <v>URF2025_515__ET_Conglomerado Financiero Público - Grupo Bicentenario</v>
      </c>
      <c r="F536" s="238" t="s">
        <v>4841</v>
      </c>
      <c r="G536" s="238" t="s">
        <v>1550</v>
      </c>
      <c r="H536" s="238" t="s">
        <v>4839</v>
      </c>
      <c r="I536" s="238" t="s">
        <v>1527</v>
      </c>
      <c r="J536" s="238" t="s">
        <v>1554</v>
      </c>
      <c r="K536" s="238"/>
      <c r="L536" s="240">
        <v>45931</v>
      </c>
      <c r="M536" s="240">
        <v>46022</v>
      </c>
      <c r="N536" s="241">
        <f t="shared" ref="N536:N537" si="62">IF(M536-L536&gt;124,"El tiempo de ejecución de la actividad no puede superar 124 días",M536-L536)</f>
        <v>91</v>
      </c>
      <c r="O536" s="242" t="s">
        <v>1554</v>
      </c>
      <c r="P536" s="238"/>
      <c r="Q536" s="238"/>
      <c r="R536" s="238"/>
      <c r="S536" s="238" t="s">
        <v>1532</v>
      </c>
      <c r="T536" s="266" t="s">
        <v>1600</v>
      </c>
      <c r="U536" s="238" t="s">
        <v>33</v>
      </c>
      <c r="V536" s="238"/>
      <c r="W536" s="238" t="s">
        <v>63</v>
      </c>
      <c r="X536" s="238"/>
      <c r="Y536" s="238"/>
      <c r="Z536" s="238"/>
      <c r="AA536" s="238"/>
      <c r="AB536" s="238"/>
      <c r="AC536" s="244"/>
      <c r="AD536" s="245"/>
      <c r="AE536" s="238"/>
      <c r="AF536" s="238"/>
      <c r="AG536" s="244"/>
      <c r="AH536" s="245"/>
      <c r="AI536" s="238"/>
      <c r="AJ536" s="238"/>
      <c r="AK536" s="244"/>
      <c r="AL536" s="245"/>
      <c r="AM536" s="238"/>
      <c r="AN536" s="238"/>
      <c r="AO536" s="244"/>
      <c r="AP536" s="245"/>
      <c r="AQ536" s="238"/>
      <c r="AR536" s="238"/>
      <c r="AS536" s="244"/>
      <c r="AT536" s="245"/>
      <c r="AU536" s="238"/>
      <c r="AV536" s="238"/>
      <c r="AW536" s="244"/>
      <c r="AX536" s="238"/>
      <c r="AY536" s="238"/>
      <c r="AZ536" s="238"/>
      <c r="BA536" s="238"/>
      <c r="BB536" s="238"/>
      <c r="BC536" s="238"/>
      <c r="BD536" s="238"/>
      <c r="BE536" s="238"/>
      <c r="BF536" s="238"/>
      <c r="BG536" s="238"/>
      <c r="BH536" s="238" t="s">
        <v>28</v>
      </c>
      <c r="BI536" s="238" t="s">
        <v>127</v>
      </c>
      <c r="BJ536" s="238" t="s">
        <v>642</v>
      </c>
      <c r="BK536" s="238"/>
      <c r="BL536" s="238"/>
      <c r="BM536" s="238" t="s">
        <v>1534</v>
      </c>
      <c r="BN536" s="238" t="s">
        <v>30</v>
      </c>
      <c r="BO536" s="238" t="s">
        <v>389</v>
      </c>
      <c r="BP536" s="238" t="s">
        <v>31</v>
      </c>
      <c r="BQ536" s="238" t="s">
        <v>643</v>
      </c>
      <c r="BR536" s="238"/>
      <c r="BS536" s="238"/>
      <c r="BT536" s="238"/>
      <c r="BU536" s="238"/>
      <c r="BV536" s="238" t="s">
        <v>88</v>
      </c>
      <c r="BW536" s="238"/>
      <c r="BX536" s="238"/>
      <c r="BY536" s="238"/>
      <c r="BZ536" s="238" t="s">
        <v>35</v>
      </c>
      <c r="CA536" s="238"/>
      <c r="CB536" s="238"/>
      <c r="CC536" s="238"/>
      <c r="CD536" s="238"/>
      <c r="CE536" s="238"/>
      <c r="CF536" s="238"/>
      <c r="CG536" s="238"/>
      <c r="CH536" s="238"/>
      <c r="CI536" s="238"/>
      <c r="CJ536" s="238"/>
      <c r="CK536" s="238"/>
      <c r="CL536" s="238"/>
      <c r="CM536" s="238"/>
      <c r="CN536" s="238"/>
      <c r="CO536" s="238" t="s">
        <v>100</v>
      </c>
      <c r="CP536" s="238"/>
      <c r="CQ536" s="238"/>
      <c r="CR536" s="238" t="s">
        <v>103</v>
      </c>
      <c r="CS536" s="238"/>
      <c r="CT536" s="238"/>
      <c r="CU536" s="238"/>
      <c r="CV536" s="238"/>
      <c r="CW536" s="238"/>
      <c r="CX536" s="238"/>
      <c r="CY536" s="238"/>
      <c r="CZ536" s="238" t="s">
        <v>110</v>
      </c>
      <c r="DA536" s="238" t="s">
        <v>4680</v>
      </c>
      <c r="DB536" s="248">
        <v>45938</v>
      </c>
      <c r="DC536" s="248">
        <v>45938</v>
      </c>
      <c r="DD536" s="248" t="s">
        <v>4844</v>
      </c>
      <c r="DE536" s="238" t="s">
        <v>4848</v>
      </c>
      <c r="DF536" s="238"/>
      <c r="DG536" s="238"/>
      <c r="DH536" s="238"/>
      <c r="DI536" s="238"/>
      <c r="DJ536" s="238"/>
      <c r="DK536" s="238"/>
      <c r="DL536" s="238"/>
      <c r="DM536" s="238"/>
      <c r="DN536" s="238"/>
      <c r="DO536" s="238"/>
      <c r="DP536" s="238"/>
      <c r="DQ536" s="238"/>
      <c r="DR536" s="238"/>
      <c r="DS536" s="238"/>
      <c r="DT536" s="238"/>
      <c r="DU536" s="6"/>
    </row>
    <row r="537" spans="2:125" s="9" customFormat="1" ht="84" customHeight="1">
      <c r="B537" s="6"/>
      <c r="C537" s="237" t="s">
        <v>4838</v>
      </c>
      <c r="D537" s="238" t="s">
        <v>4840</v>
      </c>
      <c r="E537" s="239" t="str">
        <f t="shared" si="56"/>
        <v>URF2025_516__PD_Aplazamiento entrada en vigencia de los Decreto 1271 y 1271 de 2024 – NIIF 17 contratos de seguros</v>
      </c>
      <c r="F537" s="238" t="s">
        <v>4842</v>
      </c>
      <c r="G537" s="238" t="s">
        <v>4843</v>
      </c>
      <c r="H537" s="238" t="s">
        <v>4840</v>
      </c>
      <c r="I537" s="238" t="s">
        <v>1527</v>
      </c>
      <c r="J537" s="238" t="s">
        <v>1554</v>
      </c>
      <c r="K537" s="238"/>
      <c r="L537" s="240">
        <v>45931</v>
      </c>
      <c r="M537" s="240">
        <v>46022</v>
      </c>
      <c r="N537" s="241">
        <f t="shared" si="62"/>
        <v>91</v>
      </c>
      <c r="O537" s="242" t="s">
        <v>1554</v>
      </c>
      <c r="P537" s="238"/>
      <c r="Q537" s="238"/>
      <c r="R537" s="238"/>
      <c r="S537" s="238" t="s">
        <v>1532</v>
      </c>
      <c r="T537" s="266" t="s">
        <v>1600</v>
      </c>
      <c r="U537" s="238" t="s">
        <v>33</v>
      </c>
      <c r="V537" s="238"/>
      <c r="W537" s="238" t="s">
        <v>63</v>
      </c>
      <c r="X537" s="238"/>
      <c r="Y537" s="238"/>
      <c r="Z537" s="238"/>
      <c r="AA537" s="238"/>
      <c r="AB537" s="238"/>
      <c r="AC537" s="244"/>
      <c r="AD537" s="245"/>
      <c r="AE537" s="238"/>
      <c r="AF537" s="238"/>
      <c r="AG537" s="244"/>
      <c r="AH537" s="245"/>
      <c r="AI537" s="238"/>
      <c r="AJ537" s="238"/>
      <c r="AK537" s="244"/>
      <c r="AL537" s="245"/>
      <c r="AM537" s="238"/>
      <c r="AN537" s="238"/>
      <c r="AO537" s="244"/>
      <c r="AP537" s="245"/>
      <c r="AQ537" s="238"/>
      <c r="AR537" s="238"/>
      <c r="AS537" s="244"/>
      <c r="AT537" s="245"/>
      <c r="AU537" s="238"/>
      <c r="AV537" s="238"/>
      <c r="AW537" s="244"/>
      <c r="AX537" s="238"/>
      <c r="AY537" s="238"/>
      <c r="AZ537" s="238"/>
      <c r="BA537" s="238"/>
      <c r="BB537" s="238"/>
      <c r="BC537" s="238"/>
      <c r="BD537" s="238"/>
      <c r="BE537" s="238"/>
      <c r="BF537" s="238"/>
      <c r="BG537" s="238"/>
      <c r="BH537" s="238" t="s">
        <v>28</v>
      </c>
      <c r="BI537" s="238" t="s">
        <v>127</v>
      </c>
      <c r="BJ537" s="238" t="s">
        <v>642</v>
      </c>
      <c r="BK537" s="238"/>
      <c r="BL537" s="238"/>
      <c r="BM537" s="238" t="s">
        <v>1534</v>
      </c>
      <c r="BN537" s="238" t="s">
        <v>30</v>
      </c>
      <c r="BO537" s="238" t="s">
        <v>389</v>
      </c>
      <c r="BP537" s="238" t="s">
        <v>31</v>
      </c>
      <c r="BQ537" s="238" t="s">
        <v>643</v>
      </c>
      <c r="BR537" s="238"/>
      <c r="BS537" s="238"/>
      <c r="BT537" s="238"/>
      <c r="BU537" s="238"/>
      <c r="BV537" s="238" t="s">
        <v>88</v>
      </c>
      <c r="BW537" s="238"/>
      <c r="BX537" s="238"/>
      <c r="BY537" s="238"/>
      <c r="BZ537" s="238" t="s">
        <v>35</v>
      </c>
      <c r="CA537" s="238"/>
      <c r="CB537" s="238"/>
      <c r="CC537" s="238"/>
      <c r="CD537" s="238"/>
      <c r="CE537" s="238"/>
      <c r="CF537" s="238"/>
      <c r="CG537" s="238"/>
      <c r="CH537" s="238"/>
      <c r="CI537" s="238"/>
      <c r="CJ537" s="238"/>
      <c r="CK537" s="238"/>
      <c r="CL537" s="238"/>
      <c r="CM537" s="238"/>
      <c r="CN537" s="238"/>
      <c r="CO537" s="238" t="s">
        <v>100</v>
      </c>
      <c r="CP537" s="238"/>
      <c r="CQ537" s="238"/>
      <c r="CR537" s="238" t="s">
        <v>103</v>
      </c>
      <c r="CS537" s="238"/>
      <c r="CT537" s="238"/>
      <c r="CU537" s="238"/>
      <c r="CV537" s="238"/>
      <c r="CW537" s="238"/>
      <c r="CX537" s="238"/>
      <c r="CY537" s="238"/>
      <c r="CZ537" s="238" t="s">
        <v>110</v>
      </c>
      <c r="DA537" s="238" t="s">
        <v>4680</v>
      </c>
      <c r="DB537" s="248">
        <v>45938</v>
      </c>
      <c r="DC537" s="248">
        <v>45938</v>
      </c>
      <c r="DD537" s="248" t="s">
        <v>4844</v>
      </c>
      <c r="DE537" s="238" t="s">
        <v>4849</v>
      </c>
      <c r="DF537" s="238"/>
      <c r="DG537" s="238"/>
      <c r="DH537" s="238"/>
      <c r="DI537" s="238"/>
      <c r="DJ537" s="238"/>
      <c r="DK537" s="238"/>
      <c r="DL537" s="238"/>
      <c r="DM537" s="238"/>
      <c r="DN537" s="238"/>
      <c r="DO537" s="238"/>
      <c r="DP537" s="238"/>
      <c r="DQ537" s="238"/>
      <c r="DR537" s="238"/>
      <c r="DS537" s="238"/>
      <c r="DT537" s="238"/>
      <c r="DU537" s="6"/>
    </row>
    <row r="538" spans="2:125" ht="47.25" hidden="1" customHeight="1">
      <c r="B538" s="6"/>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98">
        <f>SUM(AC23:AC493)</f>
        <v>32</v>
      </c>
      <c r="AD538" s="15"/>
      <c r="AE538" s="15"/>
      <c r="AF538" s="15"/>
      <c r="AG538" s="198">
        <f>SUM(AG23:AG493)</f>
        <v>45.5</v>
      </c>
      <c r="AH538" s="15"/>
      <c r="AI538" s="15"/>
      <c r="AJ538" s="15"/>
      <c r="AK538" s="198">
        <f>SUM(AK23:AK493)</f>
        <v>48.5</v>
      </c>
      <c r="AL538" s="15"/>
      <c r="AM538" s="15"/>
      <c r="AN538" s="15"/>
      <c r="AO538" s="198">
        <f>SUM(AO23:AO493)</f>
        <v>20.5</v>
      </c>
      <c r="AP538" s="15"/>
      <c r="AQ538" s="15"/>
      <c r="AR538" s="15"/>
      <c r="AS538" s="198">
        <f>SUM(AS23:AS493)</f>
        <v>5</v>
      </c>
      <c r="AT538" s="15"/>
      <c r="AU538" s="15"/>
      <c r="AV538" s="15"/>
      <c r="AW538" s="198">
        <f>SUM(AW23:AW493)</f>
        <v>90</v>
      </c>
      <c r="AX538" s="15"/>
      <c r="AY538" s="15"/>
      <c r="AZ538" s="15"/>
      <c r="BA538" s="15"/>
      <c r="BB538" s="15"/>
      <c r="BC538" s="15"/>
      <c r="BD538" s="15"/>
      <c r="BE538" s="15"/>
      <c r="BF538" s="15"/>
      <c r="BG538" s="15"/>
      <c r="BH538" s="15"/>
      <c r="BI538" s="15"/>
      <c r="BJ538" s="15"/>
      <c r="BK538" s="15"/>
      <c r="BL538" s="15"/>
      <c r="BM538" s="15"/>
      <c r="BN538" s="15"/>
      <c r="BO538" s="15"/>
      <c r="BP538" s="15"/>
      <c r="BQ538" s="15"/>
      <c r="BR538" s="15"/>
      <c r="BS538" s="15"/>
      <c r="BT538" s="15"/>
      <c r="BU538" s="15"/>
      <c r="BV538" s="15"/>
      <c r="BW538" s="15"/>
      <c r="BX538" s="15"/>
      <c r="BY538" s="15"/>
      <c r="BZ538" s="15"/>
      <c r="CA538" s="15"/>
      <c r="CB538" s="15"/>
      <c r="CC538" s="15"/>
      <c r="CD538" s="15"/>
      <c r="CE538" s="15"/>
      <c r="CF538" s="15"/>
      <c r="CG538" s="15"/>
      <c r="CH538" s="15"/>
      <c r="CI538" s="15"/>
      <c r="CJ538" s="15"/>
      <c r="CK538" s="15"/>
      <c r="CL538" s="15"/>
      <c r="CM538" s="15"/>
      <c r="CN538" s="15"/>
      <c r="CO538" s="15"/>
      <c r="CP538" s="15"/>
      <c r="CQ538" s="15"/>
      <c r="CR538" s="15"/>
      <c r="CS538" s="15"/>
      <c r="CT538" s="15"/>
      <c r="CU538" s="15"/>
      <c r="CV538" s="15"/>
      <c r="CW538" s="15"/>
      <c r="CX538" s="15"/>
      <c r="CY538" s="15"/>
      <c r="CZ538" s="15"/>
      <c r="DA538" s="15"/>
      <c r="DB538" s="15"/>
      <c r="DC538" s="15"/>
      <c r="DD538" s="15"/>
      <c r="DE538" s="15"/>
      <c r="DF538" s="15"/>
      <c r="DG538" s="15"/>
      <c r="DH538" s="15"/>
      <c r="DI538" s="15"/>
      <c r="DJ538" s="15"/>
      <c r="DK538" s="15"/>
      <c r="DL538" s="15"/>
      <c r="DM538" s="15"/>
      <c r="DN538" s="15"/>
      <c r="DO538" s="15"/>
      <c r="DP538" s="15"/>
      <c r="DQ538" s="15"/>
      <c r="DR538" s="15"/>
      <c r="DS538" s="15"/>
      <c r="DT538" s="15"/>
      <c r="DU538" s="15"/>
    </row>
  </sheetData>
  <protectedRanges>
    <protectedRange sqref="D242" name="Simulado_1"/>
    <protectedRange sqref="D269" name="Simulado"/>
    <protectedRange sqref="D272:D273" name="Simulado_1_1"/>
  </protectedRanges>
  <autoFilter ref="C21:DT538" xr:uid="{5A3C2CAD-637C-41E5-9B5C-D1D7BCF9E2E5}">
    <filterColumn colId="101">
      <filters>
        <filter val="Vigente"/>
        <filter val="Vigente modificada"/>
      </filters>
    </filterColumn>
  </autoFilter>
  <dataConsolidate/>
  <mergeCells count="43">
    <mergeCell ref="BK20:BL20"/>
    <mergeCell ref="BN20:BO20"/>
    <mergeCell ref="BP20:BQ20"/>
    <mergeCell ref="BS20:BT20"/>
    <mergeCell ref="Z20:AC20"/>
    <mergeCell ref="BH20:BJ20"/>
    <mergeCell ref="AD20:AG20"/>
    <mergeCell ref="AH20:AK20"/>
    <mergeCell ref="AL20:AO20"/>
    <mergeCell ref="AP20:AS20"/>
    <mergeCell ref="AT20:AW20"/>
    <mergeCell ref="BX17:CD17"/>
    <mergeCell ref="F9:G9"/>
    <mergeCell ref="F10:G10"/>
    <mergeCell ref="F11:G11"/>
    <mergeCell ref="AA17:BV17"/>
    <mergeCell ref="F12:G12"/>
    <mergeCell ref="H12:Q12"/>
    <mergeCell ref="F13:G13"/>
    <mergeCell ref="H13:Q13"/>
    <mergeCell ref="F14:G14"/>
    <mergeCell ref="H14:Q14"/>
    <mergeCell ref="CW4:CX4"/>
    <mergeCell ref="CW5:CX5"/>
    <mergeCell ref="CW6:CX6"/>
    <mergeCell ref="CF17:CX17"/>
    <mergeCell ref="CF20:CG20"/>
    <mergeCell ref="CH20:CJ20"/>
    <mergeCell ref="CK20:CR20"/>
    <mergeCell ref="CT20:CV20"/>
    <mergeCell ref="C4:CU6"/>
    <mergeCell ref="D8:Q8"/>
    <mergeCell ref="C17:R17"/>
    <mergeCell ref="S17:T17"/>
    <mergeCell ref="U17:X17"/>
    <mergeCell ref="H9:Q9"/>
    <mergeCell ref="H10:Q10"/>
    <mergeCell ref="H11:Q11"/>
    <mergeCell ref="CZ19:DO19"/>
    <mergeCell ref="DA20:DE20"/>
    <mergeCell ref="DF20:DJ20"/>
    <mergeCell ref="DK20:DO20"/>
    <mergeCell ref="DP20:DT20"/>
  </mergeCells>
  <phoneticPr fontId="52" type="noConversion"/>
  <conditionalFormatting sqref="N22:N537">
    <cfRule type="cellIs" dxfId="3" priority="2" operator="greaterThan">
      <formula>125</formula>
    </cfRule>
  </conditionalFormatting>
  <conditionalFormatting sqref="DE477:DE478">
    <cfRule type="containsText" dxfId="2" priority="26" operator="containsText" text="Plan anticorrupción">
      <formula>NOT(ISERROR(SEARCH("Plan anticorrupción",DE477)))</formula>
    </cfRule>
  </conditionalFormatting>
  <conditionalFormatting sqref="DJ265">
    <cfRule type="containsText" dxfId="1" priority="1" operator="containsText" text="Plan anticorrupción">
      <formula>NOT(ISERROR(SEARCH("Plan anticorrupción",DJ265)))</formula>
    </cfRule>
  </conditionalFormatting>
  <dataValidations xWindow="408" yWindow="687" count="45">
    <dataValidation type="list" allowBlank="1" showInputMessage="1" showErrorMessage="1" promptTitle=" RESPONSABLE TAREA" prompt="Seleccione de la lista desplegable, el servidor público encargado del cumplimiento de la tarea y de su registro en el SMGI. _x000a_" sqref="J21" xr:uid="{83C5CA93-DD7D-49C2-8349-965F895D52C7}">
      <formula1>#REF!</formula1>
    </dataValidation>
    <dataValidation type="list" allowBlank="1" showInputMessage="1" showErrorMessage="1" sqref="S17" xr:uid="{89B0F47A-744F-4A6B-8345-EEE12C9469F8}">
      <formula1>#REF!</formula1>
    </dataValidation>
    <dataValidation type="list" allowBlank="1" showInputMessage="1" showErrorMessage="1" promptTitle="POLÍTICAS MIPG" prompt="Seleccione de la lista desplegable la política MIPG con la que se encuentra asociada la tarea. " sqref="CF17" xr:uid="{F8A785FD-5BFC-4BA9-9F9F-8B2BB71C01CB}">
      <formula1>#REF!</formula1>
    </dataValidation>
    <dataValidation type="list" allowBlank="1" showInputMessage="1" showErrorMessage="1" promptTitle="DIMENSIONES MIPG" prompt="Seleccione de la lista desplegable la dimensión MIPG con la que se encuentra asociada la tarea. " sqref="BX17" xr:uid="{6B6BDFA6-4354-4882-9775-A1943DAA26FF}">
      <formula1>#REF!</formula1>
    </dataValidation>
    <dataValidation type="list" allowBlank="1" showInputMessage="1" showErrorMessage="1" promptTitle="PLAN DE ACCIÓN ASOCIADO" prompt="Seleccione de la lista desplegable el plan con el que se encuentra asociada la tarea. " sqref="AA17" xr:uid="{8651BB75-1E7B-4323-9D12-A8057B1222CB}">
      <formula1>#REF!</formula1>
    </dataValidation>
    <dataValidation type="list" allowBlank="1" showInputMessage="1" showErrorMessage="1" promptTitle="INTERNO-EXTERNO" prompt="De la lista desplegable, seleccione si la situación que puede presentarse es externa o interna. " sqref="Q21 Q513:Q515" xr:uid="{6FA23AF5-7333-40D2-B078-421DE7EA5649}">
      <formula1>#REF!</formula1>
    </dataValidation>
    <dataValidation type="list" allowBlank="1" showInputMessage="1" showErrorMessage="1" promptTitle="APROBADOR TAREA" prompt="Seleccione de la lista desplegable, el responsable de verificar el cumplimiento de la tarea." sqref="O21" xr:uid="{A588DA94-6D23-4B43-9181-06594451EA27}">
      <formula1>#REF!</formula1>
    </dataValidation>
    <dataValidation allowBlank="1" showInputMessage="1" showErrorMessage="1" promptTitle="CÓDIGO ACCIÓN" prompt="Este código se asignará por el proceso de Direccionamiento y Planeación cuando se realice la consolidación " sqref="C15:C16 C18:C19 C21:C537 C7 D8:D14" xr:uid="{BA17C8EC-3080-4363-82BD-501BB51725DF}"/>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D513:D515 D173:D238 F329 D21:D27 D31:D163 F331:F333 H346 C17 F335:F358 H357:H358 F464 C4 D254:D265 D494:D499 D287:D486 D531:D537" xr:uid="{739DCB31-0D84-4FDB-86FC-229ADB793F86}"/>
    <dataValidation allowBlank="1" showInputMessage="1" showErrorMessage="1" promptTitle="TOTAL DÍAS TAREA" prompt="Campo formulado, por favor no modificar." sqref="N21" xr:uid="{AA76815C-4249-4821-8EC8-E4A56B61CA2E}"/>
    <dataValidation allowBlank="1" showInputMessage="1" showErrorMessage="1" promptTitle="DESCRIPCIÓN DE LA TAREA" prompt="Ampliar la información de la tarea identificada, incluir atributos de calidad y demás especificaciones necesarias." sqref="H357:H358 F330 F166:F171 G225:H226 F287:F328 F21:F27 F31:F163 F513:F520 H346 F254:F265 F501:F507 DA21 DC21:DF21 DH21:DK21 DM21:DP21 DR21:DT21 G222:H223 F173:F239 F332:F499 F531:F537" xr:uid="{B12E9332-B0C2-4510-9D9C-F274009E4B24}"/>
    <dataValidation allowBlank="1" showInputMessage="1" showErrorMessage="1" promptTitle="POS. SITUACIONES QUE AFECTAN CUM" prompt="Describa la situación que puede afectar el cumplimiento de la tarea._x000a_" sqref="R42:R163 R21:R27 R173:R515 R526:R537" xr:uid="{C4B29CF1-DD7C-4C7B-BC5D-2194A58716DB}"/>
    <dataValidation allowBlank="1" showInputMessage="1" showErrorMessage="1" promptTitle="RECURSOS" prompt="Marque con X los tipos de recursos necesarios para la ejecución de la tarea. " sqref="U17" xr:uid="{C35F339D-3092-4506-A63C-9044B8D16DEF}"/>
    <dataValidation allowBlank="1" showInputMessage="1" showErrorMessage="1" promptTitle="FECHA FINAL " prompt="Registre la fecha máxima del cumplimiento de la acción DD/MM/AAAA_x000a_" sqref="M21 M513:M515 M518" xr:uid="{8F140DA3-5D6A-4CBF-A1B9-56744BB45C84}"/>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G21:H21" xr:uid="{A27A7305-FF89-4434-A444-DF568712E1EE}"/>
    <dataValidation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N31:N41 N22:N27 N513:N525 N97:N493 N528:N537" xr:uid="{8322993A-A53B-4DA2-91F4-F30E969ECDFF}"/>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31:M41 M22:M27 M531:M1048576 M427:M436 M447:M486 M97:M226 M344:M390 M287:M334 M336:M341" xr:uid="{9F3CAEA7-6D42-4CE6-885C-85D0F5DCE6F4}">
      <formula1>45658</formula1>
      <formula2>46022</formula2>
    </dataValidation>
    <dataValidation allowBlank="1" showInputMessage="1" showErrorMessage="1" promptTitle="DESCRIPCIÓN DEL PRODUCTO" prompt="Describa el producto tangible, resultado de ejecución de la tarea; tenga en cuenta criterios de calidad, oportunidad, entre otros importantes para su generación." sqref="H96:H123 H125:H134 H347:H356 H306:H324 H42:H94 H280 H273 H287:H304 H31:H35 H22:H27 H423 H137:H163 G219:G221 H166:H200 G201:G209 H210:H218 G516:G520 H224 H332:H345 H359:H417 H227:H269 H503 H501 H508:H518 H437:H495 H524:H537" xr:uid="{BFD87EEC-117D-4C6D-9B4B-07ED412677F2}"/>
    <dataValidation allowBlank="1" showInputMessage="1" showErrorMessage="1" promptTitle="NOMBRE PRODUCTO (ENTREGABLE)" prompt="Registre el NOMBRE del producto tangible resultado de ejecución de la tarea; tener en cuenta que este producto se debe adjuntar cuando se documente el cumplimiento de la tarea para tramitar su aprobación. " sqref="H95 H124 H135:H136 G166:G170 G227:G238 H219:H221 H305 H36:H41 G22:G27 H424:H436 H418:H422 H496:H499 H201:H209 G173:G200 G210:G218 H519:H520 G224 H325:H345 H347:H356 H464 G254:G265 G494:G499 G31:G163 G513:G515 G287:G486 H482:H484 H531 G526:G537" xr:uid="{AAB9917C-3EB1-4637-907D-2A81998F15E1}"/>
    <dataValidation allowBlank="1" showInputMessage="1" showErrorMessage="1" promptTitle="TAREA CON CÓDIGO" prompt="Este campo se diigencia de manera automática con la información registrada por el proceso._x000a_ _x000a__x000a_" sqref="D170 E21:E537" xr:uid="{D9AAFF56-AB42-42D8-897C-E1DFAD8671C5}"/>
    <dataValidation allowBlank="1" showInputMessage="1" showErrorMessage="1" promptTitle="FECHA INICIAL" prompt="Registre la fecha con formato DD-MM-AAAA en la que inicia la ejecución de la tarea." sqref="L31:L41 L531:L537 L21:L27 L518 L97:L226 M487:M493 L500:M511 L513:L515 L418:L493 L344:L390 L287:L334 L336:L341" xr:uid="{BCCE3B6F-2A3E-4D0C-B8D9-9FF394BB2C1C}"/>
    <dataValidation type="date" allowBlank="1" showInputMessage="1" showErrorMessage="1" sqref="L42:M96 L494:M499" xr:uid="{6883416B-70A0-4350-92E9-A774836999FE}">
      <formula1>45658</formula1>
      <formula2>46022</formula2>
    </dataValidation>
    <dataValidation type="date"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N42:N96 N494:N512 N526:N527" xr:uid="{B3952643-5F2E-43C0-B5E4-2CC86693D684}">
      <formula1>45658</formula1>
      <formula2>46022</formula2>
    </dataValidation>
    <dataValidation allowBlank="1" showInputMessage="1" showErrorMessage="1" sqref="D244 D247 D270 D279 D274:D276" xr:uid="{35AB878D-2C27-494A-965F-001B6C9EF6C9}"/>
    <dataValidation type="date" errorStyle="warning" allowBlank="1" showInputMessage="1" showErrorMessage="1" errorTitle="Fecha no corresponde" error="Las actividades programadas en el plan de acción de la vigencia deben programarse y ejecutarse entre el 01 de enero y el 31 de diciembre; para fechas posteriores se deben incluir en el plan de acción de la siguiente vigencia." promptTitle="FECHA INICIAL " prompt="Registre la fecha en la que debe iniciar el cumplimiento de la acción DD/MM/AAAA_x000a__x000a_" sqref="L391:L417 M405" xr:uid="{0D394DD8-B4AE-4EFC-9142-D81CCEB8C4D0}">
      <formula1>44927</formula1>
      <formula2>45291</formula2>
    </dataValidation>
    <dataValidation type="date"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406:M408 M391:M392 M394:M404" xr:uid="{DF39A471-3CFA-4D8E-B80A-12BF797F8701}">
      <formula1>44927</formula1>
      <formula2>45291</formula2>
    </dataValidation>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418:M426 M437:M446" xr:uid="{909E9566-288F-441B-ACDE-300658E6BE49}">
      <formula1>45292</formula1>
      <formula2>45657</formula2>
    </dataValidation>
    <dataValidation type="list" allowBlank="1" showInputMessage="1" showErrorMessage="1" promptTitle="PROCESO RESPONSABLE" prompt="De la lista desplegable. indique el proceso responsable de ejecucción de la tarea." sqref="I21 I514:I515" xr:uid="{8FBF765F-0AF4-4A51-896A-CD6437C69414}">
      <formula1>#REF!</formula1>
    </dataValidation>
    <dataValidation allowBlank="1" showInputMessage="1" showErrorMessage="1" promptTitle="COLABORADOR" prompt="De la lista desplegable, identifique el servidor que puede apoyar el cumplimiento de la tarea (Puede repprtar el SMGI, peno no enviar para aprobación)." sqref="K21 K513:K515 K517" xr:uid="{2472991C-0B73-447C-B863-04FE9DBBCC7B}"/>
    <dataValidation type="list" allowBlank="1" showInputMessage="1" showErrorMessage="1" promptTitle="OBJETIVO ESTRATÉGICO" prompt="De la lista desplegable, seleccione el objetivo estratégico que tiene relación con  la tarea. " sqref="S21" xr:uid="{B973030B-D04F-470F-B0AA-6465EC1E8A19}">
      <formula1>#REF!</formula1>
    </dataValidation>
    <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sqref="T21" xr:uid="{E72A4109-7511-4EC4-98D6-64C6B365D4A9}">
      <formula1>#REF!</formula1>
    </dataValidation>
    <dataValidation allowBlank="1" showInputMessage="1" showErrorMessage="1" promptTitle="RECURSOS" prompt="Seleccione los recursos que requiere para el desarrollo de la tarea." sqref="U21:Z21 X513:X515" xr:uid="{68A90E3B-A61A-406E-90F1-28351B2A301A}"/>
    <dataValidation type="list" allowBlank="1" showInputMessage="1" showErrorMessage="1" sqref="BP22:BP498 BP500:BP1048576" xr:uid="{02977077-30B4-452C-8A52-141B999E7D37}">
      <formula1>$BP$20</formula1>
    </dataValidation>
    <dataValidation type="list" allowBlank="1" showInputMessage="1" showErrorMessage="1" promptTitle="PLAN DE ACCIÓN ASOCIADO" prompt="Seleccione de la lista desplegable el plan o planes que se encuentran asociados a las tareas." sqref="BS98:BS512 BS526:BS1048576 BS22:BS96" xr:uid="{D0D5E0FA-FAE6-4298-9D9B-57EDD648E6C6}">
      <formula1>$BS$20</formula1>
    </dataValidation>
    <dataValidation type="list" allowBlank="1" showInputMessage="1" showErrorMessage="1" sqref="DA210 DF281 DF285:DF286 CT513:CT525 DA52 CZ21:CZ230 CW526:CW530 CZ232:CZ1048576" xr:uid="{58B5EA34-5F0F-4BC1-969F-85191B45CB97}">
      <formula1>"Vigente,Vigente modificada,Eliminada"</formula1>
    </dataValidation>
    <dataValidation type="list" allowBlank="1" showInputMessage="1" showErrorMessage="1" sqref="Z22:Z535 Y536:Y537" xr:uid="{D9B75FA3-8623-4F0C-BFFB-CB02261F788C}">
      <formula1>$Z$20</formula1>
    </dataValidation>
    <dataValidation type="list" allowBlank="1" showInputMessage="1" showErrorMessage="1" sqref="AD22:AD537" xr:uid="{148BB8F7-C6EC-4EF6-9471-C9ADA9863A22}">
      <formula1>$AD$20</formula1>
    </dataValidation>
    <dataValidation type="list" allowBlank="1" showInputMessage="1" showErrorMessage="1" sqref="AH22:AH537" xr:uid="{95BB8D9F-F7B3-4066-968E-19DE7C271DB3}">
      <formula1>$AH$20</formula1>
    </dataValidation>
    <dataValidation type="list" allowBlank="1" showInputMessage="1" showErrorMessage="1" sqref="AL22:AL537" xr:uid="{CFBE7D5E-87D6-4A17-9C5A-88BA70D24FB9}">
      <formula1>$AL$20</formula1>
    </dataValidation>
    <dataValidation type="list" allowBlank="1" showInputMessage="1" showErrorMessage="1" sqref="AP22:AP537" xr:uid="{E5E51791-CCDC-4DBB-8284-8E1AF4582910}">
      <formula1>$AP$20</formula1>
    </dataValidation>
    <dataValidation type="list" allowBlank="1" showInputMessage="1" showErrorMessage="1" sqref="AT21:AT537" xr:uid="{42C25C3B-BDC1-472F-928F-5D10F8C3112D}">
      <formula1>$AT$20</formula1>
    </dataValidation>
    <dataValidation type="list" allowBlank="1" showInputMessage="1" showErrorMessage="1" promptTitle="PLAN DE ACCIÓN ASOCIADO" prompt="Seleccione de la lista desplegable el plan con el que se encuentra asociada la tarea. " sqref="BH22:BH537" xr:uid="{D744DCAF-D2B1-488B-82D5-8D124D877D37}">
      <formula1>$BH$20</formula1>
    </dataValidation>
    <dataValidation type="list" allowBlank="1" showInputMessage="1" showErrorMessage="1" sqref="BK22:BK1048576" xr:uid="{18DBB44A-B9D6-467E-B79A-E7B794CF622D}">
      <formula1>$BK$20</formula1>
    </dataValidation>
    <dataValidation type="list" allowBlank="1" showInputMessage="1" showErrorMessage="1" promptTitle="PLAN DE ACCIÓN ASOCIADO" prompt="Seleccione de la lista desplegable el plan o planes que se encuentran asociados a las tareas." sqref="BN22:BN1048576" xr:uid="{15BD6EDF-24CE-4F24-88AE-371499C789BF}">
      <formula1>$BN$20</formula1>
    </dataValidation>
    <dataValidation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M393" xr:uid="{A9033F53-C3C3-4C2B-8B59-73A82FDC71F3}"/>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408" yWindow="687" count="42">
        <x14:dataValidation type="list" allowBlank="1" showInputMessage="1" showErrorMessage="1" xr:uid="{9B340A83-DF50-430C-AF4D-A84D6F31E40D}">
          <x14:formula1>
            <xm:f>'Listas (No modificar)'!#REF!</xm:f>
          </x14:formula1>
          <xm:sqref>O389:O390 O418:O426 J538:K1048576 BI359:BI390 BT198:BT226 BT176:BT179 I359:I390 BQ28:BQ41 BJ28:BJ41 BJ138 BJ197 BJ161:BJ163 BJ140:BJ159 BJ227:BJ228 BI313:BJ316 BI27:BI41 BI94:BJ94 BI68:BJ70 BI116:BJ117 BI137:BJ137 BI198:BJ226 BI176:BJ179 BO31</xm:sqref>
        </x14:dataValidation>
        <x14:dataValidation type="list" allowBlank="1" showInputMessage="1" showErrorMessage="1" promptTitle="INTERNO-EXTERNO" prompt="De la lista desplegable, seleccione si la situación que puede presentarse es externa o interna. " xr:uid="{BCA95260-74A4-4F44-A12E-7AB96B1C4746}">
          <x14:formula1>
            <xm:f>'Listas (No modificar)'!#REF!</xm:f>
          </x14:formula1>
          <xm:sqref>Q389:Q390 Q447:Q463 Q465:Q476 Q482:Q493</xm:sqref>
        </x14:dataValidation>
        <x14:dataValidation type="list" allowBlank="1" showInputMessage="1" showErrorMessage="1" promptTitle="OBJETIVO ESTRATÉGICO" prompt="De la lista desplegable, seleccione el objetivo estratégico que tiene relación con  la tarea. " xr:uid="{2F29052D-4A1A-4564-98AB-CA7BE087364C}">
          <x14:formula1>
            <xm:f>'Listas (No modificar)'!#REF!</xm:f>
          </x14:formula1>
          <xm:sqref>S389:S390 S447:S462 S332:S358 S507 S465:S476 S482:S493 S531 S536:S537</xm:sqref>
        </x14:dataValidation>
        <x14: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xr:uid="{E2BD023E-605C-4546-B22D-62576F8AE3CA}">
          <x14:formula1>
            <xm:f>'Listas (No modificar)'!#REF!</xm:f>
          </x14:formula1>
          <xm:sqref>T389:T390 T332:T358 T507 T447:T462 T465:T476 T482:T486 T531</xm:sqref>
        </x14:dataValidation>
        <x14:dataValidation type="list" allowBlank="1" showInputMessage="1" showErrorMessage="1" promptTitle="PROCESO RESPONSABLE" prompt="De la lista desplegable. indique el proceso responsable de ejecucción de la tarea." xr:uid="{9D7A0F08-5CF5-4B60-A00D-7DC18B96A13E}">
          <x14:formula1>
            <xm:f>'Listas (No modificar)'!#REF!</xm:f>
          </x14:formula1>
          <xm:sqref>I447:I463 I538:I1048576 I465:I476 I482:I486</xm:sqref>
        </x14:dataValidation>
        <x14:dataValidation type="list" allowBlank="1" showInputMessage="1" showErrorMessage="1" promptTitle="RECURSOS" prompt="Seleccione los recursos que requiere para el desarrollo de la tarea." xr:uid="{2385E192-D3EE-4F93-A416-ED0329F5551C}">
          <x14:formula1>
            <xm:f>'Listas (No modificar)'!#REF!</xm:f>
          </x14:formula1>
          <xm:sqref>U447:X476 U332:X358 U507:X507 U508:W512 U482:X486 U526:X527 U531:X537</xm:sqref>
        </x14:dataValidation>
        <x14:dataValidation type="list" allowBlank="1" showInputMessage="1" showErrorMessage="1" promptTitle="PLAN DE ACCIÓN ASOCIADO" prompt="Seleccione de la lista desplegable el plan con el que se encuentra asociada la tarea. " xr:uid="{139834D8-EE50-4794-966C-E998E3D4922B}">
          <x14:formula1>
            <xm:f>'Listas (No modificar)'!#REF!</xm:f>
          </x14:formula1>
          <xm:sqref>AZ332:BG358 AZ501:BG502 AZ389:BG493 AZ504:BG537</xm:sqref>
        </x14:dataValidation>
        <x14:dataValidation type="list" allowBlank="1" showInputMessage="1" showErrorMessage="1" promptTitle="PLAN ANTICORRUPCIÓN" prompt="Para el PAAC seleccione el componente y subcomponente al que corresponde la tarea." xr:uid="{3E6629A0-D344-4A45-AEA5-9AA54F7EA34B}">
          <x14:formula1>
            <xm:f>'Listas (No modificar)'!#REF!</xm:f>
          </x14:formula1>
          <xm:sqref>BI332:BJ358 BJ538:BJ1048576 BI501:BJ502 BI391:BJ493 BI504:BJ531 BI536:BJ537</xm:sqref>
        </x14:dataValidation>
        <x14:dataValidation type="list" allowBlank="1" showInputMessage="1" showErrorMessage="1" promptTitle="PLAN DE ACCIÓN ASOCIADO" prompt="Seleccione de la lista desplegable el plan o planes que se encuentran asociados a las tareas." xr:uid="{CCE114BA-2E9F-4AE0-9CDA-8BA0CA3A09AA}">
          <x14:formula1>
            <xm:f>'Listas (No modificar)'!#REF!</xm:f>
          </x14:formula1>
          <xm:sqref>BW538 AX332:AY358 CE538:CE1048576 BL332:BM358 BO332:BO358 BT332:BU358 BQ501:BQ502 BT501:BU502 AY501:AY502 BO501:BO502 BL501:BM502 BQ332:BQ358 AX500:AX502 BT504:BU512 BT389:BU493 BM504:BM530 BQ389:BQ493 BO389:BO493 BL389:BM493 AX389:AY493 BL504:BL527 BT538:BV1048576 BT526:BU537 BL531:BM537 BO504:BO537 AX504:AY537 BQ504:BQ537</xm:sqref>
        </x14:dataValidation>
        <x14:dataValidation type="list" allowBlank="1" showInputMessage="1" showErrorMessage="1" promptTitle="DIMENSIONES MIPG" prompt="Seleccione de la lista desplegable la dimensión MIPG con la que se encuentra asociada la tarea. " xr:uid="{636ABEF7-BAD6-48CC-92A3-8D00C2834BA3}">
          <x14:formula1>
            <xm:f>'Listas (No modificar)'!#REF!</xm:f>
          </x14:formula1>
          <xm:sqref>BX332:CD358 BW507:CC507 CA508:CA512 BX389:CD476 BX482:CD486 BW536:CC537 CC531:CD535 BZ531 CB531 CA531:CA535 BX531:BY535 BW526:CC530</xm:sqref>
        </x14:dataValidation>
        <x14:dataValidation type="list" allowBlank="1" showInputMessage="1" showErrorMessage="1" promptTitle="POLÍTICAS MIPG" prompt="Selecciones las políticas que tienen relación con la tarea, de acuerdo con las dimensiones seleccionadas." xr:uid="{8A0A9442-7AA3-49C7-9737-C647AD5E58A5}">
          <x14:formula1>
            <xm:f>'Listas (No modificar)'!#REF!</xm:f>
          </x14:formula1>
          <xm:sqref>CF332:CX358 CD507:CE507 CH507:CV507 CS508:CS512 CF389:CX476 CF482:CX486 CD526:CD527 CD536:CY537 CP531 CR531 CT531 CS531:CS535 CF531:CO535 CU531:CX535 CQ531:CQ535 CE526:CV530</xm:sqref>
        </x14:dataValidation>
        <x14:dataValidation type="list" allowBlank="1" showInputMessage="1" showErrorMessage="1" promptTitle="APROBADOR DE LA TAREA" prompt="Seleccione de la lista desplegable, el responsable de verificar el cumplimiento de la tarea." xr:uid="{E7F35DC7-CA0C-432C-AF98-5E24ADDCDF64}">
          <x14:formula1>
            <xm:f>'Listas (No modificar)'!#REF!</xm:f>
          </x14:formula1>
          <xm:sqref>O447:O455 O538:O1048576 O460:O462 O465:O476 O482:O484</xm:sqref>
        </x14:dataValidation>
        <x14:dataValidation type="list" allowBlank="1" showInputMessage="1" showErrorMessage="1" xr:uid="{EBAD7A56-1A6A-4A38-B6F2-74678A5409D9}">
          <x14:formula1>
            <xm:f>'Listas (No modificar)'!$K$5:$K$16</xm:f>
          </x14:formula1>
          <xm:sqref>AA22:AA226 AA294:AA502 AA504:AA508 AA510:AA535 Z536:Z537 AA538:AA1048576</xm:sqref>
        </x14:dataValidation>
        <x14:dataValidation type="list" allowBlank="1" showInputMessage="1" showErrorMessage="1" xr:uid="{D9D2A784-8D53-4A85-A6F7-CB5CA811DE98}">
          <x14:formula1>
            <xm:f>'Listas (No modificar)'!$L$5:$L$44</xm:f>
          </x14:formula1>
          <xm:sqref>AB22:AB226 AB263 AB259:AB260 AB294:AB502 AB504:AB508 AA536:AA537 AB510:AB1048576</xm:sqref>
        </x14:dataValidation>
        <x14:dataValidation type="list" allowBlank="1" showInputMessage="1" showErrorMessage="1" xr:uid="{280A2002-EACC-4DD1-B545-AE1113AF31B0}">
          <x14:formula1>
            <xm:f>'Listas (No modificar)'!$M$5:$M$14</xm:f>
          </x14:formula1>
          <xm:sqref>AE22:AE226 AE278 AE233 AE294:AE502 AE504:AE508 AE510:AE1048576</xm:sqref>
        </x14:dataValidation>
        <x14:dataValidation type="list" allowBlank="1" showInputMessage="1" showErrorMessage="1" xr:uid="{97A9B3BB-4D75-420B-ABD8-E68B02EB5D3C}">
          <x14:formula1>
            <xm:f>'Listas (No modificar)'!$N$5:$N$20</xm:f>
          </x14:formula1>
          <xm:sqref>AF22:AF226 AF278 AJ279 AF255 AF259 AF233 AF294:AF502 AF504:AF508 AF231 AF510:AF1048576</xm:sqref>
        </x14:dataValidation>
        <x14:dataValidation type="list" allowBlank="1" showInputMessage="1" showErrorMessage="1" xr:uid="{7422D9B2-9D0B-4AF4-BE31-27021EB58212}">
          <x14:formula1>
            <xm:f>'Listas (No modificar)'!$O$5:$O$9</xm:f>
          </x14:formula1>
          <xm:sqref>AI22:AI226 AI294:AI502 AI239 AI279 AI504:AI1048576</xm:sqref>
        </x14:dataValidation>
        <x14:dataValidation type="list" allowBlank="1" showInputMessage="1" showErrorMessage="1" xr:uid="{77BA581C-8B7A-4B19-8F25-8EFA39262C4D}">
          <x14:formula1>
            <xm:f>'Listas (No modificar)'!$P$5:$P$15</xm:f>
          </x14:formula1>
          <xm:sqref>AJ22:AJ226 AJ294:AJ502 AJ239 AJ504:AJ1048576</xm:sqref>
        </x14:dataValidation>
        <x14:dataValidation type="list" allowBlank="1" showInputMessage="1" showErrorMessage="1" xr:uid="{A533CF84-3BF7-4E62-8E59-D3B540A15231}">
          <x14:formula1>
            <xm:f>'Listas (No modificar)'!$Q$5:$Q$11</xm:f>
          </x14:formula1>
          <xm:sqref>AM22:AM226 AM231 AM264 AM255:AM256 AM294:AM502 AM504:AM1048576</xm:sqref>
        </x14:dataValidation>
        <x14:dataValidation type="list" allowBlank="1" showInputMessage="1" showErrorMessage="1" xr:uid="{3C777152-E314-41A7-8455-2FDBA64637BA}">
          <x14:formula1>
            <xm:f>'Listas (No modificar)'!$R$5:$R$20</xm:f>
          </x14:formula1>
          <xm:sqref>AN22:AN226 AN231 AN264 AN255:AN256 AN294:AN502 AN504:AN1048576</xm:sqref>
        </x14:dataValidation>
        <x14:dataValidation type="list" allowBlank="1" showInputMessage="1" showErrorMessage="1" xr:uid="{10BE8B63-E93A-4AE0-A7EF-7272A036A020}">
          <x14:formula1>
            <xm:f>'Listas (No modificar)'!$S$5:$S$11</xm:f>
          </x14:formula1>
          <xm:sqref>AQ22:AQ226 AQ294:AQ502 AQ237 AQ504:AQ1048576</xm:sqref>
        </x14:dataValidation>
        <x14:dataValidation type="list" allowBlank="1" showInputMessage="1" showErrorMessage="1" xr:uid="{48E251DF-35FC-4114-9B39-C4B4CED168AD}">
          <x14:formula1>
            <xm:f>'Listas (No modificar)'!$T$5:$T$13</xm:f>
          </x14:formula1>
          <xm:sqref>AR22:AR226 AR294:AR502 AR237 AR504:AR1048576</xm:sqref>
        </x14:dataValidation>
        <x14:dataValidation type="list" allowBlank="1" showInputMessage="1" showErrorMessage="1" xr:uid="{6176139C-ED9E-4F31-873A-44619776AB3A}">
          <x14:formula1>
            <xm:f>'Listas (No modificar)'!$U$5:$U$9</xm:f>
          </x14:formula1>
          <xm:sqref>AU22:AU226 AU294:AU502 AU504:AU1048576</xm:sqref>
        </x14:dataValidation>
        <x14:dataValidation type="list" allowBlank="1" showInputMessage="1" showErrorMessage="1" xr:uid="{80182A8B-BEC2-4486-8937-B6D3591BA710}">
          <x14:formula1>
            <xm:f>'Listas (No modificar)'!$V$5:$V$15</xm:f>
          </x14:formula1>
          <xm:sqref>AV22:AV226 AV294:AV486 AV488:AV502 AV504:AV1048576</xm:sqref>
        </x14:dataValidation>
        <x14:dataValidation type="list" allowBlank="1" showInputMessage="1" showErrorMessage="1" xr:uid="{E89FC27F-7D9F-4668-8975-405DBC43C5A5}">
          <x14:formula1>
            <xm:f>'Listas (No modificar)'!$C$5:$C$36</xm:f>
          </x14:formula1>
          <xm:sqref>J336:J436 J482:K512 J190:J192 J197:J200 J202:J209 J211:J214 K22:K218 P292:P293 K224 J227:K256 J77:J186 J22:J43 J49:J75 K259:K476 J438:J476 J259:J334 J526:K537</xm:sqref>
        </x14:dataValidation>
        <x14:dataValidation type="list" allowBlank="1" showInputMessage="1" showErrorMessage="1" xr:uid="{B445A0D8-7BB6-4AA0-8117-E28605A86FA8}">
          <x14:formula1>
            <xm:f>'Listas (No modificar)'!$F$5:$F$18</xm:f>
          </x14:formula1>
          <xm:sqref>T227:T234 T238 T248:T249 T252 T491 T264:T277 T280:T283 T488:T489 T255:T256 T259:T261</xm:sqref>
        </x14:dataValidation>
        <x14:dataValidation type="list" allowBlank="1" showInputMessage="1" showErrorMessage="1" promptTitle="OBJETIVO ESTRATÉGICO" prompt="De la lista desplegable, seleccione el objetivo estratégico que tiene relación con  la tarea. " xr:uid="{C2B145D3-02A9-4247-B858-C8F752C42C86}">
          <x14:formula1>
            <xm:f>'Listas (No modificar)'!$E$5:$E$10</xm:f>
          </x14:formula1>
          <xm:sqref>S463 S497 S504:S506 S508:S512</xm:sqref>
        </x14:dataValidation>
        <x14: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xr:uid="{82C47567-1481-44DE-B09C-06B125EC2D0B}">
          <x14:formula1>
            <xm:f>'Listas (No modificar)'!$F$5:$F$18</xm:f>
          </x14:formula1>
          <xm:sqref>T463 T497 T504:T506</xm:sqref>
        </x14:dataValidation>
        <x14:dataValidation type="list" allowBlank="1" showInputMessage="1" showErrorMessage="1" xr:uid="{B79B2F71-0D6E-496D-A782-41D838B375EB}">
          <x14:formula1>
            <xm:f>'Listas (No modificar)'!$AG$5:$AG$8</xm:f>
          </x14:formula1>
          <xm:sqref>BI499</xm:sqref>
        </x14:dataValidation>
        <x14:dataValidation type="list" allowBlank="1" showInputMessage="1" showErrorMessage="1" xr:uid="{1AB24F59-B28D-4F4C-9E43-3FA033D4400A}">
          <x14:formula1>
            <xm:f>'Listas (No modificar)'!$AH$5:$AH$14</xm:f>
          </x14:formula1>
          <xm:sqref>BJ499</xm:sqref>
        </x14:dataValidation>
        <x14:dataValidation type="list" allowBlank="1" showInputMessage="1" showErrorMessage="1" xr:uid="{AD5E42A0-CECE-40F7-8591-1DB9C13ECE70}">
          <x14:formula1>
            <xm:f>'Listas (No modificar)'!$AL$3</xm:f>
          </x14:formula1>
          <xm:sqref>BP499</xm:sqref>
        </x14:dataValidation>
        <x14:dataValidation type="list" allowBlank="1" showInputMessage="1" showErrorMessage="1" xr:uid="{F913C3CD-78DC-42A3-9C0B-6B1E29AC0731}">
          <x14:formula1>
            <xm:f>'Listas (No modificar)'!$AL$5:$AL$8</xm:f>
          </x14:formula1>
          <xm:sqref>BQ499</xm:sqref>
        </x14:dataValidation>
        <x14:dataValidation type="list" allowBlank="1" showInputMessage="1" showErrorMessage="1" promptTitle="APROBADOR DE LA TAREA" prompt="Seleccione de la lista desplegable, el responsable de verificar el cumplimiento de la tarea." xr:uid="{3442C9D0-1C3B-42C9-904F-398680FF4E9D}">
          <x14:formula1>
            <xm:f>'Listas (No modificar)'!$C$5:$C$36</xm:f>
          </x14:formula1>
          <xm:sqref>O485:O486</xm:sqref>
        </x14:dataValidation>
        <x14:dataValidation type="list" allowBlank="1" showInputMessage="1" showErrorMessage="1" promptTitle="PLAN DE ACCIÓN ASOCIADO" prompt="Seleccione de la lista desplegable el plan o planes que se encuentran asociados a las tareas." xr:uid="{599C8BC2-1F50-4C92-9CE7-7D10C1A4035C}">
          <x14:formula1>
            <xm:f>'Listas (No modificar)'!$AM$5:$AM$12</xm:f>
          </x14:formula1>
          <xm:sqref>BR22:BR224 BR227:BR512 BR526:BR1048576</xm:sqref>
        </x14:dataValidation>
        <x14:dataValidation type="list" allowBlank="1" showInputMessage="1" showErrorMessage="1" promptTitle="PLAN DE ACCIÓN ASOCIADO" prompt="Seleccione de la lista desplegable el plan o planes que se encuentran asociados a las tareas." xr:uid="{3D8A97EB-1981-4C74-BFED-51C65B1BE1FB}">
          <x14:formula1>
            <xm:f>'Listas (No modificar)'!$AN$5:$AN$13</xm:f>
          </x14:formula1>
          <xm:sqref>BS97</xm:sqref>
        </x14:dataValidation>
        <x14:dataValidation type="list" allowBlank="1" showInputMessage="1" showErrorMessage="1" promptTitle="PLAN ANTICORRUPCIÓN" prompt="Para el PAAC seleccione el componente y subcomponente al que corresponde la tarea." xr:uid="{06379088-4C7B-4335-AE51-AE0FA21C7B57}">
          <x14:formula1>
            <xm:f>'Listas (No modificar)'!$AG$5:$AG$8</xm:f>
          </x14:formula1>
          <xm:sqref>BI532:BI535</xm:sqref>
        </x14:dataValidation>
        <x14:dataValidation type="list" allowBlank="1" showInputMessage="1" showErrorMessage="1" promptTitle="PLAN ANTICORRUPCIÓN" prompt="Para el PAAC seleccione el componente y subcomponente al que corresponde la tarea." xr:uid="{D94A6335-C7EF-4097-B49D-095C549466A1}">
          <x14:formula1>
            <xm:f>'Listas (No modificar)'!$AH$5:$AH$14</xm:f>
          </x14:formula1>
          <xm:sqref>BJ532:BJ535</xm:sqref>
        </x14:dataValidation>
        <x14:dataValidation type="list" allowBlank="1" showInputMessage="1" showErrorMessage="1" promptTitle="DIMENSIONES MIPG" prompt="Seleccione de la lista desplegable la dimensión MIPG con la que se encuentra asociada la tarea. " xr:uid="{72FE9391-E472-404E-84E6-F0F7A18D118B}">
          <x14:formula1>
            <xm:f>'Listas (No modificar)'!$AS$3</xm:f>
          </x14:formula1>
          <xm:sqref>BZ532:BZ535</xm:sqref>
        </x14:dataValidation>
        <x14:dataValidation type="list" allowBlank="1" showInputMessage="1" showErrorMessage="1" promptTitle="DIMENSIONES MIPG" prompt="Seleccione de la lista desplegable la dimensión MIPG con la que se encuentra asociada la tarea. " xr:uid="{EBEFB43A-C78F-4673-8F59-CFA969C54D29}">
          <x14:formula1>
            <xm:f>'Listas (No modificar)'!$AU$3</xm:f>
          </x14:formula1>
          <xm:sqref>CB532:CB535</xm:sqref>
        </x14:dataValidation>
        <x14:dataValidation type="list" allowBlank="1" showInputMessage="1" showErrorMessage="1" promptTitle="POLÍTICAS MIPG" prompt="Selecciones las políticas que tienen relación con la tarea, de acuerdo con las dimensiones seleccionadas." xr:uid="{C4655048-DC1E-4EF2-BC28-1EB31BF86AA4}">
          <x14:formula1>
            <xm:f>'Listas (No modificar)'!$BH$3</xm:f>
          </x14:formula1>
          <xm:sqref>CP532:CP535</xm:sqref>
        </x14:dataValidation>
        <x14:dataValidation type="list" allowBlank="1" showInputMessage="1" showErrorMessage="1" promptTitle="POLÍTICAS MIPG" prompt="Selecciones las políticas que tienen relación con la tarea, de acuerdo con las dimensiones seleccionadas." xr:uid="{382FD2B2-C64E-4AA3-AA47-893C7096FA96}">
          <x14:formula1>
            <xm:f>'Listas (No modificar)'!$BJ$3</xm:f>
          </x14:formula1>
          <xm:sqref>CR532:CR535</xm:sqref>
        </x14:dataValidation>
        <x14:dataValidation type="list" allowBlank="1" showInputMessage="1" showErrorMessage="1" promptTitle="POLÍTICAS MIPG" prompt="Selecciones las políticas que tienen relación con la tarea, de acuerdo con las dimensiones seleccionadas." xr:uid="{4D666EBC-6EF6-46D1-A51C-1E6EE3B6244C}">
          <x14:formula1>
            <xm:f>'Listas (No modificar)'!$BL$3</xm:f>
          </x14:formula1>
          <xm:sqref>CT532:CT535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5D429-663A-465D-95D7-F4120CA15E71}">
  <sheetPr codeName="Hoja10">
    <tabColor rgb="FFE3D3B3"/>
  </sheetPr>
  <dimension ref="C4:CQ423"/>
  <sheetViews>
    <sheetView topLeftCell="A7" zoomScale="85" zoomScaleNormal="85" workbookViewId="0">
      <pane xSplit="3" ySplit="4" topLeftCell="D11" activePane="bottomRight" state="frozen"/>
      <selection pane="topRight" activeCell="D7" sqref="D7"/>
      <selection pane="bottomLeft" activeCell="A11" sqref="A11"/>
      <selection pane="bottomRight" activeCell="A9" sqref="A9"/>
    </sheetView>
  </sheetViews>
  <sheetFormatPr baseColWidth="10" defaultColWidth="11.42578125" defaultRowHeight="15" outlineLevelRow="1"/>
  <cols>
    <col min="1" max="2" width="4.5703125" style="1" customWidth="1"/>
    <col min="3" max="3" width="16.28515625" style="1" customWidth="1"/>
    <col min="4" max="6" width="11.42578125" style="1"/>
    <col min="7" max="7" width="40.42578125" style="1" customWidth="1"/>
    <col min="8" max="12" width="11.42578125" style="1"/>
    <col min="13" max="13" width="12.28515625" style="1" bestFit="1" customWidth="1"/>
    <col min="14" max="14" width="14.42578125" style="1" customWidth="1"/>
    <col min="15" max="79" width="11.42578125" style="1"/>
    <col min="80" max="80" width="21.5703125" style="1" customWidth="1"/>
    <col min="81" max="84" width="11.42578125" style="1"/>
    <col min="85" max="85" width="21.5703125" style="1" customWidth="1"/>
    <col min="86" max="89" width="11.42578125" style="1"/>
    <col min="90" max="90" width="21.5703125" style="1" customWidth="1"/>
    <col min="91" max="94" width="11.42578125" style="1"/>
    <col min="95" max="95" width="21.5703125" style="1" customWidth="1"/>
    <col min="96" max="16384" width="11.42578125" style="1"/>
  </cols>
  <sheetData>
    <row r="4" spans="3:95" s="9" customFormat="1" ht="38.25" customHeight="1" outlineLevel="1">
      <c r="C4" s="7"/>
      <c r="D4" s="395" t="s">
        <v>3127</v>
      </c>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96"/>
      <c r="AL4" s="396"/>
      <c r="AM4" s="396"/>
      <c r="AN4" s="396"/>
      <c r="AO4" s="396"/>
      <c r="AP4" s="396"/>
      <c r="AQ4" s="396"/>
      <c r="AR4" s="396"/>
      <c r="AS4" s="396"/>
      <c r="AT4" s="396"/>
      <c r="AU4" s="396"/>
      <c r="AV4" s="396"/>
      <c r="AW4" s="396"/>
      <c r="AX4" s="396"/>
      <c r="AY4" s="396"/>
      <c r="AZ4" s="396"/>
      <c r="BA4" s="396"/>
      <c r="BB4" s="396"/>
      <c r="BC4" s="396"/>
      <c r="BD4" s="396"/>
      <c r="BE4" s="396"/>
      <c r="BF4" s="396"/>
      <c r="BG4" s="396"/>
      <c r="BH4" s="396"/>
      <c r="BI4" s="396"/>
      <c r="BJ4" s="396"/>
      <c r="BK4" s="396"/>
      <c r="BL4" s="396"/>
      <c r="BM4" s="396"/>
      <c r="BN4" s="396"/>
      <c r="BO4" s="396"/>
      <c r="BP4" s="396"/>
      <c r="BQ4" s="396"/>
      <c r="BR4" s="396"/>
      <c r="BS4" s="397"/>
      <c r="BT4" s="8" t="s">
        <v>1</v>
      </c>
      <c r="BU4" s="269" t="s">
        <v>2</v>
      </c>
      <c r="BV4" s="270"/>
      <c r="BW4" s="163"/>
      <c r="BX4" s="163"/>
      <c r="BY4" s="163"/>
      <c r="BZ4" s="163"/>
      <c r="CA4" s="163"/>
      <c r="CB4" s="163"/>
      <c r="CC4" s="163"/>
      <c r="CD4" s="163"/>
      <c r="CE4" s="163"/>
      <c r="CF4" s="163"/>
      <c r="CG4" s="163"/>
    </row>
    <row r="5" spans="3:95" s="9" customFormat="1" ht="38.25" customHeight="1" outlineLevel="1">
      <c r="C5" s="7"/>
      <c r="D5" s="398"/>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c r="AL5" s="399"/>
      <c r="AM5" s="399"/>
      <c r="AN5" s="399"/>
      <c r="AO5" s="399"/>
      <c r="AP5" s="399"/>
      <c r="AQ5" s="399"/>
      <c r="AR5" s="399"/>
      <c r="AS5" s="399"/>
      <c r="AT5" s="399"/>
      <c r="AU5" s="399"/>
      <c r="AV5" s="399"/>
      <c r="AW5" s="399"/>
      <c r="AX5" s="399"/>
      <c r="AY5" s="399"/>
      <c r="AZ5" s="399"/>
      <c r="BA5" s="399"/>
      <c r="BB5" s="399"/>
      <c r="BC5" s="399"/>
      <c r="BD5" s="399"/>
      <c r="BE5" s="399"/>
      <c r="BF5" s="399"/>
      <c r="BG5" s="399"/>
      <c r="BH5" s="399"/>
      <c r="BI5" s="399"/>
      <c r="BJ5" s="399"/>
      <c r="BK5" s="399"/>
      <c r="BL5" s="399"/>
      <c r="BM5" s="399"/>
      <c r="BN5" s="399"/>
      <c r="BO5" s="399"/>
      <c r="BP5" s="399"/>
      <c r="BQ5" s="399"/>
      <c r="BR5" s="399"/>
      <c r="BS5" s="400"/>
      <c r="BT5" s="8" t="s">
        <v>3</v>
      </c>
      <c r="BU5" s="271">
        <v>45251</v>
      </c>
      <c r="BV5" s="270"/>
      <c r="BW5" s="163"/>
      <c r="BX5" s="163"/>
      <c r="BY5" s="163"/>
      <c r="BZ5" s="163"/>
      <c r="CA5" s="163"/>
      <c r="CB5" s="163"/>
      <c r="CC5" s="163"/>
      <c r="CD5" s="163"/>
      <c r="CE5" s="163"/>
      <c r="CF5" s="163"/>
      <c r="CG5" s="163"/>
    </row>
    <row r="6" spans="3:95" s="9" customFormat="1" ht="38.25" customHeight="1" outlineLevel="1">
      <c r="C6" s="7"/>
      <c r="D6" s="401"/>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402"/>
      <c r="AK6" s="402"/>
      <c r="AL6" s="402"/>
      <c r="AM6" s="402"/>
      <c r="AN6" s="402"/>
      <c r="AO6" s="402"/>
      <c r="AP6" s="402"/>
      <c r="AQ6" s="402"/>
      <c r="AR6" s="402"/>
      <c r="AS6" s="402"/>
      <c r="AT6" s="402"/>
      <c r="AU6" s="402"/>
      <c r="AV6" s="402"/>
      <c r="AW6" s="402"/>
      <c r="AX6" s="402"/>
      <c r="AY6" s="402"/>
      <c r="AZ6" s="402"/>
      <c r="BA6" s="402"/>
      <c r="BB6" s="402"/>
      <c r="BC6" s="402"/>
      <c r="BD6" s="402"/>
      <c r="BE6" s="402"/>
      <c r="BF6" s="402"/>
      <c r="BG6" s="402"/>
      <c r="BH6" s="402"/>
      <c r="BI6" s="402"/>
      <c r="BJ6" s="402"/>
      <c r="BK6" s="402"/>
      <c r="BL6" s="402"/>
      <c r="BM6" s="402"/>
      <c r="BN6" s="402"/>
      <c r="BO6" s="402"/>
      <c r="BP6" s="402"/>
      <c r="BQ6" s="402"/>
      <c r="BR6" s="402"/>
      <c r="BS6" s="403"/>
      <c r="BT6" s="8" t="s">
        <v>4</v>
      </c>
      <c r="BU6" s="269" t="s">
        <v>3128</v>
      </c>
      <c r="BV6" s="270"/>
      <c r="BW6" s="163"/>
      <c r="BX6" s="163"/>
      <c r="BY6" s="163"/>
      <c r="BZ6" s="163"/>
      <c r="CA6" s="163"/>
      <c r="CB6" s="163"/>
      <c r="CC6" s="163"/>
      <c r="CD6" s="163"/>
      <c r="CE6" s="163"/>
      <c r="CF6" s="163"/>
      <c r="CG6" s="163"/>
    </row>
    <row r="7" spans="3:95" s="9" customFormat="1" ht="27" customHeight="1" outlineLevel="1">
      <c r="C7" s="7"/>
      <c r="D7" s="374" t="s">
        <v>15</v>
      </c>
      <c r="E7" s="375"/>
      <c r="F7" s="375"/>
      <c r="G7" s="375"/>
      <c r="H7" s="375"/>
      <c r="I7" s="375"/>
      <c r="J7" s="375"/>
      <c r="K7" s="375"/>
      <c r="L7" s="375"/>
      <c r="M7" s="375"/>
      <c r="N7" s="375"/>
      <c r="O7" s="375"/>
      <c r="P7" s="375"/>
      <c r="Q7" s="375"/>
      <c r="R7" s="376"/>
      <c r="S7" s="374" t="s">
        <v>16</v>
      </c>
      <c r="T7" s="376"/>
      <c r="U7" s="374" t="s">
        <v>17</v>
      </c>
      <c r="V7" s="375"/>
      <c r="W7" s="375"/>
      <c r="X7" s="376"/>
      <c r="Y7" s="404" t="s">
        <v>18</v>
      </c>
      <c r="Z7" s="405"/>
      <c r="AA7" s="405"/>
      <c r="AB7" s="405"/>
      <c r="AC7" s="405"/>
      <c r="AD7" s="405"/>
      <c r="AE7" s="405"/>
      <c r="AF7" s="405"/>
      <c r="AG7" s="405"/>
      <c r="AH7" s="405"/>
      <c r="AI7" s="405"/>
      <c r="AJ7" s="405"/>
      <c r="AK7" s="405"/>
      <c r="AL7" s="405"/>
      <c r="AM7" s="405"/>
      <c r="AN7" s="405"/>
      <c r="AO7" s="405"/>
      <c r="AP7" s="405"/>
      <c r="AQ7" s="405"/>
      <c r="AR7" s="405"/>
      <c r="AS7" s="405"/>
      <c r="AT7" s="405"/>
      <c r="AU7" s="406"/>
      <c r="AV7" s="16"/>
      <c r="AW7" s="374" t="s">
        <v>19</v>
      </c>
      <c r="AX7" s="375"/>
      <c r="AY7" s="375"/>
      <c r="AZ7" s="375"/>
      <c r="BA7" s="375"/>
      <c r="BB7" s="375"/>
      <c r="BC7" s="376"/>
      <c r="BD7" s="380" t="s">
        <v>20</v>
      </c>
      <c r="BE7" s="381"/>
      <c r="BF7" s="381"/>
      <c r="BG7" s="381"/>
      <c r="BH7" s="381"/>
      <c r="BI7" s="381"/>
      <c r="BJ7" s="381"/>
      <c r="BK7" s="381"/>
      <c r="BL7" s="381"/>
      <c r="BM7" s="381"/>
      <c r="BN7" s="381"/>
      <c r="BO7" s="381"/>
      <c r="BP7" s="381"/>
      <c r="BQ7" s="381"/>
      <c r="BR7" s="381"/>
      <c r="BS7" s="381"/>
      <c r="BT7" s="381"/>
      <c r="BU7" s="381"/>
      <c r="BV7" s="381"/>
      <c r="BW7" s="381" t="s">
        <v>21</v>
      </c>
      <c r="BX7" s="381"/>
      <c r="BY7" s="381"/>
      <c r="BZ7" s="381"/>
      <c r="CA7" s="381"/>
      <c r="CB7" s="381"/>
      <c r="CC7" s="381"/>
      <c r="CD7" s="381"/>
      <c r="CE7" s="381"/>
      <c r="CF7" s="381"/>
      <c r="CG7" s="381"/>
      <c r="CH7" s="381"/>
      <c r="CI7" s="381"/>
      <c r="CJ7" s="381"/>
      <c r="CK7" s="381"/>
      <c r="CL7" s="381"/>
      <c r="CM7" s="162"/>
      <c r="CN7" s="162"/>
      <c r="CO7" s="162"/>
      <c r="CP7" s="162"/>
      <c r="CQ7" s="162"/>
    </row>
    <row r="8" spans="3:95" s="9" customFormat="1" ht="44.25" customHeight="1" outlineLevel="1">
      <c r="C8" s="7"/>
      <c r="D8" s="377"/>
      <c r="E8" s="378"/>
      <c r="F8" s="378"/>
      <c r="G8" s="378"/>
      <c r="H8" s="378"/>
      <c r="I8" s="378"/>
      <c r="J8" s="378"/>
      <c r="K8" s="378"/>
      <c r="L8" s="378"/>
      <c r="M8" s="378"/>
      <c r="N8" s="378"/>
      <c r="O8" s="378"/>
      <c r="P8" s="378"/>
      <c r="Q8" s="378"/>
      <c r="R8" s="379"/>
      <c r="S8" s="377"/>
      <c r="T8" s="379"/>
      <c r="U8" s="377"/>
      <c r="V8" s="378"/>
      <c r="W8" s="378"/>
      <c r="X8" s="379"/>
      <c r="Y8" s="377"/>
      <c r="Z8" s="378"/>
      <c r="AA8" s="378"/>
      <c r="AB8" s="378"/>
      <c r="AC8" s="378"/>
      <c r="AD8" s="378"/>
      <c r="AE8" s="378"/>
      <c r="AF8" s="378"/>
      <c r="AG8" s="378"/>
      <c r="AH8" s="378"/>
      <c r="AI8" s="378"/>
      <c r="AJ8" s="378"/>
      <c r="AK8" s="378"/>
      <c r="AL8" s="378"/>
      <c r="AM8" s="378"/>
      <c r="AN8" s="378"/>
      <c r="AO8" s="378"/>
      <c r="AP8" s="378"/>
      <c r="AQ8" s="378"/>
      <c r="AR8" s="378"/>
      <c r="AS8" s="378"/>
      <c r="AT8" s="378"/>
      <c r="AU8" s="379"/>
      <c r="AV8" s="17"/>
      <c r="AW8" s="377"/>
      <c r="AX8" s="378"/>
      <c r="AY8" s="378"/>
      <c r="AZ8" s="378"/>
      <c r="BA8" s="378"/>
      <c r="BB8" s="378"/>
      <c r="BC8" s="379"/>
      <c r="BD8" s="382" t="s">
        <v>33</v>
      </c>
      <c r="BE8" s="383"/>
      <c r="BF8" s="384" t="s">
        <v>34</v>
      </c>
      <c r="BG8" s="385"/>
      <c r="BH8" s="386"/>
      <c r="BI8" s="387" t="s">
        <v>35</v>
      </c>
      <c r="BJ8" s="388"/>
      <c r="BK8" s="388"/>
      <c r="BL8" s="388"/>
      <c r="BM8" s="388"/>
      <c r="BN8" s="388"/>
      <c r="BO8" s="388"/>
      <c r="BP8" s="389"/>
      <c r="BQ8" s="3" t="s">
        <v>36</v>
      </c>
      <c r="BR8" s="390" t="s">
        <v>37</v>
      </c>
      <c r="BS8" s="391"/>
      <c r="BT8" s="392"/>
      <c r="BU8" s="4" t="s">
        <v>38</v>
      </c>
      <c r="BV8" s="5" t="s">
        <v>39</v>
      </c>
      <c r="BW8" s="161" t="s">
        <v>40</v>
      </c>
      <c r="BX8" s="372" t="s">
        <v>41</v>
      </c>
      <c r="BY8" s="372"/>
      <c r="BZ8" s="372"/>
      <c r="CA8" s="372"/>
      <c r="CB8" s="372"/>
      <c r="CC8" s="372" t="s">
        <v>42</v>
      </c>
      <c r="CD8" s="372"/>
      <c r="CE8" s="372"/>
      <c r="CF8" s="372"/>
      <c r="CG8" s="372"/>
      <c r="CH8" s="372" t="s">
        <v>43</v>
      </c>
      <c r="CI8" s="372"/>
      <c r="CJ8" s="372"/>
      <c r="CK8" s="372"/>
      <c r="CL8" s="372"/>
      <c r="CM8" s="372" t="s">
        <v>44</v>
      </c>
      <c r="CN8" s="372"/>
      <c r="CO8" s="372"/>
      <c r="CP8" s="372"/>
      <c r="CQ8" s="372"/>
    </row>
    <row r="9" spans="3:95" s="9" customFormat="1" ht="30.75" customHeight="1">
      <c r="C9" s="372" t="s">
        <v>45</v>
      </c>
      <c r="D9" s="372" t="s">
        <v>46</v>
      </c>
      <c r="E9" s="372" t="s">
        <v>3129</v>
      </c>
      <c r="F9" s="372" t="s">
        <v>47</v>
      </c>
      <c r="G9" s="372" t="s">
        <v>48</v>
      </c>
      <c r="H9" s="372" t="s">
        <v>49</v>
      </c>
      <c r="I9" s="372" t="s">
        <v>50</v>
      </c>
      <c r="J9" s="372" t="s">
        <v>51</v>
      </c>
      <c r="K9" s="372" t="s">
        <v>52</v>
      </c>
      <c r="L9" s="372" t="s">
        <v>53</v>
      </c>
      <c r="M9" s="372" t="s">
        <v>54</v>
      </c>
      <c r="N9" s="372" t="s">
        <v>55</v>
      </c>
      <c r="O9" s="372" t="s">
        <v>56</v>
      </c>
      <c r="P9" s="372" t="s">
        <v>57</v>
      </c>
      <c r="Q9" s="372" t="s">
        <v>59</v>
      </c>
      <c r="R9" s="372" t="s">
        <v>10</v>
      </c>
      <c r="S9" s="372" t="s">
        <v>60</v>
      </c>
      <c r="T9" s="372" t="s">
        <v>61</v>
      </c>
      <c r="U9" s="373" t="s">
        <v>33</v>
      </c>
      <c r="V9" s="373" t="s">
        <v>62</v>
      </c>
      <c r="W9" s="373" t="s">
        <v>63</v>
      </c>
      <c r="X9" s="373" t="s">
        <v>64</v>
      </c>
      <c r="Y9" s="366" t="s">
        <v>3130</v>
      </c>
      <c r="Z9" s="366" t="s">
        <v>3131</v>
      </c>
      <c r="AA9" s="366" t="s">
        <v>3132</v>
      </c>
      <c r="AB9" s="366" t="s">
        <v>73</v>
      </c>
      <c r="AC9" s="366" t="s">
        <v>74</v>
      </c>
      <c r="AD9" s="366" t="s">
        <v>75</v>
      </c>
      <c r="AE9" s="366" t="s">
        <v>76</v>
      </c>
      <c r="AF9" s="366" t="s">
        <v>77</v>
      </c>
      <c r="AG9" s="366" t="s">
        <v>78</v>
      </c>
      <c r="AH9" s="366" t="s">
        <v>79</v>
      </c>
      <c r="AI9" s="366" t="s">
        <v>80</v>
      </c>
      <c r="AJ9" s="393" t="s">
        <v>3133</v>
      </c>
      <c r="AK9" s="393"/>
      <c r="AL9" s="366" t="s">
        <v>3134</v>
      </c>
      <c r="AM9" s="366" t="s">
        <v>72</v>
      </c>
      <c r="AN9" s="366" t="s">
        <v>3135</v>
      </c>
      <c r="AO9" s="366" t="s">
        <v>29</v>
      </c>
      <c r="AP9" s="366" t="s">
        <v>84</v>
      </c>
      <c r="AQ9" s="367" t="s">
        <v>3136</v>
      </c>
      <c r="AR9" s="368" t="s">
        <v>30</v>
      </c>
      <c r="AS9" s="368" t="s">
        <v>31</v>
      </c>
      <c r="AT9" s="366" t="s">
        <v>86</v>
      </c>
      <c r="AU9" s="366" t="s">
        <v>531</v>
      </c>
      <c r="AV9" s="366" t="s">
        <v>3137</v>
      </c>
      <c r="AW9" s="394" t="s">
        <v>33</v>
      </c>
      <c r="AX9" s="359" t="s">
        <v>34</v>
      </c>
      <c r="AY9" s="360" t="s">
        <v>35</v>
      </c>
      <c r="AZ9" s="361" t="s">
        <v>89</v>
      </c>
      <c r="BA9" s="362" t="s">
        <v>37</v>
      </c>
      <c r="BB9" s="364" t="s">
        <v>90</v>
      </c>
      <c r="BC9" s="369" t="s">
        <v>39</v>
      </c>
      <c r="BD9" s="370" t="s">
        <v>91</v>
      </c>
      <c r="BE9" s="371" t="s">
        <v>92</v>
      </c>
      <c r="BF9" s="363" t="s">
        <v>93</v>
      </c>
      <c r="BG9" s="363" t="s">
        <v>94</v>
      </c>
      <c r="BH9" s="363" t="s">
        <v>95</v>
      </c>
      <c r="BI9" s="358" t="s">
        <v>96</v>
      </c>
      <c r="BJ9" s="358" t="s">
        <v>97</v>
      </c>
      <c r="BK9" s="358" t="s">
        <v>98</v>
      </c>
      <c r="BL9" s="358" t="s">
        <v>99</v>
      </c>
      <c r="BM9" s="358" t="s">
        <v>100</v>
      </c>
      <c r="BN9" s="358" t="s">
        <v>101</v>
      </c>
      <c r="BO9" s="358" t="s">
        <v>102</v>
      </c>
      <c r="BP9" s="358" t="s">
        <v>103</v>
      </c>
      <c r="BQ9" s="365" t="s">
        <v>104</v>
      </c>
      <c r="BR9" s="357" t="s">
        <v>105</v>
      </c>
      <c r="BS9" s="357" t="s">
        <v>106</v>
      </c>
      <c r="BT9" s="357" t="s">
        <v>107</v>
      </c>
      <c r="BU9" s="407" t="s">
        <v>108</v>
      </c>
      <c r="BV9" s="408" t="s">
        <v>109</v>
      </c>
      <c r="BW9" s="355" t="s">
        <v>111</v>
      </c>
      <c r="BX9" s="355" t="s">
        <v>111</v>
      </c>
      <c r="BY9" s="355" t="s">
        <v>112</v>
      </c>
      <c r="BZ9" s="355" t="s">
        <v>113</v>
      </c>
      <c r="CA9" s="355" t="s">
        <v>9</v>
      </c>
      <c r="CB9" s="355" t="s">
        <v>114</v>
      </c>
      <c r="CC9" s="355" t="s">
        <v>111</v>
      </c>
      <c r="CD9" s="355" t="s">
        <v>112</v>
      </c>
      <c r="CE9" s="355" t="s">
        <v>113</v>
      </c>
      <c r="CF9" s="355" t="s">
        <v>9</v>
      </c>
      <c r="CG9" s="355" t="s">
        <v>114</v>
      </c>
      <c r="CH9" s="355" t="s">
        <v>111</v>
      </c>
      <c r="CI9" s="355" t="s">
        <v>112</v>
      </c>
      <c r="CJ9" s="355" t="s">
        <v>113</v>
      </c>
      <c r="CK9" s="355" t="s">
        <v>9</v>
      </c>
      <c r="CL9" s="355" t="s">
        <v>114</v>
      </c>
      <c r="CM9" s="355" t="s">
        <v>111</v>
      </c>
      <c r="CN9" s="355" t="s">
        <v>112</v>
      </c>
      <c r="CO9" s="355" t="s">
        <v>113</v>
      </c>
      <c r="CP9" s="355" t="s">
        <v>9</v>
      </c>
      <c r="CQ9" s="355" t="s">
        <v>114</v>
      </c>
    </row>
    <row r="10" spans="3:95" s="9" customFormat="1" ht="108" customHeight="1">
      <c r="C10" s="372"/>
      <c r="D10" s="372"/>
      <c r="E10" s="372"/>
      <c r="F10" s="372"/>
      <c r="G10" s="372"/>
      <c r="H10" s="372"/>
      <c r="I10" s="372"/>
      <c r="J10" s="372"/>
      <c r="K10" s="372"/>
      <c r="L10" s="372"/>
      <c r="M10" s="372"/>
      <c r="N10" s="372"/>
      <c r="O10" s="372"/>
      <c r="P10" s="372"/>
      <c r="Q10" s="372"/>
      <c r="R10" s="372"/>
      <c r="S10" s="372"/>
      <c r="T10" s="372"/>
      <c r="U10" s="373"/>
      <c r="V10" s="373"/>
      <c r="W10" s="373"/>
      <c r="X10" s="373"/>
      <c r="Y10" s="366"/>
      <c r="Z10" s="366"/>
      <c r="AA10" s="366"/>
      <c r="AB10" s="366"/>
      <c r="AC10" s="366"/>
      <c r="AD10" s="366"/>
      <c r="AE10" s="366"/>
      <c r="AF10" s="366"/>
      <c r="AG10" s="366"/>
      <c r="AH10" s="366"/>
      <c r="AI10" s="366"/>
      <c r="AJ10" s="2" t="s">
        <v>69</v>
      </c>
      <c r="AK10" s="2" t="s">
        <v>3138</v>
      </c>
      <c r="AL10" s="366"/>
      <c r="AM10" s="366"/>
      <c r="AN10" s="366"/>
      <c r="AO10" s="366"/>
      <c r="AP10" s="366"/>
      <c r="AQ10" s="367"/>
      <c r="AR10" s="366"/>
      <c r="AS10" s="366"/>
      <c r="AT10" s="366"/>
      <c r="AU10" s="366"/>
      <c r="AV10" s="366"/>
      <c r="AW10" s="394"/>
      <c r="AX10" s="359"/>
      <c r="AY10" s="360"/>
      <c r="AZ10" s="361"/>
      <c r="BA10" s="362"/>
      <c r="BB10" s="364"/>
      <c r="BC10" s="369"/>
      <c r="BD10" s="370"/>
      <c r="BE10" s="371"/>
      <c r="BF10" s="363"/>
      <c r="BG10" s="363"/>
      <c r="BH10" s="363"/>
      <c r="BI10" s="358"/>
      <c r="BJ10" s="358"/>
      <c r="BK10" s="358"/>
      <c r="BL10" s="358"/>
      <c r="BM10" s="358"/>
      <c r="BN10" s="358"/>
      <c r="BO10" s="358"/>
      <c r="BP10" s="358"/>
      <c r="BQ10" s="365"/>
      <c r="BR10" s="357"/>
      <c r="BS10" s="357"/>
      <c r="BT10" s="357"/>
      <c r="BU10" s="407"/>
      <c r="BV10" s="408"/>
      <c r="BW10" s="356"/>
      <c r="BX10" s="356"/>
      <c r="BY10" s="356"/>
      <c r="BZ10" s="356"/>
      <c r="CA10" s="356"/>
      <c r="CB10" s="356"/>
      <c r="CC10" s="356"/>
      <c r="CD10" s="356"/>
      <c r="CE10" s="356"/>
      <c r="CF10" s="356"/>
      <c r="CG10" s="356"/>
      <c r="CH10" s="356"/>
      <c r="CI10" s="356"/>
      <c r="CJ10" s="356"/>
      <c r="CK10" s="356"/>
      <c r="CL10" s="356"/>
      <c r="CM10" s="356"/>
      <c r="CN10" s="356"/>
      <c r="CO10" s="356"/>
      <c r="CP10" s="356"/>
      <c r="CQ10" s="356"/>
    </row>
    <row r="11" spans="3:95" s="9" customFormat="1" ht="135.75" customHeight="1">
      <c r="C11" s="19" t="s">
        <v>3139</v>
      </c>
      <c r="D11" s="20" t="s">
        <v>3140</v>
      </c>
      <c r="E11" s="20" t="s">
        <v>3141</v>
      </c>
      <c r="F11" s="14" t="str">
        <f t="shared" ref="F11:F74" si="0">_xlfn.CONCAT(C11,"_",D11)</f>
        <v>URF2024_001_Realizar autodiagnóstico de la política de gestión documental</v>
      </c>
      <c r="G11" s="20" t="s">
        <v>3142</v>
      </c>
      <c r="H11" s="20" t="s">
        <v>3143</v>
      </c>
      <c r="I11" s="20" t="s">
        <v>3144</v>
      </c>
      <c r="J11" s="20" t="s">
        <v>1001</v>
      </c>
      <c r="K11" s="20" t="s">
        <v>618</v>
      </c>
      <c r="L11" s="20" t="s">
        <v>618</v>
      </c>
      <c r="M11" s="46">
        <v>45292</v>
      </c>
      <c r="N11" s="46">
        <v>45412</v>
      </c>
      <c r="O11" s="21">
        <f t="shared" ref="O11:O74" si="1">IF(N11-M11&gt;124,"El tiempo de ejecución de la actividad no puede superar 124 días",N11-M11)</f>
        <v>120</v>
      </c>
      <c r="P11" s="20" t="s">
        <v>122</v>
      </c>
      <c r="Q11" s="20" t="s">
        <v>123</v>
      </c>
      <c r="R11" s="20" t="s">
        <v>3145</v>
      </c>
      <c r="S11" s="20" t="s">
        <v>836</v>
      </c>
      <c r="T11" s="20" t="s">
        <v>3146</v>
      </c>
      <c r="U11" s="20" t="s">
        <v>33</v>
      </c>
      <c r="V11" s="20"/>
      <c r="W11" s="20" t="s">
        <v>63</v>
      </c>
      <c r="X11" s="20"/>
      <c r="Y11" s="20" t="s">
        <v>3147</v>
      </c>
      <c r="Z11" s="20" t="s">
        <v>3148</v>
      </c>
      <c r="AA11" s="20" t="s">
        <v>3149</v>
      </c>
      <c r="AB11" s="20"/>
      <c r="AC11" s="20"/>
      <c r="AD11" s="20"/>
      <c r="AE11" s="20"/>
      <c r="AF11" s="20"/>
      <c r="AG11" s="20"/>
      <c r="AH11" s="20"/>
      <c r="AI11" s="20"/>
      <c r="AJ11" s="20"/>
      <c r="AK11" s="20"/>
      <c r="AL11" s="20"/>
      <c r="AM11" s="20"/>
      <c r="AN11" s="20"/>
      <c r="AO11" s="20"/>
      <c r="AP11" s="20"/>
      <c r="AQ11" s="20"/>
      <c r="AR11" s="20"/>
      <c r="AS11" s="20"/>
      <c r="AT11" s="20" t="s">
        <v>86</v>
      </c>
      <c r="AU11" s="20"/>
      <c r="AV11" s="20" t="s">
        <v>3137</v>
      </c>
      <c r="AW11" s="20"/>
      <c r="AX11" s="20"/>
      <c r="AY11" s="20"/>
      <c r="AZ11" s="20"/>
      <c r="BA11" s="20" t="s">
        <v>37</v>
      </c>
      <c r="BB11" s="20"/>
      <c r="BC11" s="20"/>
      <c r="BD11" s="20"/>
      <c r="BE11" s="20"/>
      <c r="BF11" s="20"/>
      <c r="BG11" s="20"/>
      <c r="BH11" s="20"/>
      <c r="BI11" s="20"/>
      <c r="BJ11" s="20"/>
      <c r="BK11" s="20"/>
      <c r="BL11" s="20"/>
      <c r="BM11" s="20"/>
      <c r="BN11" s="20"/>
      <c r="BO11" s="20"/>
      <c r="BP11" s="20"/>
      <c r="BQ11" s="20"/>
      <c r="BR11" s="20"/>
      <c r="BS11" s="20" t="s">
        <v>106</v>
      </c>
      <c r="BT11" s="20"/>
      <c r="BU11" s="20"/>
      <c r="BV11" s="20"/>
      <c r="BW11" s="20" t="s">
        <v>3150</v>
      </c>
      <c r="BX11" s="20"/>
      <c r="BY11" s="20"/>
      <c r="BZ11" s="119"/>
      <c r="CA11" s="20"/>
      <c r="CB11" s="20"/>
      <c r="CC11" s="20"/>
      <c r="CD11" s="20"/>
      <c r="CE11" s="119"/>
      <c r="CF11" s="20"/>
      <c r="CG11" s="20"/>
      <c r="CH11" s="20"/>
      <c r="CI11" s="20"/>
      <c r="CJ11" s="119"/>
      <c r="CK11" s="20"/>
      <c r="CL11" s="20"/>
      <c r="CM11" s="20"/>
      <c r="CN11" s="20"/>
      <c r="CO11" s="119"/>
      <c r="CP11" s="20"/>
      <c r="CQ11" s="20"/>
    </row>
    <row r="12" spans="3:95" s="9" customFormat="1" ht="135.75" customHeight="1">
      <c r="C12" s="19" t="s">
        <v>3151</v>
      </c>
      <c r="D12" s="20" t="s">
        <v>3152</v>
      </c>
      <c r="E12" s="20" t="s">
        <v>3141</v>
      </c>
      <c r="F12" s="14" t="str">
        <f t="shared" si="0"/>
        <v>URF2024_002_Realizar diagnóstico del modelo de privacidad y seguridad de la información</v>
      </c>
      <c r="G12" s="20" t="s">
        <v>3153</v>
      </c>
      <c r="H12" s="20" t="s">
        <v>3154</v>
      </c>
      <c r="I12" s="20" t="s">
        <v>3155</v>
      </c>
      <c r="J12" s="20" t="s">
        <v>1001</v>
      </c>
      <c r="K12" s="20" t="s">
        <v>618</v>
      </c>
      <c r="L12" s="20" t="s">
        <v>618</v>
      </c>
      <c r="M12" s="46">
        <v>45474</v>
      </c>
      <c r="N12" s="46">
        <v>45580</v>
      </c>
      <c r="O12" s="21">
        <f t="shared" si="1"/>
        <v>106</v>
      </c>
      <c r="P12" s="20" t="s">
        <v>122</v>
      </c>
      <c r="Q12" s="20" t="s">
        <v>123</v>
      </c>
      <c r="R12" s="20" t="s">
        <v>3145</v>
      </c>
      <c r="S12" s="20" t="s">
        <v>836</v>
      </c>
      <c r="T12" s="20" t="s">
        <v>837</v>
      </c>
      <c r="U12" s="20" t="s">
        <v>33</v>
      </c>
      <c r="V12" s="20"/>
      <c r="W12" s="20" t="s">
        <v>63</v>
      </c>
      <c r="X12" s="20"/>
      <c r="Y12" s="20"/>
      <c r="Z12" s="20"/>
      <c r="AA12" s="20" t="s">
        <v>3156</v>
      </c>
      <c r="AB12" s="20"/>
      <c r="AC12" s="20"/>
      <c r="AD12" s="20"/>
      <c r="AE12" s="20"/>
      <c r="AF12" s="20"/>
      <c r="AG12" s="20"/>
      <c r="AH12" s="20"/>
      <c r="AI12" s="20"/>
      <c r="AJ12" s="20"/>
      <c r="AK12" s="20"/>
      <c r="AL12" s="20" t="s">
        <v>3134</v>
      </c>
      <c r="AM12" s="20" t="s">
        <v>72</v>
      </c>
      <c r="AN12" s="20" t="s">
        <v>3135</v>
      </c>
      <c r="AO12" s="20"/>
      <c r="AP12" s="20"/>
      <c r="AQ12" s="20"/>
      <c r="AR12" s="20"/>
      <c r="AS12" s="20"/>
      <c r="AT12" s="20"/>
      <c r="AU12" s="20"/>
      <c r="AV12" s="20" t="s">
        <v>3137</v>
      </c>
      <c r="AW12" s="20"/>
      <c r="AX12" s="20"/>
      <c r="AY12" s="20" t="s">
        <v>35</v>
      </c>
      <c r="AZ12" s="20"/>
      <c r="BA12" s="20"/>
      <c r="BB12" s="20"/>
      <c r="BC12" s="20"/>
      <c r="BD12" s="20"/>
      <c r="BE12" s="20"/>
      <c r="BF12" s="20"/>
      <c r="BG12" s="20"/>
      <c r="BH12" s="20"/>
      <c r="BI12" s="20"/>
      <c r="BJ12" s="20" t="s">
        <v>97</v>
      </c>
      <c r="BK12" s="20" t="s">
        <v>98</v>
      </c>
      <c r="BL12" s="20"/>
      <c r="BM12" s="20"/>
      <c r="BN12" s="20"/>
      <c r="BO12" s="20"/>
      <c r="BP12" s="20"/>
      <c r="BQ12" s="20"/>
      <c r="BR12" s="20"/>
      <c r="BS12" s="20"/>
      <c r="BT12" s="20"/>
      <c r="BU12" s="20"/>
      <c r="BV12" s="20"/>
      <c r="BW12" s="20" t="s">
        <v>932</v>
      </c>
      <c r="BX12" s="20" t="s">
        <v>3157</v>
      </c>
      <c r="BY12" s="120">
        <v>45533</v>
      </c>
      <c r="BZ12" s="119">
        <v>45533</v>
      </c>
      <c r="CA12" s="20" t="s">
        <v>3158</v>
      </c>
      <c r="CB12" s="20" t="s">
        <v>3159</v>
      </c>
      <c r="CC12" s="20"/>
      <c r="CD12" s="20"/>
      <c r="CE12" s="119"/>
      <c r="CF12" s="20"/>
      <c r="CG12" s="20"/>
      <c r="CH12" s="20"/>
      <c r="CI12" s="20"/>
      <c r="CJ12" s="119"/>
      <c r="CK12" s="20"/>
      <c r="CL12" s="20"/>
      <c r="CM12" s="20"/>
      <c r="CN12" s="20"/>
      <c r="CO12" s="119"/>
      <c r="CP12" s="20"/>
      <c r="CQ12" s="20"/>
    </row>
    <row r="13" spans="3:95" s="9" customFormat="1" ht="135.75" customHeight="1">
      <c r="C13" s="19" t="s">
        <v>3160</v>
      </c>
      <c r="D13" s="20" t="s">
        <v>3161</v>
      </c>
      <c r="E13" s="20" t="s">
        <v>3162</v>
      </c>
      <c r="F13" s="14" t="str">
        <f t="shared" si="0"/>
        <v>URF2024_003_Elaborar programa de documentos vitales y esenciales</v>
      </c>
      <c r="G13" s="20" t="s">
        <v>3163</v>
      </c>
      <c r="H13" s="20" t="s">
        <v>1209</v>
      </c>
      <c r="I13" s="20" t="s">
        <v>3164</v>
      </c>
      <c r="J13" s="20" t="s">
        <v>1001</v>
      </c>
      <c r="K13" s="20" t="s">
        <v>618</v>
      </c>
      <c r="L13" s="20" t="s">
        <v>618</v>
      </c>
      <c r="M13" s="46">
        <v>45536</v>
      </c>
      <c r="N13" s="46">
        <v>45641</v>
      </c>
      <c r="O13" s="21">
        <f t="shared" si="1"/>
        <v>105</v>
      </c>
      <c r="P13" s="20" t="s">
        <v>122</v>
      </c>
      <c r="Q13" s="20" t="s">
        <v>123</v>
      </c>
      <c r="R13" s="20" t="s">
        <v>3145</v>
      </c>
      <c r="S13" s="20" t="s">
        <v>836</v>
      </c>
      <c r="T13" s="20" t="s">
        <v>837</v>
      </c>
      <c r="U13" s="20" t="s">
        <v>33</v>
      </c>
      <c r="V13" s="20"/>
      <c r="W13" s="20" t="s">
        <v>63</v>
      </c>
      <c r="X13" s="20"/>
      <c r="Y13" s="20" t="s">
        <v>3165</v>
      </c>
      <c r="Z13" s="20" t="s">
        <v>3166</v>
      </c>
      <c r="AA13" s="20"/>
      <c r="AB13" s="20"/>
      <c r="AC13" s="20"/>
      <c r="AD13" s="20"/>
      <c r="AE13" s="20"/>
      <c r="AF13" s="20"/>
      <c r="AG13" s="20"/>
      <c r="AH13" s="20"/>
      <c r="AI13" s="20"/>
      <c r="AJ13" s="20" t="s">
        <v>3167</v>
      </c>
      <c r="AK13" s="20" t="s">
        <v>3168</v>
      </c>
      <c r="AL13" s="20"/>
      <c r="AM13" s="20" t="s">
        <v>72</v>
      </c>
      <c r="AN13" s="20" t="s">
        <v>3135</v>
      </c>
      <c r="AO13" s="20"/>
      <c r="AP13" s="20"/>
      <c r="AQ13" s="20"/>
      <c r="AR13" s="20"/>
      <c r="AS13" s="20"/>
      <c r="AT13" s="20"/>
      <c r="AU13" s="20"/>
      <c r="AV13" s="20" t="s">
        <v>3137</v>
      </c>
      <c r="AW13" s="20"/>
      <c r="AX13" s="20"/>
      <c r="AY13" s="20"/>
      <c r="AZ13" s="20"/>
      <c r="BA13" s="20" t="s">
        <v>37</v>
      </c>
      <c r="BB13" s="20"/>
      <c r="BC13" s="20"/>
      <c r="BD13" s="20"/>
      <c r="BE13" s="20"/>
      <c r="BF13" s="20"/>
      <c r="BG13" s="20"/>
      <c r="BH13" s="20"/>
      <c r="BI13" s="20"/>
      <c r="BJ13" s="20"/>
      <c r="BK13" s="20"/>
      <c r="BL13" s="20"/>
      <c r="BM13" s="20"/>
      <c r="BN13" s="20"/>
      <c r="BO13" s="20"/>
      <c r="BP13" s="20"/>
      <c r="BQ13" s="20"/>
      <c r="BR13" s="20"/>
      <c r="BS13" s="20" t="s">
        <v>106</v>
      </c>
      <c r="BT13" s="20"/>
      <c r="BU13" s="20"/>
      <c r="BV13" s="20"/>
      <c r="BW13" s="20" t="s">
        <v>3150</v>
      </c>
      <c r="BX13" s="20"/>
      <c r="BY13" s="20"/>
      <c r="BZ13" s="119"/>
      <c r="CA13" s="20"/>
      <c r="CB13" s="20"/>
      <c r="CC13" s="20"/>
      <c r="CD13" s="20"/>
      <c r="CE13" s="119"/>
      <c r="CF13" s="20"/>
      <c r="CG13" s="20"/>
      <c r="CH13" s="20"/>
      <c r="CI13" s="20"/>
      <c r="CJ13" s="119"/>
      <c r="CK13" s="20"/>
      <c r="CL13" s="20"/>
      <c r="CM13" s="20"/>
      <c r="CN13" s="20"/>
      <c r="CO13" s="119"/>
      <c r="CP13" s="20"/>
      <c r="CQ13" s="20"/>
    </row>
    <row r="14" spans="3:95" s="9" customFormat="1" ht="135.75" customHeight="1">
      <c r="C14" s="19" t="s">
        <v>3169</v>
      </c>
      <c r="D14" s="20" t="s">
        <v>3170</v>
      </c>
      <c r="E14" s="20" t="s">
        <v>3162</v>
      </c>
      <c r="F14" s="14" t="str">
        <f t="shared" si="0"/>
        <v>URF2024_004_Actualizar el sistema integrado de conservación - SIC</v>
      </c>
      <c r="G14" s="20" t="s">
        <v>3171</v>
      </c>
      <c r="H14" s="20" t="s">
        <v>3172</v>
      </c>
      <c r="I14" s="20" t="s">
        <v>3173</v>
      </c>
      <c r="J14" s="20" t="s">
        <v>1001</v>
      </c>
      <c r="K14" s="20" t="s">
        <v>618</v>
      </c>
      <c r="L14" s="20" t="s">
        <v>618</v>
      </c>
      <c r="M14" s="46">
        <v>45536</v>
      </c>
      <c r="N14" s="46">
        <v>45641</v>
      </c>
      <c r="O14" s="21">
        <f t="shared" si="1"/>
        <v>105</v>
      </c>
      <c r="P14" s="20" t="s">
        <v>122</v>
      </c>
      <c r="Q14" s="20" t="s">
        <v>273</v>
      </c>
      <c r="R14" s="20" t="s">
        <v>3174</v>
      </c>
      <c r="S14" s="20" t="s">
        <v>836</v>
      </c>
      <c r="T14" s="20" t="s">
        <v>3146</v>
      </c>
      <c r="U14" s="20" t="s">
        <v>33</v>
      </c>
      <c r="V14" s="20"/>
      <c r="W14" s="20" t="s">
        <v>63</v>
      </c>
      <c r="X14" s="20" t="s">
        <v>64</v>
      </c>
      <c r="Y14" s="20" t="s">
        <v>3175</v>
      </c>
      <c r="Z14" s="20" t="s">
        <v>3176</v>
      </c>
      <c r="AA14" s="20"/>
      <c r="AB14" s="20"/>
      <c r="AC14" s="20"/>
      <c r="AD14" s="20"/>
      <c r="AE14" s="20"/>
      <c r="AF14" s="20"/>
      <c r="AG14" s="20"/>
      <c r="AH14" s="20"/>
      <c r="AI14" s="20"/>
      <c r="AJ14" s="20" t="s">
        <v>3167</v>
      </c>
      <c r="AK14" s="20" t="s">
        <v>3168</v>
      </c>
      <c r="AL14" s="20"/>
      <c r="AM14" s="20"/>
      <c r="AN14" s="20"/>
      <c r="AO14" s="20"/>
      <c r="AP14" s="20"/>
      <c r="AQ14" s="20"/>
      <c r="AR14" s="20"/>
      <c r="AS14" s="20"/>
      <c r="AT14" s="20"/>
      <c r="AU14" s="20"/>
      <c r="AV14" s="20" t="s">
        <v>3137</v>
      </c>
      <c r="AW14" s="20"/>
      <c r="AX14" s="20"/>
      <c r="AY14" s="20"/>
      <c r="AZ14" s="20"/>
      <c r="BA14" s="20" t="s">
        <v>37</v>
      </c>
      <c r="BB14" s="20"/>
      <c r="BC14" s="20"/>
      <c r="BD14" s="20"/>
      <c r="BE14" s="20"/>
      <c r="BF14" s="20"/>
      <c r="BG14" s="20"/>
      <c r="BH14" s="20"/>
      <c r="BI14" s="20"/>
      <c r="BJ14" s="20"/>
      <c r="BK14" s="20"/>
      <c r="BL14" s="20"/>
      <c r="BM14" s="20"/>
      <c r="BN14" s="20"/>
      <c r="BO14" s="20"/>
      <c r="BP14" s="20"/>
      <c r="BQ14" s="20"/>
      <c r="BR14" s="20"/>
      <c r="BS14" s="20" t="s">
        <v>106</v>
      </c>
      <c r="BT14" s="20"/>
      <c r="BU14" s="20"/>
      <c r="BV14" s="20"/>
      <c r="BW14" s="20" t="s">
        <v>3150</v>
      </c>
      <c r="BX14" s="20"/>
      <c r="BY14" s="20"/>
      <c r="BZ14" s="119"/>
      <c r="CA14" s="20"/>
      <c r="CB14" s="20"/>
      <c r="CC14" s="20"/>
      <c r="CD14" s="20"/>
      <c r="CE14" s="119"/>
      <c r="CF14" s="20"/>
      <c r="CG14" s="20"/>
      <c r="CH14" s="20"/>
      <c r="CI14" s="20"/>
      <c r="CJ14" s="119"/>
      <c r="CK14" s="20"/>
      <c r="CL14" s="20"/>
      <c r="CM14" s="20"/>
      <c r="CN14" s="20"/>
      <c r="CO14" s="119"/>
      <c r="CP14" s="20"/>
      <c r="CQ14" s="20"/>
    </row>
    <row r="15" spans="3:95" s="9" customFormat="1" ht="135.75" customHeight="1">
      <c r="C15" s="19" t="s">
        <v>3177</v>
      </c>
      <c r="D15" s="20" t="s">
        <v>3178</v>
      </c>
      <c r="E15" s="20" t="s">
        <v>3179</v>
      </c>
      <c r="F15" s="14" t="str">
        <f t="shared" si="0"/>
        <v>URF2024_005_Hacer seguimiento a la implementación de los metadatos establecidos</v>
      </c>
      <c r="G15" s="20" t="s">
        <v>3180</v>
      </c>
      <c r="H15" s="20" t="s">
        <v>3181</v>
      </c>
      <c r="I15" s="20" t="s">
        <v>3182</v>
      </c>
      <c r="J15" s="20" t="s">
        <v>1001</v>
      </c>
      <c r="K15" s="20" t="s">
        <v>618</v>
      </c>
      <c r="L15" s="20" t="s">
        <v>618</v>
      </c>
      <c r="M15" s="46">
        <v>45536</v>
      </c>
      <c r="N15" s="46">
        <v>45641</v>
      </c>
      <c r="O15" s="21">
        <f t="shared" si="1"/>
        <v>105</v>
      </c>
      <c r="P15" s="20" t="s">
        <v>122</v>
      </c>
      <c r="Q15" s="20" t="s">
        <v>123</v>
      </c>
      <c r="R15" s="20" t="s">
        <v>3183</v>
      </c>
      <c r="S15" s="20" t="s">
        <v>836</v>
      </c>
      <c r="T15" s="20" t="s">
        <v>3146</v>
      </c>
      <c r="U15" s="20" t="s">
        <v>33</v>
      </c>
      <c r="V15" s="20"/>
      <c r="W15" s="20" t="s">
        <v>63</v>
      </c>
      <c r="X15" s="20"/>
      <c r="Y15" s="20" t="s">
        <v>3184</v>
      </c>
      <c r="Z15" s="20" t="s">
        <v>3185</v>
      </c>
      <c r="AA15" s="20" t="s">
        <v>3186</v>
      </c>
      <c r="AB15" s="20"/>
      <c r="AC15" s="20"/>
      <c r="AD15" s="20"/>
      <c r="AE15" s="20"/>
      <c r="AF15" s="20"/>
      <c r="AG15" s="20"/>
      <c r="AH15" s="20"/>
      <c r="AI15" s="20"/>
      <c r="AJ15" s="20" t="s">
        <v>3167</v>
      </c>
      <c r="AK15" s="20" t="s">
        <v>3187</v>
      </c>
      <c r="AL15" s="20"/>
      <c r="AM15" s="20"/>
      <c r="AN15" s="20"/>
      <c r="AO15" s="20"/>
      <c r="AP15" s="20"/>
      <c r="AQ15" s="20"/>
      <c r="AR15" s="20"/>
      <c r="AS15" s="20"/>
      <c r="AT15" s="20"/>
      <c r="AU15" s="20"/>
      <c r="AV15" s="20" t="s">
        <v>3137</v>
      </c>
      <c r="AW15" s="20"/>
      <c r="AX15" s="20"/>
      <c r="AY15" s="20"/>
      <c r="AZ15" s="20"/>
      <c r="BA15" s="20" t="s">
        <v>37</v>
      </c>
      <c r="BB15" s="20"/>
      <c r="BC15" s="20"/>
      <c r="BD15" s="20"/>
      <c r="BE15" s="20"/>
      <c r="BF15" s="20"/>
      <c r="BG15" s="20"/>
      <c r="BH15" s="20"/>
      <c r="BI15" s="20"/>
      <c r="BJ15" s="20"/>
      <c r="BK15" s="20"/>
      <c r="BL15" s="20"/>
      <c r="BM15" s="20"/>
      <c r="BN15" s="20"/>
      <c r="BO15" s="20"/>
      <c r="BP15" s="20"/>
      <c r="BQ15" s="20"/>
      <c r="BR15" s="20"/>
      <c r="BS15" s="20" t="s">
        <v>106</v>
      </c>
      <c r="BT15" s="20"/>
      <c r="BU15" s="20"/>
      <c r="BV15" s="20"/>
      <c r="BW15" s="20" t="s">
        <v>3150</v>
      </c>
      <c r="BX15" s="20"/>
      <c r="BY15" s="20"/>
      <c r="BZ15" s="119"/>
      <c r="CA15" s="20"/>
      <c r="CB15" s="20"/>
      <c r="CC15" s="20"/>
      <c r="CD15" s="20"/>
      <c r="CE15" s="119"/>
      <c r="CF15" s="20"/>
      <c r="CG15" s="20"/>
      <c r="CH15" s="20"/>
      <c r="CI15" s="20"/>
      <c r="CJ15" s="119"/>
      <c r="CK15" s="20"/>
      <c r="CL15" s="20"/>
      <c r="CM15" s="20"/>
      <c r="CN15" s="20"/>
      <c r="CO15" s="119"/>
      <c r="CP15" s="20"/>
      <c r="CQ15" s="20"/>
    </row>
    <row r="16" spans="3:95" s="9" customFormat="1" ht="135.75" customHeight="1">
      <c r="C16" s="19" t="s">
        <v>3188</v>
      </c>
      <c r="D16" s="20" t="s">
        <v>3189</v>
      </c>
      <c r="E16" s="20" t="s">
        <v>3179</v>
      </c>
      <c r="F16" s="14" t="str">
        <f t="shared" si="0"/>
        <v>URF2024_006_Elaborar plan de análisis de procesos y procedimientos de la gestión documental</v>
      </c>
      <c r="G16" s="20" t="s">
        <v>3190</v>
      </c>
      <c r="H16" s="20" t="s">
        <v>1242</v>
      </c>
      <c r="I16" s="20" t="s">
        <v>3191</v>
      </c>
      <c r="J16" s="20" t="s">
        <v>1001</v>
      </c>
      <c r="K16" s="20" t="s">
        <v>618</v>
      </c>
      <c r="L16" s="20" t="s">
        <v>618</v>
      </c>
      <c r="M16" s="46">
        <v>45352</v>
      </c>
      <c r="N16" s="46">
        <v>45473</v>
      </c>
      <c r="O16" s="21">
        <f t="shared" si="1"/>
        <v>121</v>
      </c>
      <c r="P16" s="20" t="s">
        <v>122</v>
      </c>
      <c r="Q16" s="20" t="s">
        <v>123</v>
      </c>
      <c r="R16" s="20" t="s">
        <v>3145</v>
      </c>
      <c r="S16" s="20" t="s">
        <v>836</v>
      </c>
      <c r="T16" s="20" t="s">
        <v>3146</v>
      </c>
      <c r="U16" s="20" t="s">
        <v>33</v>
      </c>
      <c r="V16" s="20"/>
      <c r="W16" s="20" t="s">
        <v>63</v>
      </c>
      <c r="X16" s="20"/>
      <c r="Y16" s="20" t="s">
        <v>3192</v>
      </c>
      <c r="Z16" s="20" t="s">
        <v>3193</v>
      </c>
      <c r="AA16" s="20"/>
      <c r="AB16" s="20"/>
      <c r="AC16" s="20"/>
      <c r="AD16" s="20"/>
      <c r="AE16" s="20"/>
      <c r="AF16" s="20"/>
      <c r="AG16" s="20"/>
      <c r="AH16" s="20"/>
      <c r="AI16" s="20"/>
      <c r="AJ16" s="20" t="s">
        <v>3167</v>
      </c>
      <c r="AK16" s="20" t="s">
        <v>3168</v>
      </c>
      <c r="AL16" s="20"/>
      <c r="AM16" s="20"/>
      <c r="AN16" s="20"/>
      <c r="AO16" s="20"/>
      <c r="AP16" s="20"/>
      <c r="AQ16" s="20"/>
      <c r="AR16" s="20"/>
      <c r="AS16" s="20"/>
      <c r="AT16" s="20"/>
      <c r="AU16" s="20"/>
      <c r="AV16" s="20" t="s">
        <v>3137</v>
      </c>
      <c r="AW16" s="20"/>
      <c r="AX16" s="20"/>
      <c r="AY16" s="20"/>
      <c r="AZ16" s="20"/>
      <c r="BA16" s="20" t="s">
        <v>37</v>
      </c>
      <c r="BB16" s="20"/>
      <c r="BC16" s="20"/>
      <c r="BD16" s="20"/>
      <c r="BE16" s="20"/>
      <c r="BF16" s="20"/>
      <c r="BG16" s="20"/>
      <c r="BH16" s="20"/>
      <c r="BI16" s="20"/>
      <c r="BJ16" s="20"/>
      <c r="BK16" s="20"/>
      <c r="BL16" s="20"/>
      <c r="BM16" s="20"/>
      <c r="BN16" s="20"/>
      <c r="BO16" s="20"/>
      <c r="BP16" s="20"/>
      <c r="BQ16" s="20"/>
      <c r="BR16" s="20"/>
      <c r="BS16" s="20" t="s">
        <v>106</v>
      </c>
      <c r="BT16" s="20"/>
      <c r="BU16" s="20"/>
      <c r="BV16" s="20"/>
      <c r="BW16" s="20" t="s">
        <v>3150</v>
      </c>
      <c r="BX16" s="20"/>
      <c r="BY16" s="20"/>
      <c r="BZ16" s="119"/>
      <c r="CA16" s="20"/>
      <c r="CB16" s="20"/>
      <c r="CC16" s="20"/>
      <c r="CD16" s="20"/>
      <c r="CE16" s="119"/>
      <c r="CF16" s="20"/>
      <c r="CG16" s="20"/>
      <c r="CH16" s="20"/>
      <c r="CI16" s="20"/>
      <c r="CJ16" s="119"/>
      <c r="CK16" s="20"/>
      <c r="CL16" s="20"/>
      <c r="CM16" s="20"/>
      <c r="CN16" s="20"/>
      <c r="CO16" s="119"/>
      <c r="CP16" s="20"/>
      <c r="CQ16" s="20"/>
    </row>
    <row r="17" spans="3:95" s="9" customFormat="1" ht="135.75" customHeight="1">
      <c r="C17" s="19" t="s">
        <v>3194</v>
      </c>
      <c r="D17" s="20" t="s">
        <v>3195</v>
      </c>
      <c r="E17" s="20" t="s">
        <v>3179</v>
      </c>
      <c r="F17" s="14" t="str">
        <f t="shared" si="0"/>
        <v>URF2024_007_Hacer seguimiento a la ejecución del PINAR y el PGD</v>
      </c>
      <c r="G17" s="20" t="s">
        <v>3196</v>
      </c>
      <c r="H17" s="20" t="s">
        <v>3197</v>
      </c>
      <c r="I17" s="20" t="s">
        <v>3198</v>
      </c>
      <c r="J17" s="20" t="s">
        <v>1001</v>
      </c>
      <c r="K17" s="20" t="s">
        <v>618</v>
      </c>
      <c r="L17" s="20" t="s">
        <v>618</v>
      </c>
      <c r="M17" s="46">
        <v>45536</v>
      </c>
      <c r="N17" s="46">
        <v>45657</v>
      </c>
      <c r="O17" s="21">
        <f t="shared" si="1"/>
        <v>121</v>
      </c>
      <c r="P17" s="20" t="s">
        <v>122</v>
      </c>
      <c r="Q17" s="20" t="s">
        <v>123</v>
      </c>
      <c r="R17" s="20" t="s">
        <v>3145</v>
      </c>
      <c r="S17" s="20" t="s">
        <v>836</v>
      </c>
      <c r="T17" s="20" t="s">
        <v>3146</v>
      </c>
      <c r="U17" s="20" t="s">
        <v>33</v>
      </c>
      <c r="V17" s="20"/>
      <c r="W17" s="20" t="s">
        <v>63</v>
      </c>
      <c r="X17" s="20"/>
      <c r="Y17" s="20" t="s">
        <v>3199</v>
      </c>
      <c r="Z17" s="20" t="s">
        <v>3200</v>
      </c>
      <c r="AA17" s="20"/>
      <c r="AB17" s="20"/>
      <c r="AC17" s="20"/>
      <c r="AD17" s="20"/>
      <c r="AE17" s="20"/>
      <c r="AF17" s="20"/>
      <c r="AG17" s="20"/>
      <c r="AH17" s="20"/>
      <c r="AI17" s="20"/>
      <c r="AJ17" s="20" t="s">
        <v>3167</v>
      </c>
      <c r="AK17" s="20" t="s">
        <v>3168</v>
      </c>
      <c r="AL17" s="20"/>
      <c r="AM17" s="20"/>
      <c r="AN17" s="20"/>
      <c r="AO17" s="20"/>
      <c r="AP17" s="20"/>
      <c r="AQ17" s="20"/>
      <c r="AR17" s="20"/>
      <c r="AS17" s="20"/>
      <c r="AT17" s="20"/>
      <c r="AU17" s="20"/>
      <c r="AV17" s="20" t="s">
        <v>3137</v>
      </c>
      <c r="AW17" s="20"/>
      <c r="AX17" s="20"/>
      <c r="AY17" s="20"/>
      <c r="AZ17" s="20"/>
      <c r="BA17" s="20" t="s">
        <v>37</v>
      </c>
      <c r="BB17" s="20"/>
      <c r="BC17" s="20"/>
      <c r="BD17" s="20"/>
      <c r="BE17" s="20"/>
      <c r="BF17" s="20"/>
      <c r="BG17" s="20"/>
      <c r="BH17" s="20"/>
      <c r="BI17" s="20"/>
      <c r="BJ17" s="20"/>
      <c r="BK17" s="20"/>
      <c r="BL17" s="20"/>
      <c r="BM17" s="20"/>
      <c r="BN17" s="20"/>
      <c r="BO17" s="20"/>
      <c r="BP17" s="20"/>
      <c r="BQ17" s="20"/>
      <c r="BR17" s="20"/>
      <c r="BS17" s="20" t="s">
        <v>106</v>
      </c>
      <c r="BT17" s="20"/>
      <c r="BU17" s="20"/>
      <c r="BV17" s="20"/>
      <c r="BW17" s="20" t="s">
        <v>3150</v>
      </c>
      <c r="BX17" s="20"/>
      <c r="BY17" s="20"/>
      <c r="BZ17" s="119"/>
      <c r="CA17" s="20"/>
      <c r="CB17" s="20"/>
      <c r="CC17" s="20"/>
      <c r="CD17" s="20"/>
      <c r="CE17" s="119"/>
      <c r="CF17" s="20"/>
      <c r="CG17" s="20"/>
      <c r="CH17" s="20"/>
      <c r="CI17" s="20"/>
      <c r="CJ17" s="119"/>
      <c r="CK17" s="20"/>
      <c r="CL17" s="20"/>
      <c r="CM17" s="20"/>
      <c r="CN17" s="20"/>
      <c r="CO17" s="119"/>
      <c r="CP17" s="20"/>
      <c r="CQ17" s="20"/>
    </row>
    <row r="18" spans="3:95" s="9" customFormat="1" ht="135.75" customHeight="1">
      <c r="C18" s="19" t="s">
        <v>3201</v>
      </c>
      <c r="D18" s="20" t="s">
        <v>3202</v>
      </c>
      <c r="E18" s="20" t="s">
        <v>3141</v>
      </c>
      <c r="F18" s="14" t="str">
        <f t="shared" si="0"/>
        <v>URF2024_008_Definir la metodología para identificar, gestionar y evaluar los riesgos de seguridad de la información</v>
      </c>
      <c r="G18" s="20" t="s">
        <v>1337</v>
      </c>
      <c r="H18" s="20" t="s">
        <v>3203</v>
      </c>
      <c r="I18" s="20" t="s">
        <v>1339</v>
      </c>
      <c r="J18" s="20" t="s">
        <v>1001</v>
      </c>
      <c r="K18" s="20" t="s">
        <v>618</v>
      </c>
      <c r="L18" s="20" t="s">
        <v>618</v>
      </c>
      <c r="M18" s="46">
        <v>45505</v>
      </c>
      <c r="N18" s="46">
        <v>45626</v>
      </c>
      <c r="O18" s="21">
        <f t="shared" si="1"/>
        <v>121</v>
      </c>
      <c r="P18" s="20" t="s">
        <v>122</v>
      </c>
      <c r="Q18" s="20" t="s">
        <v>123</v>
      </c>
      <c r="R18" s="20" t="s">
        <v>3145</v>
      </c>
      <c r="S18" s="20" t="s">
        <v>836</v>
      </c>
      <c r="T18" s="20" t="s">
        <v>3146</v>
      </c>
      <c r="U18" s="20" t="s">
        <v>33</v>
      </c>
      <c r="V18" s="20"/>
      <c r="W18" s="20" t="s">
        <v>63</v>
      </c>
      <c r="X18" s="20"/>
      <c r="Y18" s="20"/>
      <c r="Z18" s="20"/>
      <c r="AA18" s="20"/>
      <c r="AB18" s="20"/>
      <c r="AC18" s="20"/>
      <c r="AD18" s="20"/>
      <c r="AE18" s="20"/>
      <c r="AF18" s="20"/>
      <c r="AG18" s="20"/>
      <c r="AH18" s="20"/>
      <c r="AI18" s="20"/>
      <c r="AJ18" s="20" t="s">
        <v>3167</v>
      </c>
      <c r="AK18" s="20" t="s">
        <v>3187</v>
      </c>
      <c r="AL18" s="20"/>
      <c r="AM18" s="20" t="s">
        <v>72</v>
      </c>
      <c r="AN18" s="20" t="s">
        <v>3135</v>
      </c>
      <c r="AO18" s="20"/>
      <c r="AP18" s="20"/>
      <c r="AQ18" s="20"/>
      <c r="AR18" s="20"/>
      <c r="AS18" s="20"/>
      <c r="AT18" s="20"/>
      <c r="AU18" s="20"/>
      <c r="AV18" s="20" t="s">
        <v>3137</v>
      </c>
      <c r="AW18" s="20"/>
      <c r="AX18" s="20"/>
      <c r="AY18" s="20" t="s">
        <v>35</v>
      </c>
      <c r="AZ18" s="20"/>
      <c r="BA18" s="20"/>
      <c r="BB18" s="20"/>
      <c r="BC18" s="20"/>
      <c r="BD18" s="20"/>
      <c r="BE18" s="20"/>
      <c r="BF18" s="20"/>
      <c r="BG18" s="20"/>
      <c r="BH18" s="20"/>
      <c r="BI18" s="20"/>
      <c r="BJ18" s="20"/>
      <c r="BK18" s="20" t="s">
        <v>98</v>
      </c>
      <c r="BL18" s="20"/>
      <c r="BM18" s="20"/>
      <c r="BN18" s="20"/>
      <c r="BO18" s="20"/>
      <c r="BP18" s="20"/>
      <c r="BQ18" s="20"/>
      <c r="BR18" s="20"/>
      <c r="BS18" s="20"/>
      <c r="BT18" s="20"/>
      <c r="BU18" s="20"/>
      <c r="BV18" s="20"/>
      <c r="BW18" s="20" t="s">
        <v>932</v>
      </c>
      <c r="BX18" s="20" t="s">
        <v>3157</v>
      </c>
      <c r="BY18" s="119">
        <v>45412</v>
      </c>
      <c r="BZ18" s="119">
        <v>45426</v>
      </c>
      <c r="CA18" s="20" t="s">
        <v>3204</v>
      </c>
      <c r="CB18" s="20" t="s">
        <v>3205</v>
      </c>
      <c r="CC18" s="20" t="s">
        <v>3157</v>
      </c>
      <c r="CD18" s="120">
        <v>45503</v>
      </c>
      <c r="CE18" s="119">
        <v>45504</v>
      </c>
      <c r="CF18" s="20" t="s">
        <v>3206</v>
      </c>
      <c r="CG18" s="20" t="s">
        <v>3207</v>
      </c>
      <c r="CH18" s="20" t="s">
        <v>3157</v>
      </c>
      <c r="CI18" s="120">
        <v>45533</v>
      </c>
      <c r="CJ18" s="119">
        <v>45533</v>
      </c>
      <c r="CK18" s="20" t="s">
        <v>3208</v>
      </c>
      <c r="CL18" s="20" t="s">
        <v>3209</v>
      </c>
      <c r="CM18" s="20"/>
      <c r="CN18" s="20"/>
      <c r="CO18" s="119"/>
      <c r="CP18" s="20"/>
      <c r="CQ18" s="20"/>
    </row>
    <row r="19" spans="3:95" s="9" customFormat="1" ht="135.75" customHeight="1">
      <c r="C19" s="19" t="s">
        <v>3210</v>
      </c>
      <c r="D19" s="20" t="s">
        <v>3211</v>
      </c>
      <c r="E19" s="20" t="s">
        <v>3141</v>
      </c>
      <c r="F19" s="14" t="str">
        <f t="shared" si="0"/>
        <v>URF2024_009_Identificar, evaluar y gestionar los riesgos de seguridad de la información</v>
      </c>
      <c r="G19" s="20" t="s">
        <v>3212</v>
      </c>
      <c r="H19" s="20" t="s">
        <v>3213</v>
      </c>
      <c r="I19" s="20" t="s">
        <v>3214</v>
      </c>
      <c r="J19" s="20" t="s">
        <v>1001</v>
      </c>
      <c r="K19" s="20" t="s">
        <v>618</v>
      </c>
      <c r="L19" s="20" t="s">
        <v>618</v>
      </c>
      <c r="M19" s="46">
        <v>45505</v>
      </c>
      <c r="N19" s="46">
        <v>45626</v>
      </c>
      <c r="O19" s="21">
        <f t="shared" si="1"/>
        <v>121</v>
      </c>
      <c r="P19" s="20" t="s">
        <v>122</v>
      </c>
      <c r="Q19" s="20" t="s">
        <v>123</v>
      </c>
      <c r="R19" s="20" t="s">
        <v>3145</v>
      </c>
      <c r="S19" s="20" t="s">
        <v>836</v>
      </c>
      <c r="T19" s="20" t="s">
        <v>3146</v>
      </c>
      <c r="U19" s="20" t="s">
        <v>33</v>
      </c>
      <c r="V19" s="20"/>
      <c r="W19" s="20" t="s">
        <v>63</v>
      </c>
      <c r="X19" s="20"/>
      <c r="Y19" s="20"/>
      <c r="Z19" s="20"/>
      <c r="AA19" s="20"/>
      <c r="AB19" s="20"/>
      <c r="AC19" s="20"/>
      <c r="AD19" s="20"/>
      <c r="AE19" s="20"/>
      <c r="AF19" s="20"/>
      <c r="AG19" s="20"/>
      <c r="AH19" s="20"/>
      <c r="AI19" s="20"/>
      <c r="AJ19" s="20" t="s">
        <v>3167</v>
      </c>
      <c r="AK19" s="20" t="s">
        <v>3187</v>
      </c>
      <c r="AL19" s="20"/>
      <c r="AM19" s="20" t="s">
        <v>72</v>
      </c>
      <c r="AN19" s="20" t="s">
        <v>3135</v>
      </c>
      <c r="AO19" s="20"/>
      <c r="AP19" s="20"/>
      <c r="AQ19" s="20"/>
      <c r="AR19" s="20"/>
      <c r="AS19" s="20"/>
      <c r="AT19" s="20"/>
      <c r="AU19" s="20"/>
      <c r="AV19" s="20" t="s">
        <v>3137</v>
      </c>
      <c r="AW19" s="20"/>
      <c r="AX19" s="20"/>
      <c r="AY19" s="20" t="s">
        <v>35</v>
      </c>
      <c r="AZ19" s="20"/>
      <c r="BA19" s="20"/>
      <c r="BB19" s="20"/>
      <c r="BC19" s="20"/>
      <c r="BD19" s="20"/>
      <c r="BE19" s="20"/>
      <c r="BF19" s="20"/>
      <c r="BG19" s="20"/>
      <c r="BH19" s="20"/>
      <c r="BI19" s="20"/>
      <c r="BJ19" s="20"/>
      <c r="BK19" s="20" t="s">
        <v>98</v>
      </c>
      <c r="BL19" s="20"/>
      <c r="BM19" s="20"/>
      <c r="BN19" s="20"/>
      <c r="BO19" s="20"/>
      <c r="BP19" s="20"/>
      <c r="BQ19" s="20"/>
      <c r="BR19" s="20"/>
      <c r="BS19" s="20"/>
      <c r="BT19" s="20"/>
      <c r="BU19" s="20"/>
      <c r="BV19" s="20"/>
      <c r="BW19" s="20" t="s">
        <v>932</v>
      </c>
      <c r="BX19" s="20" t="s">
        <v>3157</v>
      </c>
      <c r="BY19" s="120">
        <v>45530</v>
      </c>
      <c r="BZ19" s="119">
        <v>45533</v>
      </c>
      <c r="CA19" s="20" t="s">
        <v>3215</v>
      </c>
      <c r="CB19" s="20" t="s">
        <v>3216</v>
      </c>
      <c r="CC19" s="20"/>
      <c r="CD19" s="20"/>
      <c r="CE19" s="119"/>
      <c r="CF19" s="20"/>
      <c r="CG19" s="20"/>
      <c r="CH19" s="20"/>
      <c r="CI19" s="20"/>
      <c r="CJ19" s="119"/>
      <c r="CK19" s="20"/>
      <c r="CL19" s="20"/>
      <c r="CM19" s="20"/>
      <c r="CN19" s="20"/>
      <c r="CO19" s="119"/>
      <c r="CP19" s="20"/>
      <c r="CQ19" s="20"/>
    </row>
    <row r="20" spans="3:95" s="9" customFormat="1" ht="135.75" customHeight="1">
      <c r="C20" s="19" t="s">
        <v>3217</v>
      </c>
      <c r="D20" s="20" t="s">
        <v>3218</v>
      </c>
      <c r="E20" s="20" t="s">
        <v>3162</v>
      </c>
      <c r="F20" s="14" t="str">
        <f t="shared" si="0"/>
        <v>URF2024_010_Actualizar plan de conservación documental</v>
      </c>
      <c r="G20" s="20" t="s">
        <v>3219</v>
      </c>
      <c r="H20" s="20" t="s">
        <v>3220</v>
      </c>
      <c r="I20" s="160" t="s">
        <v>3221</v>
      </c>
      <c r="J20" s="20" t="s">
        <v>1001</v>
      </c>
      <c r="K20" s="20" t="s">
        <v>618</v>
      </c>
      <c r="L20" s="20" t="s">
        <v>618</v>
      </c>
      <c r="M20" s="46">
        <v>45536</v>
      </c>
      <c r="N20" s="46">
        <v>45641</v>
      </c>
      <c r="O20" s="21">
        <f t="shared" si="1"/>
        <v>105</v>
      </c>
      <c r="P20" s="20" t="s">
        <v>122</v>
      </c>
      <c r="Q20" s="20" t="s">
        <v>123</v>
      </c>
      <c r="R20" s="20" t="s">
        <v>3145</v>
      </c>
      <c r="S20" s="20" t="s">
        <v>836</v>
      </c>
      <c r="T20" s="20" t="s">
        <v>3146</v>
      </c>
      <c r="U20" s="20" t="s">
        <v>33</v>
      </c>
      <c r="V20" s="20"/>
      <c r="W20" s="20" t="s">
        <v>63</v>
      </c>
      <c r="X20" s="20"/>
      <c r="Y20" s="20" t="s">
        <v>3175</v>
      </c>
      <c r="Z20" s="20" t="s">
        <v>3176</v>
      </c>
      <c r="AA20" s="20"/>
      <c r="AB20" s="20"/>
      <c r="AC20" s="20"/>
      <c r="AD20" s="20"/>
      <c r="AE20" s="20"/>
      <c r="AF20" s="20"/>
      <c r="AG20" s="20"/>
      <c r="AH20" s="20"/>
      <c r="AI20" s="20"/>
      <c r="AJ20" s="20" t="s">
        <v>3167</v>
      </c>
      <c r="AK20" s="20" t="s">
        <v>3168</v>
      </c>
      <c r="AL20" s="20"/>
      <c r="AM20" s="20"/>
      <c r="AN20" s="20"/>
      <c r="AO20" s="20"/>
      <c r="AP20" s="20"/>
      <c r="AQ20" s="20"/>
      <c r="AR20" s="20"/>
      <c r="AS20" s="20"/>
      <c r="AT20" s="20"/>
      <c r="AU20" s="20"/>
      <c r="AV20" s="20" t="s">
        <v>3137</v>
      </c>
      <c r="AW20" s="20"/>
      <c r="AX20" s="20"/>
      <c r="AY20" s="20"/>
      <c r="AZ20" s="20"/>
      <c r="BA20" s="20" t="s">
        <v>37</v>
      </c>
      <c r="BB20" s="20"/>
      <c r="BC20" s="20"/>
      <c r="BD20" s="20"/>
      <c r="BE20" s="20"/>
      <c r="BF20" s="20"/>
      <c r="BG20" s="20"/>
      <c r="BH20" s="20"/>
      <c r="BI20" s="20"/>
      <c r="BJ20" s="20"/>
      <c r="BK20" s="20"/>
      <c r="BL20" s="20"/>
      <c r="BM20" s="20"/>
      <c r="BN20" s="20"/>
      <c r="BO20" s="20"/>
      <c r="BP20" s="20"/>
      <c r="BQ20" s="20"/>
      <c r="BR20" s="20"/>
      <c r="BS20" s="20" t="s">
        <v>106</v>
      </c>
      <c r="BT20" s="20"/>
      <c r="BU20" s="20"/>
      <c r="BV20" s="20"/>
      <c r="BW20" s="20" t="s">
        <v>3150</v>
      </c>
      <c r="BX20" s="20"/>
      <c r="BY20" s="20"/>
      <c r="BZ20" s="119"/>
      <c r="CA20" s="20"/>
      <c r="CB20" s="20"/>
      <c r="CC20" s="20"/>
      <c r="CD20" s="20"/>
      <c r="CE20" s="119"/>
      <c r="CF20" s="20"/>
      <c r="CG20" s="20"/>
      <c r="CH20" s="20"/>
      <c r="CI20" s="20"/>
      <c r="CJ20" s="119"/>
      <c r="CK20" s="20"/>
      <c r="CL20" s="20"/>
      <c r="CM20" s="20"/>
      <c r="CN20" s="20"/>
      <c r="CO20" s="119"/>
      <c r="CP20" s="20"/>
      <c r="CQ20" s="20"/>
    </row>
    <row r="21" spans="3:95" s="9" customFormat="1" ht="135.75" customHeight="1">
      <c r="C21" s="19" t="s">
        <v>3222</v>
      </c>
      <c r="D21" s="20" t="s">
        <v>3223</v>
      </c>
      <c r="E21" s="20" t="s">
        <v>3162</v>
      </c>
      <c r="F21" s="14" t="str">
        <f t="shared" si="0"/>
        <v>URF2024_011_Actualizar Plan de Preservación Digital a largo plazo</v>
      </c>
      <c r="G21" s="20" t="s">
        <v>3224</v>
      </c>
      <c r="H21" s="20" t="s">
        <v>3225</v>
      </c>
      <c r="I21" s="160" t="s">
        <v>3226</v>
      </c>
      <c r="J21" s="20" t="s">
        <v>1001</v>
      </c>
      <c r="K21" s="20" t="s">
        <v>618</v>
      </c>
      <c r="L21" s="20" t="s">
        <v>618</v>
      </c>
      <c r="M21" s="46">
        <v>45536</v>
      </c>
      <c r="N21" s="46">
        <v>45641</v>
      </c>
      <c r="O21" s="21">
        <f t="shared" si="1"/>
        <v>105</v>
      </c>
      <c r="P21" s="20" t="s">
        <v>122</v>
      </c>
      <c r="Q21" s="20" t="s">
        <v>123</v>
      </c>
      <c r="R21" s="20" t="s">
        <v>3145</v>
      </c>
      <c r="S21" s="20" t="s">
        <v>836</v>
      </c>
      <c r="T21" s="20" t="s">
        <v>3146</v>
      </c>
      <c r="U21" s="20" t="s">
        <v>33</v>
      </c>
      <c r="V21" s="20"/>
      <c r="W21" s="20" t="s">
        <v>63</v>
      </c>
      <c r="X21" s="20"/>
      <c r="Y21" s="20" t="s">
        <v>3175</v>
      </c>
      <c r="Z21" s="20" t="s">
        <v>3176</v>
      </c>
      <c r="AA21" s="20"/>
      <c r="AB21" s="20"/>
      <c r="AC21" s="20"/>
      <c r="AD21" s="20"/>
      <c r="AE21" s="20"/>
      <c r="AF21" s="20"/>
      <c r="AG21" s="20"/>
      <c r="AH21" s="20"/>
      <c r="AI21" s="20"/>
      <c r="AJ21" s="20" t="s">
        <v>3167</v>
      </c>
      <c r="AK21" s="20" t="s">
        <v>3168</v>
      </c>
      <c r="AL21" s="20"/>
      <c r="AM21" s="20"/>
      <c r="AN21" s="20"/>
      <c r="AO21" s="20"/>
      <c r="AP21" s="20"/>
      <c r="AQ21" s="20"/>
      <c r="AR21" s="20"/>
      <c r="AS21" s="20"/>
      <c r="AT21" s="20"/>
      <c r="AU21" s="20"/>
      <c r="AV21" s="20" t="s">
        <v>3137</v>
      </c>
      <c r="AW21" s="20"/>
      <c r="AX21" s="20"/>
      <c r="AY21" s="20"/>
      <c r="AZ21" s="20"/>
      <c r="BA21" s="20" t="s">
        <v>37</v>
      </c>
      <c r="BB21" s="20"/>
      <c r="BC21" s="20"/>
      <c r="BD21" s="20"/>
      <c r="BE21" s="20"/>
      <c r="BF21" s="20"/>
      <c r="BG21" s="20"/>
      <c r="BH21" s="20"/>
      <c r="BI21" s="20"/>
      <c r="BJ21" s="20"/>
      <c r="BK21" s="20"/>
      <c r="BL21" s="20"/>
      <c r="BM21" s="20"/>
      <c r="BN21" s="20"/>
      <c r="BO21" s="20"/>
      <c r="BP21" s="20"/>
      <c r="BQ21" s="20"/>
      <c r="BR21" s="20"/>
      <c r="BS21" s="20" t="s">
        <v>106</v>
      </c>
      <c r="BT21" s="20"/>
      <c r="BU21" s="20"/>
      <c r="BV21" s="20"/>
      <c r="BW21" s="20" t="s">
        <v>3150</v>
      </c>
      <c r="BX21" s="20"/>
      <c r="BY21" s="20"/>
      <c r="BZ21" s="119"/>
      <c r="CA21" s="20"/>
      <c r="CB21" s="20"/>
      <c r="CC21" s="20"/>
      <c r="CD21" s="20"/>
      <c r="CE21" s="119"/>
      <c r="CF21" s="20"/>
      <c r="CG21" s="20"/>
      <c r="CH21" s="20"/>
      <c r="CI21" s="20"/>
      <c r="CJ21" s="119"/>
      <c r="CK21" s="20"/>
      <c r="CL21" s="20"/>
      <c r="CM21" s="20"/>
      <c r="CN21" s="20"/>
      <c r="CO21" s="119"/>
      <c r="CP21" s="20"/>
      <c r="CQ21" s="20"/>
    </row>
    <row r="22" spans="3:95" s="9" customFormat="1" ht="135.75" customHeight="1">
      <c r="C22" s="19" t="s">
        <v>3227</v>
      </c>
      <c r="D22" s="20" t="s">
        <v>3228</v>
      </c>
      <c r="E22" s="20" t="s">
        <v>3162</v>
      </c>
      <c r="F22" s="14" t="str">
        <f t="shared" si="0"/>
        <v>URF2024_012_Elaborar Plan Estratégico de Tecnología-PETI</v>
      </c>
      <c r="G22" s="20" t="s">
        <v>1222</v>
      </c>
      <c r="H22" s="20" t="s">
        <v>3229</v>
      </c>
      <c r="I22" s="20" t="s">
        <v>3230</v>
      </c>
      <c r="J22" s="20" t="s">
        <v>1001</v>
      </c>
      <c r="K22" s="20" t="s">
        <v>618</v>
      </c>
      <c r="L22" s="20" t="s">
        <v>618</v>
      </c>
      <c r="M22" s="46">
        <v>45536</v>
      </c>
      <c r="N22" s="46">
        <v>45641</v>
      </c>
      <c r="O22" s="21">
        <f t="shared" si="1"/>
        <v>105</v>
      </c>
      <c r="P22" s="20" t="s">
        <v>122</v>
      </c>
      <c r="Q22" s="20" t="s">
        <v>273</v>
      </c>
      <c r="R22" s="20" t="s">
        <v>3231</v>
      </c>
      <c r="S22" s="20" t="s">
        <v>836</v>
      </c>
      <c r="T22" s="20" t="s">
        <v>3146</v>
      </c>
      <c r="U22" s="20" t="s">
        <v>33</v>
      </c>
      <c r="V22" s="20" t="s">
        <v>62</v>
      </c>
      <c r="W22" s="20" t="s">
        <v>63</v>
      </c>
      <c r="X22" s="20"/>
      <c r="Y22" s="20"/>
      <c r="Z22" s="20"/>
      <c r="AA22" s="20"/>
      <c r="AB22" s="20"/>
      <c r="AC22" s="20"/>
      <c r="AD22" s="20"/>
      <c r="AE22" s="20"/>
      <c r="AF22" s="20"/>
      <c r="AG22" s="20"/>
      <c r="AH22" s="20"/>
      <c r="AI22" s="20"/>
      <c r="AJ22" s="20" t="s">
        <v>3167</v>
      </c>
      <c r="AK22" s="20" t="s">
        <v>3168</v>
      </c>
      <c r="AL22" s="20" t="s">
        <v>3134</v>
      </c>
      <c r="AM22" s="20"/>
      <c r="AN22" s="20"/>
      <c r="AO22" s="20"/>
      <c r="AP22" s="20"/>
      <c r="AQ22" s="20"/>
      <c r="AR22" s="20"/>
      <c r="AS22" s="20"/>
      <c r="AT22" s="20"/>
      <c r="AU22" s="20"/>
      <c r="AV22" s="20" t="s">
        <v>3137</v>
      </c>
      <c r="AW22" s="20"/>
      <c r="AX22" s="20"/>
      <c r="AY22" s="20"/>
      <c r="AZ22" s="20" t="s">
        <v>89</v>
      </c>
      <c r="BA22" s="20"/>
      <c r="BB22" s="20"/>
      <c r="BC22" s="20"/>
      <c r="BD22" s="20"/>
      <c r="BE22" s="20"/>
      <c r="BF22" s="20"/>
      <c r="BG22" s="20"/>
      <c r="BH22" s="20"/>
      <c r="BI22" s="20"/>
      <c r="BJ22" s="20" t="s">
        <v>97</v>
      </c>
      <c r="BK22" s="20"/>
      <c r="BL22" s="20"/>
      <c r="BM22" s="20"/>
      <c r="BN22" s="20"/>
      <c r="BO22" s="20"/>
      <c r="BP22" s="20"/>
      <c r="BQ22" s="20"/>
      <c r="BR22" s="20"/>
      <c r="BS22" s="20"/>
      <c r="BT22" s="20"/>
      <c r="BU22" s="20"/>
      <c r="BV22" s="20"/>
      <c r="BW22" s="20" t="s">
        <v>3150</v>
      </c>
      <c r="BX22" s="20"/>
      <c r="BY22" s="20"/>
      <c r="BZ22" s="119"/>
      <c r="CA22" s="20"/>
      <c r="CB22" s="20"/>
      <c r="CC22" s="20"/>
      <c r="CD22" s="20"/>
      <c r="CE22" s="119"/>
      <c r="CF22" s="20"/>
      <c r="CG22" s="20"/>
      <c r="CH22" s="20"/>
      <c r="CI22" s="20"/>
      <c r="CJ22" s="119"/>
      <c r="CK22" s="20"/>
      <c r="CL22" s="20"/>
      <c r="CM22" s="20"/>
      <c r="CN22" s="20"/>
      <c r="CO22" s="119"/>
      <c r="CP22" s="20"/>
      <c r="CQ22" s="20"/>
    </row>
    <row r="23" spans="3:95" s="9" customFormat="1" ht="135.75" customHeight="1">
      <c r="C23" s="19" t="s">
        <v>3232</v>
      </c>
      <c r="D23" s="20" t="s">
        <v>3233</v>
      </c>
      <c r="E23" s="20" t="s">
        <v>3179</v>
      </c>
      <c r="F23" s="14" t="str">
        <f t="shared" si="0"/>
        <v>URF2024_013_Sensibilizar a los servidores sobre la política de gobierno digital</v>
      </c>
      <c r="G23" s="20" t="s">
        <v>3234</v>
      </c>
      <c r="H23" s="20" t="s">
        <v>1193</v>
      </c>
      <c r="I23" s="20" t="s">
        <v>3235</v>
      </c>
      <c r="J23" s="20" t="s">
        <v>1001</v>
      </c>
      <c r="K23" s="20" t="s">
        <v>618</v>
      </c>
      <c r="L23" s="20" t="s">
        <v>618</v>
      </c>
      <c r="M23" s="46">
        <v>45383</v>
      </c>
      <c r="N23" s="46">
        <v>45442</v>
      </c>
      <c r="O23" s="21">
        <f t="shared" si="1"/>
        <v>59</v>
      </c>
      <c r="P23" s="20" t="s">
        <v>122</v>
      </c>
      <c r="Q23" s="20" t="s">
        <v>123</v>
      </c>
      <c r="R23" s="20" t="s">
        <v>1033</v>
      </c>
      <c r="S23" s="20" t="s">
        <v>836</v>
      </c>
      <c r="T23" s="20" t="s">
        <v>3146</v>
      </c>
      <c r="U23" s="20" t="s">
        <v>33</v>
      </c>
      <c r="V23" s="20" t="s">
        <v>62</v>
      </c>
      <c r="W23" s="20" t="s">
        <v>63</v>
      </c>
      <c r="X23" s="20" t="s">
        <v>64</v>
      </c>
      <c r="Y23" s="20"/>
      <c r="Z23" s="20"/>
      <c r="AA23" s="20" t="s">
        <v>3236</v>
      </c>
      <c r="AB23" s="20"/>
      <c r="AC23" s="20"/>
      <c r="AD23" s="20"/>
      <c r="AE23" s="20"/>
      <c r="AF23" s="20"/>
      <c r="AG23" s="20"/>
      <c r="AH23" s="20"/>
      <c r="AI23" s="20"/>
      <c r="AJ23" s="20" t="s">
        <v>3167</v>
      </c>
      <c r="AK23" s="20" t="s">
        <v>3237</v>
      </c>
      <c r="AL23" s="20"/>
      <c r="AM23" s="20" t="s">
        <v>72</v>
      </c>
      <c r="AN23" s="20" t="s">
        <v>3135</v>
      </c>
      <c r="AO23" s="20"/>
      <c r="AP23" s="20"/>
      <c r="AQ23" s="20"/>
      <c r="AR23" s="20"/>
      <c r="AS23" s="20"/>
      <c r="AT23" s="20"/>
      <c r="AU23" s="20" t="s">
        <v>531</v>
      </c>
      <c r="AV23" s="20" t="s">
        <v>3137</v>
      </c>
      <c r="AW23" s="20"/>
      <c r="AX23" s="20"/>
      <c r="AY23" s="20" t="s">
        <v>35</v>
      </c>
      <c r="AZ23" s="20"/>
      <c r="BA23" s="20"/>
      <c r="BB23" s="20"/>
      <c r="BC23" s="20"/>
      <c r="BD23" s="20"/>
      <c r="BE23" s="20"/>
      <c r="BF23" s="20"/>
      <c r="BG23" s="20"/>
      <c r="BH23" s="20"/>
      <c r="BI23" s="20"/>
      <c r="BJ23" s="20" t="s">
        <v>97</v>
      </c>
      <c r="BK23" s="20"/>
      <c r="BL23" s="20"/>
      <c r="BM23" s="20"/>
      <c r="BN23" s="20"/>
      <c r="BO23" s="20"/>
      <c r="BP23" s="20"/>
      <c r="BQ23" s="20"/>
      <c r="BR23" s="20"/>
      <c r="BS23" s="20"/>
      <c r="BT23" s="20"/>
      <c r="BU23" s="20"/>
      <c r="BV23" s="20"/>
      <c r="BW23" s="20" t="s">
        <v>3150</v>
      </c>
      <c r="BX23" s="20"/>
      <c r="BY23" s="20"/>
      <c r="BZ23" s="119"/>
      <c r="CA23" s="20"/>
      <c r="CB23" s="20"/>
      <c r="CC23" s="20"/>
      <c r="CD23" s="20"/>
      <c r="CE23" s="119"/>
      <c r="CF23" s="20"/>
      <c r="CG23" s="20"/>
      <c r="CH23" s="20"/>
      <c r="CI23" s="20"/>
      <c r="CJ23" s="119"/>
      <c r="CK23" s="20"/>
      <c r="CL23" s="20"/>
      <c r="CM23" s="20"/>
      <c r="CN23" s="20"/>
      <c r="CO23" s="119"/>
      <c r="CP23" s="20"/>
      <c r="CQ23" s="20"/>
    </row>
    <row r="24" spans="3:95" s="9" customFormat="1" ht="135.75" customHeight="1">
      <c r="C24" s="19" t="s">
        <v>3238</v>
      </c>
      <c r="D24" s="20" t="s">
        <v>3239</v>
      </c>
      <c r="E24" s="20" t="s">
        <v>3179</v>
      </c>
      <c r="F24" s="14" t="str">
        <f t="shared" si="0"/>
        <v>URF2024_014_Sensibilizar a los servidores sobre temas relacionados con la seguridad digital</v>
      </c>
      <c r="G24" s="20" t="s">
        <v>3234</v>
      </c>
      <c r="H24" s="20" t="s">
        <v>1193</v>
      </c>
      <c r="I24" s="20" t="s">
        <v>3235</v>
      </c>
      <c r="J24" s="20" t="s">
        <v>1001</v>
      </c>
      <c r="K24" s="20" t="s">
        <v>618</v>
      </c>
      <c r="L24" s="20" t="s">
        <v>618</v>
      </c>
      <c r="M24" s="46">
        <v>45383</v>
      </c>
      <c r="N24" s="46">
        <v>45442</v>
      </c>
      <c r="O24" s="21">
        <f t="shared" si="1"/>
        <v>59</v>
      </c>
      <c r="P24" s="20" t="s">
        <v>122</v>
      </c>
      <c r="Q24" s="20" t="s">
        <v>123</v>
      </c>
      <c r="R24" s="20" t="s">
        <v>1033</v>
      </c>
      <c r="S24" s="20" t="s">
        <v>836</v>
      </c>
      <c r="T24" s="20" t="s">
        <v>3146</v>
      </c>
      <c r="U24" s="20" t="s">
        <v>33</v>
      </c>
      <c r="V24" s="20" t="s">
        <v>62</v>
      </c>
      <c r="W24" s="20" t="s">
        <v>63</v>
      </c>
      <c r="X24" s="20" t="s">
        <v>64</v>
      </c>
      <c r="Y24" s="20"/>
      <c r="Z24" s="20"/>
      <c r="AA24" s="20" t="s">
        <v>3240</v>
      </c>
      <c r="AB24" s="20"/>
      <c r="AC24" s="20"/>
      <c r="AD24" s="20"/>
      <c r="AE24" s="20"/>
      <c r="AF24" s="20"/>
      <c r="AG24" s="20"/>
      <c r="AH24" s="20"/>
      <c r="AI24" s="20"/>
      <c r="AJ24" s="20" t="s">
        <v>3167</v>
      </c>
      <c r="AK24" s="20" t="s">
        <v>3237</v>
      </c>
      <c r="AL24" s="20" t="s">
        <v>3134</v>
      </c>
      <c r="AM24" s="20" t="s">
        <v>72</v>
      </c>
      <c r="AN24" s="20" t="s">
        <v>3135</v>
      </c>
      <c r="AO24" s="20"/>
      <c r="AP24" s="20"/>
      <c r="AQ24" s="20"/>
      <c r="AR24" s="20"/>
      <c r="AS24" s="20"/>
      <c r="AT24" s="20"/>
      <c r="AU24" s="20" t="s">
        <v>531</v>
      </c>
      <c r="AV24" s="20" t="s">
        <v>3137</v>
      </c>
      <c r="AW24" s="20"/>
      <c r="AX24" s="20"/>
      <c r="AY24" s="20" t="s">
        <v>35</v>
      </c>
      <c r="AZ24" s="20"/>
      <c r="BA24" s="20"/>
      <c r="BB24" s="20"/>
      <c r="BC24" s="20"/>
      <c r="BD24" s="20"/>
      <c r="BE24" s="20"/>
      <c r="BF24" s="20"/>
      <c r="BG24" s="20"/>
      <c r="BH24" s="20"/>
      <c r="BI24" s="20"/>
      <c r="BJ24" s="20"/>
      <c r="BK24" s="20" t="s">
        <v>98</v>
      </c>
      <c r="BL24" s="20"/>
      <c r="BM24" s="20"/>
      <c r="BN24" s="20"/>
      <c r="BO24" s="20"/>
      <c r="BP24" s="20"/>
      <c r="BQ24" s="20"/>
      <c r="BR24" s="20"/>
      <c r="BS24" s="20"/>
      <c r="BT24" s="20"/>
      <c r="BU24" s="20"/>
      <c r="BV24" s="20"/>
      <c r="BW24" s="20" t="s">
        <v>3150</v>
      </c>
      <c r="BX24" s="20"/>
      <c r="BY24" s="20"/>
      <c r="BZ24" s="119"/>
      <c r="CA24" s="20"/>
      <c r="CB24" s="20"/>
      <c r="CC24" s="20"/>
      <c r="CD24" s="20"/>
      <c r="CE24" s="119"/>
      <c r="CF24" s="20"/>
      <c r="CG24" s="20"/>
      <c r="CH24" s="20"/>
      <c r="CI24" s="20"/>
      <c r="CJ24" s="119"/>
      <c r="CK24" s="20"/>
      <c r="CL24" s="20"/>
      <c r="CM24" s="20"/>
      <c r="CN24" s="20"/>
      <c r="CO24" s="119"/>
      <c r="CP24" s="20"/>
      <c r="CQ24" s="20"/>
    </row>
    <row r="25" spans="3:95" s="9" customFormat="1" ht="109.5" customHeight="1">
      <c r="C25" s="19" t="s">
        <v>3241</v>
      </c>
      <c r="D25" s="20" t="s">
        <v>3242</v>
      </c>
      <c r="E25" s="20" t="s">
        <v>3243</v>
      </c>
      <c r="F25" s="14" t="str">
        <f t="shared" si="0"/>
        <v>URF2024_015_Sensibilizar a los servidores sobre temas relacionados con la gestión documental</v>
      </c>
      <c r="G25" s="20" t="s">
        <v>3234</v>
      </c>
      <c r="H25" s="20" t="s">
        <v>1193</v>
      </c>
      <c r="I25" s="20" t="s">
        <v>3235</v>
      </c>
      <c r="J25" s="20" t="s">
        <v>1001</v>
      </c>
      <c r="K25" s="20" t="s">
        <v>618</v>
      </c>
      <c r="L25" s="20" t="s">
        <v>618</v>
      </c>
      <c r="M25" s="46">
        <v>45383</v>
      </c>
      <c r="N25" s="46">
        <v>45442</v>
      </c>
      <c r="O25" s="21">
        <f t="shared" si="1"/>
        <v>59</v>
      </c>
      <c r="P25" s="20" t="s">
        <v>122</v>
      </c>
      <c r="Q25" s="20" t="s">
        <v>123</v>
      </c>
      <c r="R25" s="20" t="s">
        <v>1033</v>
      </c>
      <c r="S25" s="20" t="s">
        <v>836</v>
      </c>
      <c r="T25" s="20" t="s">
        <v>3146</v>
      </c>
      <c r="U25" s="20" t="s">
        <v>33</v>
      </c>
      <c r="V25" s="20" t="s">
        <v>62</v>
      </c>
      <c r="W25" s="20" t="s">
        <v>63</v>
      </c>
      <c r="X25" s="20" t="s">
        <v>64</v>
      </c>
      <c r="Y25" s="20"/>
      <c r="Z25" s="20" t="s">
        <v>3244</v>
      </c>
      <c r="AA25" s="20" t="s">
        <v>3236</v>
      </c>
      <c r="AB25" s="20"/>
      <c r="AC25" s="20"/>
      <c r="AD25" s="20"/>
      <c r="AE25" s="20"/>
      <c r="AF25" s="20"/>
      <c r="AG25" s="20"/>
      <c r="AH25" s="20"/>
      <c r="AI25" s="20"/>
      <c r="AJ25" s="20" t="s">
        <v>3167</v>
      </c>
      <c r="AK25" s="20" t="s">
        <v>3237</v>
      </c>
      <c r="AL25" s="20"/>
      <c r="AM25" s="20"/>
      <c r="AN25" s="20"/>
      <c r="AO25" s="20"/>
      <c r="AP25" s="20"/>
      <c r="AQ25" s="20"/>
      <c r="AR25" s="20"/>
      <c r="AS25" s="20"/>
      <c r="AT25" s="20"/>
      <c r="AU25" s="20"/>
      <c r="AV25" s="20" t="s">
        <v>3137</v>
      </c>
      <c r="AW25" s="20"/>
      <c r="AX25" s="20"/>
      <c r="AY25" s="20"/>
      <c r="AZ25" s="20"/>
      <c r="BA25" s="20" t="s">
        <v>37</v>
      </c>
      <c r="BB25" s="20"/>
      <c r="BC25" s="20"/>
      <c r="BD25" s="20"/>
      <c r="BE25" s="20"/>
      <c r="BF25" s="20"/>
      <c r="BG25" s="20"/>
      <c r="BH25" s="20"/>
      <c r="BI25" s="20"/>
      <c r="BJ25" s="20"/>
      <c r="BK25" s="20"/>
      <c r="BL25" s="20"/>
      <c r="BM25" s="20"/>
      <c r="BN25" s="20"/>
      <c r="BO25" s="20"/>
      <c r="BP25" s="20"/>
      <c r="BQ25" s="20"/>
      <c r="BR25" s="20"/>
      <c r="BS25" s="20" t="s">
        <v>106</v>
      </c>
      <c r="BT25" s="20"/>
      <c r="BU25" s="20"/>
      <c r="BV25" s="20"/>
      <c r="BW25" s="20" t="s">
        <v>3150</v>
      </c>
      <c r="BX25" s="20"/>
      <c r="BY25" s="20"/>
      <c r="BZ25" s="119"/>
      <c r="CA25" s="20"/>
      <c r="CB25" s="20"/>
      <c r="CC25" s="20"/>
      <c r="CD25" s="20"/>
      <c r="CE25" s="119"/>
      <c r="CF25" s="20"/>
      <c r="CG25" s="20"/>
      <c r="CH25" s="20"/>
      <c r="CI25" s="20"/>
      <c r="CJ25" s="119"/>
      <c r="CK25" s="20"/>
      <c r="CL25" s="20"/>
      <c r="CM25" s="20"/>
      <c r="CN25" s="20"/>
      <c r="CO25" s="119"/>
      <c r="CP25" s="20"/>
      <c r="CQ25" s="20"/>
    </row>
    <row r="26" spans="3:95" s="9" customFormat="1" ht="135.75" customHeight="1">
      <c r="C26" s="19" t="s">
        <v>3245</v>
      </c>
      <c r="D26" s="155" t="s">
        <v>3246</v>
      </c>
      <c r="E26" s="155" t="s">
        <v>3179</v>
      </c>
      <c r="F26" s="159" t="str">
        <f t="shared" si="0"/>
        <v>URF2024_016_Reportar el avance en el cargue de documentos en SIED y presentar los resultados en las revisiones de procesos_2023</v>
      </c>
      <c r="G26" s="155" t="s">
        <v>1028</v>
      </c>
      <c r="H26" s="155" t="s">
        <v>1029</v>
      </c>
      <c r="I26" s="155" t="s">
        <v>1030</v>
      </c>
      <c r="J26" s="155" t="s">
        <v>1001</v>
      </c>
      <c r="K26" s="155" t="s">
        <v>618</v>
      </c>
      <c r="L26" s="155" t="s">
        <v>618</v>
      </c>
      <c r="M26" s="158">
        <v>45293</v>
      </c>
      <c r="N26" s="158">
        <v>45352</v>
      </c>
      <c r="O26" s="157">
        <f t="shared" si="1"/>
        <v>59</v>
      </c>
      <c r="P26" s="155" t="s">
        <v>122</v>
      </c>
      <c r="Q26" s="155" t="s">
        <v>123</v>
      </c>
      <c r="R26" s="155" t="s">
        <v>1033</v>
      </c>
      <c r="S26" s="155" t="s">
        <v>836</v>
      </c>
      <c r="T26" s="155" t="s">
        <v>3146</v>
      </c>
      <c r="U26" s="155" t="s">
        <v>33</v>
      </c>
      <c r="V26" s="155"/>
      <c r="W26" s="155" t="s">
        <v>63</v>
      </c>
      <c r="X26" s="155"/>
      <c r="Y26" s="155" t="s">
        <v>3247</v>
      </c>
      <c r="Z26" s="155" t="s">
        <v>3248</v>
      </c>
      <c r="AA26" s="155" t="s">
        <v>3186</v>
      </c>
      <c r="AB26" s="155"/>
      <c r="AC26" s="155"/>
      <c r="AD26" s="155"/>
      <c r="AE26" s="155"/>
      <c r="AF26" s="155"/>
      <c r="AG26" s="155"/>
      <c r="AH26" s="155"/>
      <c r="AI26" s="155"/>
      <c r="AJ26" s="155" t="s">
        <v>3167</v>
      </c>
      <c r="AK26" s="155" t="s">
        <v>3237</v>
      </c>
      <c r="AL26" s="155"/>
      <c r="AM26" s="155" t="s">
        <v>72</v>
      </c>
      <c r="AN26" s="155" t="s">
        <v>3135</v>
      </c>
      <c r="AO26" s="155"/>
      <c r="AP26" s="155"/>
      <c r="AQ26" s="155"/>
      <c r="AR26" s="155"/>
      <c r="AS26" s="155"/>
      <c r="AT26" s="155"/>
      <c r="AU26" s="155"/>
      <c r="AV26" s="20" t="s">
        <v>3137</v>
      </c>
      <c r="AW26" s="155"/>
      <c r="AX26" s="155"/>
      <c r="AY26" s="155"/>
      <c r="AZ26" s="155"/>
      <c r="BA26" s="155" t="s">
        <v>37</v>
      </c>
      <c r="BB26" s="155"/>
      <c r="BC26" s="155"/>
      <c r="BD26" s="155"/>
      <c r="BE26" s="155"/>
      <c r="BF26" s="155"/>
      <c r="BG26" s="155"/>
      <c r="BH26" s="155"/>
      <c r="BI26" s="155"/>
      <c r="BJ26" s="155"/>
      <c r="BK26" s="155"/>
      <c r="BL26" s="155"/>
      <c r="BM26" s="155"/>
      <c r="BN26" s="155"/>
      <c r="BO26" s="155"/>
      <c r="BP26" s="155"/>
      <c r="BQ26" s="155"/>
      <c r="BR26" s="155"/>
      <c r="BS26" s="155" t="s">
        <v>106</v>
      </c>
      <c r="BT26" s="155"/>
      <c r="BU26" s="155"/>
      <c r="BV26" s="155"/>
      <c r="BW26" s="155" t="s">
        <v>3249</v>
      </c>
      <c r="BX26" s="155" t="s">
        <v>3250</v>
      </c>
      <c r="BY26" s="156">
        <v>45350</v>
      </c>
      <c r="BZ26" s="156">
        <v>45383</v>
      </c>
      <c r="CA26" s="155" t="s">
        <v>3251</v>
      </c>
      <c r="CB26" s="155" t="s">
        <v>3252</v>
      </c>
      <c r="CC26" s="155"/>
      <c r="CD26" s="155"/>
      <c r="CE26" s="156"/>
      <c r="CF26" s="155"/>
      <c r="CG26" s="155"/>
      <c r="CH26" s="153"/>
      <c r="CI26" s="153"/>
      <c r="CJ26" s="154"/>
      <c r="CK26" s="153"/>
      <c r="CL26" s="153"/>
      <c r="CM26" s="153"/>
      <c r="CN26" s="153"/>
      <c r="CO26" s="154"/>
      <c r="CP26" s="153"/>
      <c r="CQ26" s="153"/>
    </row>
    <row r="27" spans="3:95" s="9" customFormat="1" ht="135.75" customHeight="1">
      <c r="C27" s="19" t="s">
        <v>3253</v>
      </c>
      <c r="D27" s="20" t="s">
        <v>3254</v>
      </c>
      <c r="E27" s="20" t="s">
        <v>3179</v>
      </c>
      <c r="F27" s="14" t="str">
        <f t="shared" si="0"/>
        <v>URF2024_017_Reportar el avance en el cargue de documentos en SIED y presentar los resultados en las revisiones de procesos_C1-2024</v>
      </c>
      <c r="G27" s="20" t="s">
        <v>1028</v>
      </c>
      <c r="H27" s="20" t="s">
        <v>1029</v>
      </c>
      <c r="I27" s="20" t="s">
        <v>1030</v>
      </c>
      <c r="J27" s="20" t="s">
        <v>1001</v>
      </c>
      <c r="K27" s="20" t="s">
        <v>618</v>
      </c>
      <c r="L27" s="20" t="s">
        <v>618</v>
      </c>
      <c r="M27" s="46">
        <v>45383</v>
      </c>
      <c r="N27" s="46">
        <v>45442</v>
      </c>
      <c r="O27" s="21">
        <f t="shared" si="1"/>
        <v>59</v>
      </c>
      <c r="P27" s="20" t="s">
        <v>122</v>
      </c>
      <c r="Q27" s="20" t="s">
        <v>123</v>
      </c>
      <c r="R27" s="20" t="s">
        <v>1033</v>
      </c>
      <c r="S27" s="20" t="s">
        <v>836</v>
      </c>
      <c r="T27" s="20" t="s">
        <v>3146</v>
      </c>
      <c r="U27" s="20" t="s">
        <v>33</v>
      </c>
      <c r="V27" s="20"/>
      <c r="W27" s="20" t="s">
        <v>63</v>
      </c>
      <c r="X27" s="20"/>
      <c r="Y27" s="20" t="s">
        <v>3199</v>
      </c>
      <c r="Z27" s="20" t="s">
        <v>3248</v>
      </c>
      <c r="AA27" s="20" t="s">
        <v>3186</v>
      </c>
      <c r="AB27" s="20"/>
      <c r="AC27" s="20"/>
      <c r="AD27" s="20"/>
      <c r="AE27" s="20"/>
      <c r="AF27" s="20"/>
      <c r="AG27" s="20"/>
      <c r="AH27" s="20"/>
      <c r="AI27" s="20"/>
      <c r="AJ27" s="20" t="s">
        <v>3167</v>
      </c>
      <c r="AK27" s="20" t="s">
        <v>3237</v>
      </c>
      <c r="AL27" s="20"/>
      <c r="AM27" s="20" t="s">
        <v>72</v>
      </c>
      <c r="AN27" s="20" t="s">
        <v>3135</v>
      </c>
      <c r="AO27" s="20"/>
      <c r="AP27" s="20"/>
      <c r="AQ27" s="20"/>
      <c r="AR27" s="20"/>
      <c r="AS27" s="20"/>
      <c r="AT27" s="20"/>
      <c r="AU27" s="20"/>
      <c r="AV27" s="20" t="s">
        <v>3137</v>
      </c>
      <c r="AW27" s="20"/>
      <c r="AX27" s="20"/>
      <c r="AY27" s="20"/>
      <c r="AZ27" s="20"/>
      <c r="BA27" s="20" t="s">
        <v>37</v>
      </c>
      <c r="BB27" s="20"/>
      <c r="BC27" s="20"/>
      <c r="BD27" s="20"/>
      <c r="BE27" s="20"/>
      <c r="BF27" s="20"/>
      <c r="BG27" s="20"/>
      <c r="BH27" s="20"/>
      <c r="BI27" s="20"/>
      <c r="BJ27" s="20"/>
      <c r="BK27" s="20"/>
      <c r="BL27" s="20"/>
      <c r="BM27" s="20"/>
      <c r="BN27" s="20"/>
      <c r="BO27" s="20"/>
      <c r="BP27" s="20"/>
      <c r="BQ27" s="20"/>
      <c r="BR27" s="20"/>
      <c r="BS27" s="20" t="s">
        <v>106</v>
      </c>
      <c r="BT27" s="20"/>
      <c r="BU27" s="20"/>
      <c r="BV27" s="20"/>
      <c r="BW27" s="20" t="s">
        <v>3150</v>
      </c>
      <c r="BX27" s="20"/>
      <c r="BY27" s="20"/>
      <c r="BZ27" s="119"/>
      <c r="CA27" s="20"/>
      <c r="CB27" s="20"/>
      <c r="CC27" s="20"/>
      <c r="CD27" s="20"/>
      <c r="CE27" s="119"/>
      <c r="CF27" s="20"/>
      <c r="CG27" s="20"/>
      <c r="CH27" s="20"/>
      <c r="CI27" s="20"/>
      <c r="CJ27" s="119"/>
      <c r="CK27" s="20"/>
      <c r="CL27" s="20"/>
      <c r="CM27" s="20"/>
      <c r="CN27" s="20"/>
      <c r="CO27" s="119"/>
      <c r="CP27" s="20"/>
      <c r="CQ27" s="20"/>
    </row>
    <row r="28" spans="3:95" s="9" customFormat="1" ht="135.75" customHeight="1">
      <c r="C28" s="19" t="s">
        <v>3255</v>
      </c>
      <c r="D28" s="20" t="s">
        <v>3256</v>
      </c>
      <c r="E28" s="20" t="s">
        <v>3179</v>
      </c>
      <c r="F28" s="14" t="str">
        <f t="shared" si="0"/>
        <v>URF2024_018_Reportar el avance en el cargue de documentos en SIED y presentar los resultados en las revisiones de procesos_C2 - 2024</v>
      </c>
      <c r="G28" s="20" t="s">
        <v>1028</v>
      </c>
      <c r="H28" s="20" t="s">
        <v>1029</v>
      </c>
      <c r="I28" s="20" t="s">
        <v>1030</v>
      </c>
      <c r="J28" s="20" t="s">
        <v>1001</v>
      </c>
      <c r="K28" s="20" t="s">
        <v>618</v>
      </c>
      <c r="L28" s="20" t="s">
        <v>618</v>
      </c>
      <c r="M28" s="46">
        <v>45505</v>
      </c>
      <c r="N28" s="46">
        <v>45565</v>
      </c>
      <c r="O28" s="21">
        <f t="shared" si="1"/>
        <v>60</v>
      </c>
      <c r="P28" s="20" t="s">
        <v>122</v>
      </c>
      <c r="Q28" s="20" t="s">
        <v>123</v>
      </c>
      <c r="R28" s="20" t="s">
        <v>1033</v>
      </c>
      <c r="S28" s="20" t="s">
        <v>836</v>
      </c>
      <c r="T28" s="20" t="s">
        <v>3146</v>
      </c>
      <c r="U28" s="20" t="s">
        <v>33</v>
      </c>
      <c r="V28" s="20"/>
      <c r="W28" s="20" t="s">
        <v>63</v>
      </c>
      <c r="X28" s="20"/>
      <c r="Y28" s="20" t="s">
        <v>3247</v>
      </c>
      <c r="Z28" s="20" t="s">
        <v>3248</v>
      </c>
      <c r="AA28" s="20" t="s">
        <v>3186</v>
      </c>
      <c r="AB28" s="20"/>
      <c r="AC28" s="20"/>
      <c r="AD28" s="20"/>
      <c r="AE28" s="20"/>
      <c r="AF28" s="20"/>
      <c r="AG28" s="20"/>
      <c r="AH28" s="20"/>
      <c r="AI28" s="20"/>
      <c r="AJ28" s="20" t="s">
        <v>3167</v>
      </c>
      <c r="AK28" s="20" t="s">
        <v>3237</v>
      </c>
      <c r="AL28" s="20"/>
      <c r="AM28" s="20" t="s">
        <v>72</v>
      </c>
      <c r="AN28" s="20" t="s">
        <v>3135</v>
      </c>
      <c r="AO28" s="20"/>
      <c r="AP28" s="20"/>
      <c r="AQ28" s="20"/>
      <c r="AR28" s="20"/>
      <c r="AS28" s="20"/>
      <c r="AT28" s="20"/>
      <c r="AU28" s="20"/>
      <c r="AV28" s="20" t="s">
        <v>3137</v>
      </c>
      <c r="AW28" s="20"/>
      <c r="AX28" s="20"/>
      <c r="AY28" s="20"/>
      <c r="AZ28" s="20"/>
      <c r="BA28" s="20" t="s">
        <v>37</v>
      </c>
      <c r="BB28" s="20"/>
      <c r="BC28" s="20"/>
      <c r="BD28" s="20"/>
      <c r="BE28" s="20"/>
      <c r="BF28" s="20"/>
      <c r="BG28" s="20"/>
      <c r="BH28" s="20"/>
      <c r="BI28" s="20"/>
      <c r="BJ28" s="20"/>
      <c r="BK28" s="20"/>
      <c r="BL28" s="20"/>
      <c r="BM28" s="20"/>
      <c r="BN28" s="20"/>
      <c r="BO28" s="20"/>
      <c r="BP28" s="20"/>
      <c r="BQ28" s="20"/>
      <c r="BR28" s="20"/>
      <c r="BS28" s="20" t="s">
        <v>106</v>
      </c>
      <c r="BT28" s="20"/>
      <c r="BU28" s="20"/>
      <c r="BV28" s="20"/>
      <c r="BW28" s="20" t="s">
        <v>3150</v>
      </c>
      <c r="BX28" s="20"/>
      <c r="BY28" s="20"/>
      <c r="BZ28" s="119"/>
      <c r="CA28" s="20"/>
      <c r="CB28" s="20"/>
      <c r="CC28" s="20"/>
      <c r="CD28" s="20"/>
      <c r="CE28" s="119"/>
      <c r="CF28" s="20"/>
      <c r="CG28" s="20"/>
      <c r="CH28" s="20"/>
      <c r="CI28" s="20"/>
      <c r="CJ28" s="119"/>
      <c r="CK28" s="20"/>
      <c r="CL28" s="20"/>
      <c r="CM28" s="20"/>
      <c r="CN28" s="20"/>
      <c r="CO28" s="119"/>
      <c r="CP28" s="20"/>
      <c r="CQ28" s="20"/>
    </row>
    <row r="29" spans="3:95" s="9" customFormat="1" ht="135.75" customHeight="1">
      <c r="C29" s="19" t="s">
        <v>3257</v>
      </c>
      <c r="D29" s="20" t="s">
        <v>3258</v>
      </c>
      <c r="E29" s="20" t="s">
        <v>3141</v>
      </c>
      <c r="F29" s="14" t="str">
        <f t="shared" si="0"/>
        <v>URF2024_019_Realizar actividades de prevención de emergencias y atención de desastres en archivos</v>
      </c>
      <c r="G29" s="20" t="s">
        <v>3259</v>
      </c>
      <c r="H29" s="20" t="s">
        <v>3260</v>
      </c>
      <c r="I29" s="20" t="s">
        <v>3261</v>
      </c>
      <c r="J29" s="20" t="s">
        <v>1001</v>
      </c>
      <c r="K29" s="20" t="s">
        <v>618</v>
      </c>
      <c r="L29" s="20" t="s">
        <v>618</v>
      </c>
      <c r="M29" s="46">
        <v>45293</v>
      </c>
      <c r="N29" s="46">
        <v>45352</v>
      </c>
      <c r="O29" s="21">
        <f t="shared" si="1"/>
        <v>59</v>
      </c>
      <c r="P29" s="20" t="s">
        <v>122</v>
      </c>
      <c r="Q29" s="20" t="s">
        <v>123</v>
      </c>
      <c r="R29" s="20" t="s">
        <v>3262</v>
      </c>
      <c r="S29" s="20" t="s">
        <v>836</v>
      </c>
      <c r="T29" s="20" t="s">
        <v>3146</v>
      </c>
      <c r="U29" s="20" t="s">
        <v>33</v>
      </c>
      <c r="V29" s="20" t="s">
        <v>62</v>
      </c>
      <c r="W29" s="20" t="s">
        <v>63</v>
      </c>
      <c r="X29" s="20" t="s">
        <v>64</v>
      </c>
      <c r="Y29" s="20" t="s">
        <v>3263</v>
      </c>
      <c r="Z29" s="20" t="s">
        <v>3264</v>
      </c>
      <c r="AA29" s="20" t="s">
        <v>3236</v>
      </c>
      <c r="AB29" s="20"/>
      <c r="AC29" s="20"/>
      <c r="AD29" s="20"/>
      <c r="AE29" s="20"/>
      <c r="AF29" s="20"/>
      <c r="AG29" s="20"/>
      <c r="AH29" s="20"/>
      <c r="AI29" s="20"/>
      <c r="AJ29" s="20" t="s">
        <v>3167</v>
      </c>
      <c r="AK29" s="20" t="s">
        <v>3237</v>
      </c>
      <c r="AL29" s="20"/>
      <c r="AM29" s="20"/>
      <c r="AN29" s="20"/>
      <c r="AO29" s="20"/>
      <c r="AP29" s="20"/>
      <c r="AQ29" s="20"/>
      <c r="AR29" s="20"/>
      <c r="AS29" s="20"/>
      <c r="AT29" s="20"/>
      <c r="AU29" s="20"/>
      <c r="AV29" s="20" t="s">
        <v>3137</v>
      </c>
      <c r="AW29" s="20"/>
      <c r="AX29" s="20"/>
      <c r="AY29" s="20"/>
      <c r="AZ29" s="20"/>
      <c r="BA29" s="20" t="s">
        <v>37</v>
      </c>
      <c r="BB29" s="20"/>
      <c r="BC29" s="20"/>
      <c r="BD29" s="20"/>
      <c r="BE29" s="20"/>
      <c r="BF29" s="20"/>
      <c r="BG29" s="20"/>
      <c r="BH29" s="20"/>
      <c r="BI29" s="20"/>
      <c r="BJ29" s="20"/>
      <c r="BK29" s="20"/>
      <c r="BL29" s="20"/>
      <c r="BM29" s="20"/>
      <c r="BN29" s="20"/>
      <c r="BO29" s="20"/>
      <c r="BP29" s="20"/>
      <c r="BQ29" s="20"/>
      <c r="BR29" s="20"/>
      <c r="BS29" s="20" t="s">
        <v>106</v>
      </c>
      <c r="BT29" s="20"/>
      <c r="BU29" s="20"/>
      <c r="BV29" s="20"/>
      <c r="BW29" s="20" t="s">
        <v>3150</v>
      </c>
      <c r="BX29" s="20"/>
      <c r="BY29" s="20"/>
      <c r="BZ29" s="119"/>
      <c r="CA29" s="20"/>
      <c r="CB29" s="20"/>
      <c r="CC29" s="20"/>
      <c r="CD29" s="20"/>
      <c r="CE29" s="119"/>
      <c r="CF29" s="20"/>
      <c r="CG29" s="20"/>
      <c r="CH29" s="20"/>
      <c r="CI29" s="20"/>
      <c r="CJ29" s="119"/>
      <c r="CK29" s="20"/>
      <c r="CL29" s="20"/>
      <c r="CM29" s="20"/>
      <c r="CN29" s="20"/>
      <c r="CO29" s="119"/>
      <c r="CP29" s="20"/>
      <c r="CQ29" s="20"/>
    </row>
    <row r="30" spans="3:95" s="9" customFormat="1" ht="135.75" customHeight="1">
      <c r="C30" s="19" t="s">
        <v>3265</v>
      </c>
      <c r="D30" s="20" t="s">
        <v>3266</v>
      </c>
      <c r="E30" s="20" t="s">
        <v>3141</v>
      </c>
      <c r="F30" s="14" t="str">
        <f t="shared" si="0"/>
        <v>URF2024_020_Elaborar  inventarios de las series documentales relacionadas con derechos humanos</v>
      </c>
      <c r="G30" s="20" t="s">
        <v>3267</v>
      </c>
      <c r="H30" s="20" t="s">
        <v>3268</v>
      </c>
      <c r="I30" s="20" t="s">
        <v>3269</v>
      </c>
      <c r="J30" s="20" t="s">
        <v>1001</v>
      </c>
      <c r="K30" s="20" t="s">
        <v>618</v>
      </c>
      <c r="L30" s="20" t="s">
        <v>618</v>
      </c>
      <c r="M30" s="46">
        <v>45536</v>
      </c>
      <c r="N30" s="46">
        <v>45641</v>
      </c>
      <c r="O30" s="21">
        <f t="shared" si="1"/>
        <v>105</v>
      </c>
      <c r="P30" s="20" t="s">
        <v>122</v>
      </c>
      <c r="Q30" s="20" t="s">
        <v>123</v>
      </c>
      <c r="R30" s="20" t="s">
        <v>3262</v>
      </c>
      <c r="S30" s="20" t="s">
        <v>836</v>
      </c>
      <c r="T30" s="20" t="s">
        <v>3146</v>
      </c>
      <c r="U30" s="20" t="s">
        <v>33</v>
      </c>
      <c r="V30" s="20"/>
      <c r="W30" s="20" t="s">
        <v>63</v>
      </c>
      <c r="X30" s="20"/>
      <c r="Y30" s="20" t="s">
        <v>3270</v>
      </c>
      <c r="Z30" s="20" t="s">
        <v>3148</v>
      </c>
      <c r="AA30" s="20"/>
      <c r="AB30" s="20"/>
      <c r="AC30" s="20"/>
      <c r="AD30" s="20"/>
      <c r="AE30" s="20"/>
      <c r="AF30" s="20"/>
      <c r="AG30" s="20"/>
      <c r="AH30" s="20"/>
      <c r="AI30" s="20"/>
      <c r="AJ30" s="20" t="s">
        <v>3167</v>
      </c>
      <c r="AK30" s="20" t="s">
        <v>3168</v>
      </c>
      <c r="AL30" s="20"/>
      <c r="AM30" s="20"/>
      <c r="AN30" s="20"/>
      <c r="AO30" s="20"/>
      <c r="AP30" s="20"/>
      <c r="AQ30" s="20"/>
      <c r="AR30" s="20"/>
      <c r="AS30" s="20"/>
      <c r="AT30" s="20"/>
      <c r="AU30" s="20"/>
      <c r="AV30" s="20" t="s">
        <v>3137</v>
      </c>
      <c r="AW30" s="20"/>
      <c r="AX30" s="20"/>
      <c r="AY30" s="20"/>
      <c r="AZ30" s="20"/>
      <c r="BA30" s="20" t="s">
        <v>37</v>
      </c>
      <c r="BB30" s="20"/>
      <c r="BC30" s="20"/>
      <c r="BD30" s="20"/>
      <c r="BE30" s="20"/>
      <c r="BF30" s="20"/>
      <c r="BG30" s="20"/>
      <c r="BH30" s="20"/>
      <c r="BI30" s="20"/>
      <c r="BJ30" s="20"/>
      <c r="BK30" s="20"/>
      <c r="BL30" s="20"/>
      <c r="BM30" s="20"/>
      <c r="BN30" s="20"/>
      <c r="BO30" s="20"/>
      <c r="BP30" s="20"/>
      <c r="BQ30" s="20"/>
      <c r="BR30" s="20"/>
      <c r="BS30" s="20" t="s">
        <v>106</v>
      </c>
      <c r="BT30" s="20"/>
      <c r="BU30" s="20"/>
      <c r="BV30" s="20"/>
      <c r="BW30" s="20" t="s">
        <v>3150</v>
      </c>
      <c r="BX30" s="20"/>
      <c r="BY30" s="20"/>
      <c r="BZ30" s="119"/>
      <c r="CA30" s="20"/>
      <c r="CB30" s="20"/>
      <c r="CC30" s="20"/>
      <c r="CD30" s="20"/>
      <c r="CE30" s="119"/>
      <c r="CF30" s="20"/>
      <c r="CG30" s="20"/>
      <c r="CH30" s="20"/>
      <c r="CI30" s="20"/>
      <c r="CJ30" s="119"/>
      <c r="CK30" s="20"/>
      <c r="CL30" s="20"/>
      <c r="CM30" s="20"/>
      <c r="CN30" s="20"/>
      <c r="CO30" s="119"/>
      <c r="CP30" s="20"/>
      <c r="CQ30" s="20"/>
    </row>
    <row r="31" spans="3:95" s="9" customFormat="1" ht="135.75" customHeight="1">
      <c r="C31" s="19" t="s">
        <v>3271</v>
      </c>
      <c r="D31" s="20" t="s">
        <v>3272</v>
      </c>
      <c r="E31" s="20" t="s">
        <v>3141</v>
      </c>
      <c r="F31" s="14" t="str">
        <f t="shared" si="0"/>
        <v>URF2024_021_Elaborar cronograma de transferencias documentales</v>
      </c>
      <c r="G31" s="20" t="s">
        <v>3273</v>
      </c>
      <c r="H31" s="20" t="s">
        <v>3274</v>
      </c>
      <c r="I31" s="20" t="s">
        <v>3274</v>
      </c>
      <c r="J31" s="20" t="s">
        <v>1001</v>
      </c>
      <c r="K31" s="20" t="s">
        <v>618</v>
      </c>
      <c r="L31" s="20" t="s">
        <v>618</v>
      </c>
      <c r="M31" s="46">
        <v>45383</v>
      </c>
      <c r="N31" s="46">
        <v>45503</v>
      </c>
      <c r="O31" s="21">
        <f t="shared" si="1"/>
        <v>120</v>
      </c>
      <c r="P31" s="20" t="s">
        <v>122</v>
      </c>
      <c r="Q31" s="20" t="s">
        <v>273</v>
      </c>
      <c r="R31" s="20" t="s">
        <v>3275</v>
      </c>
      <c r="S31" s="20" t="s">
        <v>836</v>
      </c>
      <c r="T31" s="20" t="s">
        <v>3146</v>
      </c>
      <c r="U31" s="20" t="s">
        <v>33</v>
      </c>
      <c r="V31" s="20"/>
      <c r="W31" s="20" t="s">
        <v>63</v>
      </c>
      <c r="X31" s="20"/>
      <c r="Y31" s="20"/>
      <c r="Z31" s="20" t="s">
        <v>3276</v>
      </c>
      <c r="AA31" s="20"/>
      <c r="AB31" s="20"/>
      <c r="AC31" s="20"/>
      <c r="AD31" s="20"/>
      <c r="AE31" s="20"/>
      <c r="AF31" s="20"/>
      <c r="AG31" s="20"/>
      <c r="AH31" s="20"/>
      <c r="AI31" s="20"/>
      <c r="AJ31" s="20" t="s">
        <v>3167</v>
      </c>
      <c r="AK31" s="20" t="s">
        <v>3168</v>
      </c>
      <c r="AL31" s="20"/>
      <c r="AM31" s="20"/>
      <c r="AN31" s="20"/>
      <c r="AO31" s="20"/>
      <c r="AP31" s="20"/>
      <c r="AQ31" s="20"/>
      <c r="AR31" s="20"/>
      <c r="AS31" s="20"/>
      <c r="AT31" s="20"/>
      <c r="AU31" s="20"/>
      <c r="AV31" s="20" t="s">
        <v>3137</v>
      </c>
      <c r="AW31" s="20"/>
      <c r="AX31" s="20"/>
      <c r="AY31" s="20"/>
      <c r="AZ31" s="20"/>
      <c r="BA31" s="20" t="s">
        <v>37</v>
      </c>
      <c r="BB31" s="20"/>
      <c r="BC31" s="20"/>
      <c r="BD31" s="20"/>
      <c r="BE31" s="20"/>
      <c r="BF31" s="20"/>
      <c r="BG31" s="20"/>
      <c r="BH31" s="20"/>
      <c r="BI31" s="20"/>
      <c r="BJ31" s="20"/>
      <c r="BK31" s="20"/>
      <c r="BL31" s="20"/>
      <c r="BM31" s="20"/>
      <c r="BN31" s="20"/>
      <c r="BO31" s="20"/>
      <c r="BP31" s="20"/>
      <c r="BQ31" s="20"/>
      <c r="BR31" s="20"/>
      <c r="BS31" s="20" t="s">
        <v>106</v>
      </c>
      <c r="BT31" s="20"/>
      <c r="BU31" s="20"/>
      <c r="BV31" s="20"/>
      <c r="BW31" s="20" t="s">
        <v>3150</v>
      </c>
      <c r="BX31" s="20"/>
      <c r="BY31" s="20"/>
      <c r="BZ31" s="119"/>
      <c r="CA31" s="20"/>
      <c r="CB31" s="20"/>
      <c r="CC31" s="20"/>
      <c r="CD31" s="20"/>
      <c r="CE31" s="119"/>
      <c r="CF31" s="20"/>
      <c r="CG31" s="20"/>
      <c r="CH31" s="20"/>
      <c r="CI31" s="20"/>
      <c r="CJ31" s="119"/>
      <c r="CK31" s="20"/>
      <c r="CL31" s="20"/>
      <c r="CM31" s="20"/>
      <c r="CN31" s="20"/>
      <c r="CO31" s="119"/>
      <c r="CP31" s="20"/>
      <c r="CQ31" s="20"/>
    </row>
    <row r="32" spans="3:95" s="9" customFormat="1" ht="135.75" customHeight="1">
      <c r="C32" s="19" t="s">
        <v>3277</v>
      </c>
      <c r="D32" s="20" t="s">
        <v>3278</v>
      </c>
      <c r="E32" s="20" t="s">
        <v>3141</v>
      </c>
      <c r="F32" s="14" t="str">
        <f t="shared" si="0"/>
        <v>URF2024_022_Realizar transferencias documentales</v>
      </c>
      <c r="G32" s="20" t="s">
        <v>3279</v>
      </c>
      <c r="H32" s="20" t="s">
        <v>3280</v>
      </c>
      <c r="I32" s="20" t="s">
        <v>3281</v>
      </c>
      <c r="J32" s="20" t="s">
        <v>1001</v>
      </c>
      <c r="K32" s="20" t="s">
        <v>618</v>
      </c>
      <c r="L32" s="20" t="s">
        <v>618</v>
      </c>
      <c r="M32" s="46">
        <v>45505</v>
      </c>
      <c r="N32" s="46">
        <v>45626</v>
      </c>
      <c r="O32" s="21">
        <f t="shared" si="1"/>
        <v>121</v>
      </c>
      <c r="P32" s="20" t="s">
        <v>122</v>
      </c>
      <c r="Q32" s="20" t="s">
        <v>273</v>
      </c>
      <c r="R32" s="20" t="s">
        <v>3275</v>
      </c>
      <c r="S32" s="20" t="s">
        <v>836</v>
      </c>
      <c r="T32" s="20" t="s">
        <v>3146</v>
      </c>
      <c r="U32" s="20" t="s">
        <v>33</v>
      </c>
      <c r="V32" s="20"/>
      <c r="W32" s="20" t="s">
        <v>63</v>
      </c>
      <c r="X32" s="20"/>
      <c r="Y32" s="20"/>
      <c r="Z32" s="20"/>
      <c r="AA32" s="20"/>
      <c r="AB32" s="20"/>
      <c r="AC32" s="20"/>
      <c r="AD32" s="20"/>
      <c r="AE32" s="20"/>
      <c r="AF32" s="20"/>
      <c r="AG32" s="20"/>
      <c r="AH32" s="20"/>
      <c r="AI32" s="20"/>
      <c r="AJ32" s="20" t="s">
        <v>3167</v>
      </c>
      <c r="AK32" s="20" t="s">
        <v>3168</v>
      </c>
      <c r="AL32" s="20"/>
      <c r="AM32" s="20"/>
      <c r="AN32" s="20"/>
      <c r="AO32" s="20"/>
      <c r="AP32" s="20"/>
      <c r="AQ32" s="20"/>
      <c r="AR32" s="20"/>
      <c r="AS32" s="20"/>
      <c r="AT32" s="20"/>
      <c r="AU32" s="20"/>
      <c r="AV32" s="20" t="s">
        <v>3137</v>
      </c>
      <c r="AW32" s="20"/>
      <c r="AX32" s="20"/>
      <c r="AY32" s="20"/>
      <c r="AZ32" s="20"/>
      <c r="BA32" s="20" t="s">
        <v>37</v>
      </c>
      <c r="BB32" s="20"/>
      <c r="BC32" s="20"/>
      <c r="BD32" s="20"/>
      <c r="BE32" s="20"/>
      <c r="BF32" s="20"/>
      <c r="BG32" s="20"/>
      <c r="BH32" s="20"/>
      <c r="BI32" s="20"/>
      <c r="BJ32" s="20"/>
      <c r="BK32" s="20"/>
      <c r="BL32" s="20"/>
      <c r="BM32" s="20"/>
      <c r="BN32" s="20"/>
      <c r="BO32" s="20"/>
      <c r="BP32" s="20"/>
      <c r="BQ32" s="20"/>
      <c r="BR32" s="20"/>
      <c r="BS32" s="20" t="s">
        <v>106</v>
      </c>
      <c r="BT32" s="20"/>
      <c r="BU32" s="20"/>
      <c r="BV32" s="20"/>
      <c r="BW32" s="20" t="s">
        <v>3150</v>
      </c>
      <c r="BX32" s="20"/>
      <c r="BY32" s="20"/>
      <c r="BZ32" s="119"/>
      <c r="CA32" s="20"/>
      <c r="CB32" s="20"/>
      <c r="CC32" s="20"/>
      <c r="CD32" s="20"/>
      <c r="CE32" s="119"/>
      <c r="CF32" s="20"/>
      <c r="CG32" s="20"/>
      <c r="CH32" s="20"/>
      <c r="CI32" s="20"/>
      <c r="CJ32" s="119"/>
      <c r="CK32" s="20"/>
      <c r="CL32" s="20"/>
      <c r="CM32" s="20"/>
      <c r="CN32" s="20"/>
      <c r="CO32" s="119"/>
      <c r="CP32" s="20"/>
      <c r="CQ32" s="20"/>
    </row>
    <row r="33" spans="3:95" s="9" customFormat="1" ht="135.75" customHeight="1">
      <c r="C33" s="19" t="s">
        <v>3282</v>
      </c>
      <c r="D33" s="20" t="s">
        <v>1061</v>
      </c>
      <c r="E33" s="20" t="s">
        <v>3141</v>
      </c>
      <c r="F33" s="14" t="str">
        <f t="shared" si="0"/>
        <v>URF2024_023_Hacer seguimiento a los incidentes de seguridad digital</v>
      </c>
      <c r="G33" s="20" t="s">
        <v>1062</v>
      </c>
      <c r="H33" s="20" t="s">
        <v>1063</v>
      </c>
      <c r="I33" s="20" t="s">
        <v>1064</v>
      </c>
      <c r="J33" s="20" t="s">
        <v>1001</v>
      </c>
      <c r="K33" s="20" t="s">
        <v>618</v>
      </c>
      <c r="L33" s="20" t="s">
        <v>618</v>
      </c>
      <c r="M33" s="46">
        <v>45536</v>
      </c>
      <c r="N33" s="46">
        <v>45641</v>
      </c>
      <c r="O33" s="21">
        <f t="shared" si="1"/>
        <v>105</v>
      </c>
      <c r="P33" s="20" t="s">
        <v>122</v>
      </c>
      <c r="Q33" s="20" t="s">
        <v>273</v>
      </c>
      <c r="R33" s="20" t="s">
        <v>3283</v>
      </c>
      <c r="S33" s="20" t="s">
        <v>836</v>
      </c>
      <c r="T33" s="20" t="s">
        <v>3146</v>
      </c>
      <c r="U33" s="20" t="s">
        <v>33</v>
      </c>
      <c r="V33" s="20"/>
      <c r="W33" s="20" t="s">
        <v>63</v>
      </c>
      <c r="X33" s="20"/>
      <c r="Y33" s="20"/>
      <c r="Z33" s="20"/>
      <c r="AA33" s="20"/>
      <c r="AB33" s="20"/>
      <c r="AC33" s="20"/>
      <c r="AD33" s="20"/>
      <c r="AE33" s="20"/>
      <c r="AF33" s="20"/>
      <c r="AG33" s="20"/>
      <c r="AH33" s="20"/>
      <c r="AI33" s="20"/>
      <c r="AJ33" s="20" t="s">
        <v>3167</v>
      </c>
      <c r="AK33" s="20" t="s">
        <v>3237</v>
      </c>
      <c r="AL33" s="20" t="s">
        <v>3134</v>
      </c>
      <c r="AM33" s="20" t="s">
        <v>72</v>
      </c>
      <c r="AN33" s="20" t="s">
        <v>3135</v>
      </c>
      <c r="AO33" s="20"/>
      <c r="AP33" s="20"/>
      <c r="AQ33" s="20"/>
      <c r="AR33" s="20"/>
      <c r="AS33" s="20"/>
      <c r="AT33" s="20"/>
      <c r="AU33" s="20"/>
      <c r="AV33" s="20" t="s">
        <v>3137</v>
      </c>
      <c r="AW33" s="20"/>
      <c r="AX33" s="20"/>
      <c r="AY33" s="20" t="s">
        <v>35</v>
      </c>
      <c r="AZ33" s="20"/>
      <c r="BA33" s="20"/>
      <c r="BB33" s="20"/>
      <c r="BC33" s="20"/>
      <c r="BD33" s="20"/>
      <c r="BE33" s="20"/>
      <c r="BF33" s="20"/>
      <c r="BG33" s="20"/>
      <c r="BH33" s="20"/>
      <c r="BI33" s="20"/>
      <c r="BJ33" s="20"/>
      <c r="BK33" s="20" t="s">
        <v>98</v>
      </c>
      <c r="BL33" s="20"/>
      <c r="BM33" s="20"/>
      <c r="BN33" s="20"/>
      <c r="BO33" s="20"/>
      <c r="BP33" s="20"/>
      <c r="BQ33" s="20"/>
      <c r="BR33" s="20"/>
      <c r="BS33" s="20"/>
      <c r="BT33" s="20"/>
      <c r="BU33" s="20"/>
      <c r="BV33" s="20"/>
      <c r="BW33" s="20" t="s">
        <v>3150</v>
      </c>
      <c r="BX33" s="20"/>
      <c r="BY33" s="20"/>
      <c r="BZ33" s="119"/>
      <c r="CA33" s="20"/>
      <c r="CB33" s="20"/>
      <c r="CC33" s="20"/>
      <c r="CD33" s="20"/>
      <c r="CE33" s="119"/>
      <c r="CF33" s="20"/>
      <c r="CG33" s="20"/>
      <c r="CH33" s="20"/>
      <c r="CI33" s="20"/>
      <c r="CJ33" s="119"/>
      <c r="CK33" s="20"/>
      <c r="CL33" s="20"/>
      <c r="CM33" s="20"/>
      <c r="CN33" s="20"/>
      <c r="CO33" s="119"/>
      <c r="CP33" s="20"/>
      <c r="CQ33" s="20"/>
    </row>
    <row r="34" spans="3:95" s="9" customFormat="1" ht="135.75" customHeight="1">
      <c r="C34" s="19" t="s">
        <v>3284</v>
      </c>
      <c r="D34" s="20" t="s">
        <v>1069</v>
      </c>
      <c r="E34" s="20" t="s">
        <v>3179</v>
      </c>
      <c r="F34" s="14" t="str">
        <f t="shared" si="0"/>
        <v>URF2024_024_Actualizar la información de la página de datos abiertos</v>
      </c>
      <c r="G34" s="20" t="s">
        <v>1070</v>
      </c>
      <c r="H34" s="20" t="s">
        <v>3285</v>
      </c>
      <c r="I34" s="20" t="s">
        <v>1072</v>
      </c>
      <c r="J34" s="20" t="s">
        <v>1001</v>
      </c>
      <c r="K34" s="20" t="s">
        <v>1381</v>
      </c>
      <c r="L34" s="20" t="s">
        <v>618</v>
      </c>
      <c r="M34" s="46">
        <v>45474</v>
      </c>
      <c r="N34" s="46">
        <v>45595</v>
      </c>
      <c r="O34" s="21">
        <f t="shared" si="1"/>
        <v>121</v>
      </c>
      <c r="P34" s="20" t="s">
        <v>122</v>
      </c>
      <c r="Q34" s="20" t="s">
        <v>273</v>
      </c>
      <c r="R34" s="20" t="s">
        <v>3286</v>
      </c>
      <c r="S34" s="20" t="s">
        <v>836</v>
      </c>
      <c r="T34" s="20" t="s">
        <v>3146</v>
      </c>
      <c r="U34" s="20" t="s">
        <v>33</v>
      </c>
      <c r="V34" s="20"/>
      <c r="W34" s="20" t="s">
        <v>63</v>
      </c>
      <c r="X34" s="20"/>
      <c r="Y34" s="20"/>
      <c r="Z34" s="20"/>
      <c r="AA34" s="20"/>
      <c r="AB34" s="20"/>
      <c r="AC34" s="20"/>
      <c r="AD34" s="20"/>
      <c r="AE34" s="20"/>
      <c r="AF34" s="20"/>
      <c r="AG34" s="20"/>
      <c r="AH34" s="20"/>
      <c r="AI34" s="20"/>
      <c r="AJ34" s="20" t="s">
        <v>3167</v>
      </c>
      <c r="AK34" s="20" t="s">
        <v>3237</v>
      </c>
      <c r="AL34" s="20"/>
      <c r="AM34" s="20"/>
      <c r="AN34" s="20"/>
      <c r="AO34" s="20"/>
      <c r="AP34" s="20"/>
      <c r="AQ34" s="20"/>
      <c r="AR34" s="20"/>
      <c r="AS34" s="20"/>
      <c r="AT34" s="20"/>
      <c r="AU34" s="20"/>
      <c r="AV34" s="20" t="s">
        <v>3137</v>
      </c>
      <c r="AW34" s="20"/>
      <c r="AX34" s="20"/>
      <c r="AY34" s="20"/>
      <c r="AZ34" s="20"/>
      <c r="BA34" s="20" t="s">
        <v>37</v>
      </c>
      <c r="BB34" s="20"/>
      <c r="BC34" s="20"/>
      <c r="BD34" s="20"/>
      <c r="BE34" s="20"/>
      <c r="BF34" s="20"/>
      <c r="BG34" s="20"/>
      <c r="BH34" s="20"/>
      <c r="BI34" s="20"/>
      <c r="BJ34" s="20"/>
      <c r="BK34" s="20"/>
      <c r="BL34" s="20"/>
      <c r="BM34" s="20"/>
      <c r="BN34" s="20"/>
      <c r="BO34" s="20"/>
      <c r="BP34" s="20"/>
      <c r="BQ34" s="20"/>
      <c r="BR34" s="20" t="s">
        <v>105</v>
      </c>
      <c r="BS34" s="20"/>
      <c r="BT34" s="20"/>
      <c r="BU34" s="20"/>
      <c r="BV34" s="20"/>
      <c r="BW34" s="20" t="s">
        <v>932</v>
      </c>
      <c r="BX34" s="20" t="s">
        <v>3157</v>
      </c>
      <c r="BY34" s="119">
        <v>45392</v>
      </c>
      <c r="BZ34" s="119">
        <v>45392</v>
      </c>
      <c r="CA34" s="20" t="s">
        <v>3287</v>
      </c>
      <c r="CB34" s="20" t="s">
        <v>3288</v>
      </c>
      <c r="CC34" s="20" t="s">
        <v>3157</v>
      </c>
      <c r="CD34" s="120">
        <v>45544</v>
      </c>
      <c r="CE34" s="119">
        <v>45552</v>
      </c>
      <c r="CF34" s="20" t="s">
        <v>3289</v>
      </c>
      <c r="CG34" s="20" t="s">
        <v>3290</v>
      </c>
      <c r="CH34" s="20"/>
      <c r="CI34" s="20"/>
      <c r="CJ34" s="119"/>
      <c r="CK34" s="20"/>
      <c r="CL34" s="20"/>
      <c r="CM34" s="20"/>
      <c r="CN34" s="20"/>
      <c r="CO34" s="119"/>
      <c r="CP34" s="20"/>
      <c r="CQ34" s="20"/>
    </row>
    <row r="35" spans="3:95" s="9" customFormat="1" ht="135.75" customHeight="1">
      <c r="C35" s="19" t="s">
        <v>3291</v>
      </c>
      <c r="D35" s="20" t="s">
        <v>3292</v>
      </c>
      <c r="E35" s="20" t="s">
        <v>3141</v>
      </c>
      <c r="F35" s="14" t="str">
        <f t="shared" si="0"/>
        <v>URF2024_025_Elaborar política de gobierno de datos</v>
      </c>
      <c r="G35" s="20" t="s">
        <v>3293</v>
      </c>
      <c r="H35" s="20" t="s">
        <v>3294</v>
      </c>
      <c r="I35" s="20" t="s">
        <v>3295</v>
      </c>
      <c r="J35" s="20" t="s">
        <v>1001</v>
      </c>
      <c r="K35" s="20" t="s">
        <v>618</v>
      </c>
      <c r="L35" s="20" t="s">
        <v>618</v>
      </c>
      <c r="M35" s="46">
        <v>45536</v>
      </c>
      <c r="N35" s="46">
        <v>45641</v>
      </c>
      <c r="O35" s="21">
        <f t="shared" si="1"/>
        <v>105</v>
      </c>
      <c r="P35" s="20" t="s">
        <v>122</v>
      </c>
      <c r="Q35" s="20" t="s">
        <v>123</v>
      </c>
      <c r="R35" s="20" t="s">
        <v>3145</v>
      </c>
      <c r="S35" s="20" t="s">
        <v>836</v>
      </c>
      <c r="T35" s="20" t="s">
        <v>3146</v>
      </c>
      <c r="U35" s="20" t="s">
        <v>33</v>
      </c>
      <c r="V35" s="20"/>
      <c r="W35" s="20" t="s">
        <v>63</v>
      </c>
      <c r="X35" s="20"/>
      <c r="Y35" s="20" t="s">
        <v>3184</v>
      </c>
      <c r="Z35" s="20" t="s">
        <v>3185</v>
      </c>
      <c r="AA35" s="20"/>
      <c r="AB35" s="20"/>
      <c r="AC35" s="20"/>
      <c r="AD35" s="20"/>
      <c r="AE35" s="20"/>
      <c r="AF35" s="20"/>
      <c r="AG35" s="20"/>
      <c r="AH35" s="20"/>
      <c r="AI35" s="20"/>
      <c r="AJ35" s="20" t="s">
        <v>3167</v>
      </c>
      <c r="AK35" s="20" t="s">
        <v>3168</v>
      </c>
      <c r="AL35" s="20" t="s">
        <v>3134</v>
      </c>
      <c r="AM35" s="20" t="s">
        <v>72</v>
      </c>
      <c r="AN35" s="20" t="s">
        <v>3135</v>
      </c>
      <c r="AO35" s="20"/>
      <c r="AP35" s="20"/>
      <c r="AQ35" s="20"/>
      <c r="AR35" s="20"/>
      <c r="AS35" s="20"/>
      <c r="AT35" s="20"/>
      <c r="AU35" s="20"/>
      <c r="AV35" s="20" t="s">
        <v>3137</v>
      </c>
      <c r="AW35" s="20"/>
      <c r="AX35" s="20"/>
      <c r="AY35" s="20" t="s">
        <v>35</v>
      </c>
      <c r="AZ35" s="20"/>
      <c r="BA35" s="20"/>
      <c r="BB35" s="20"/>
      <c r="BC35" s="20"/>
      <c r="BD35" s="20"/>
      <c r="BE35" s="20"/>
      <c r="BF35" s="20"/>
      <c r="BG35" s="20"/>
      <c r="BH35" s="20"/>
      <c r="BI35" s="20"/>
      <c r="BJ35" s="20" t="s">
        <v>97</v>
      </c>
      <c r="BK35" s="20"/>
      <c r="BL35" s="20"/>
      <c r="BM35" s="20"/>
      <c r="BN35" s="20"/>
      <c r="BO35" s="20"/>
      <c r="BP35" s="20"/>
      <c r="BQ35" s="20"/>
      <c r="BR35" s="20"/>
      <c r="BS35" s="20"/>
      <c r="BT35" s="20"/>
      <c r="BU35" s="20"/>
      <c r="BV35" s="20"/>
      <c r="BW35" s="20" t="s">
        <v>3150</v>
      </c>
      <c r="BX35" s="20"/>
      <c r="BY35" s="20"/>
      <c r="BZ35" s="119"/>
      <c r="CA35" s="20"/>
      <c r="CB35" s="20"/>
      <c r="CC35" s="20"/>
      <c r="CD35" s="20"/>
      <c r="CE35" s="119"/>
      <c r="CF35" s="20"/>
      <c r="CG35" s="20"/>
      <c r="CH35" s="20"/>
      <c r="CI35" s="20"/>
      <c r="CJ35" s="119"/>
      <c r="CK35" s="20"/>
      <c r="CL35" s="20"/>
      <c r="CM35" s="20"/>
      <c r="CN35" s="20"/>
      <c r="CO35" s="119"/>
      <c r="CP35" s="20"/>
      <c r="CQ35" s="20"/>
    </row>
    <row r="36" spans="3:95" s="9" customFormat="1" ht="135.75" customHeight="1">
      <c r="C36" s="19" t="s">
        <v>3296</v>
      </c>
      <c r="D36" s="20" t="s">
        <v>3297</v>
      </c>
      <c r="E36" s="20" t="s">
        <v>3179</v>
      </c>
      <c r="F36" s="14" t="str">
        <f t="shared" si="0"/>
        <v>URF2024_026_Identificar, formalizar y gestionar los indicadores de privacidad y seguridad de la información</v>
      </c>
      <c r="G36" s="20" t="s">
        <v>3297</v>
      </c>
      <c r="H36" s="20" t="s">
        <v>3298</v>
      </c>
      <c r="I36" s="20" t="s">
        <v>3298</v>
      </c>
      <c r="J36" s="20" t="s">
        <v>1001</v>
      </c>
      <c r="K36" s="20" t="s">
        <v>618</v>
      </c>
      <c r="L36" s="20" t="s">
        <v>618</v>
      </c>
      <c r="M36" s="46">
        <v>45536</v>
      </c>
      <c r="N36" s="46">
        <v>45641</v>
      </c>
      <c r="O36" s="21">
        <f t="shared" si="1"/>
        <v>105</v>
      </c>
      <c r="P36" s="20" t="s">
        <v>122</v>
      </c>
      <c r="Q36" s="20" t="s">
        <v>123</v>
      </c>
      <c r="R36" s="20" t="s">
        <v>240</v>
      </c>
      <c r="S36" s="20" t="s">
        <v>836</v>
      </c>
      <c r="T36" s="20" t="s">
        <v>3146</v>
      </c>
      <c r="U36" s="20" t="s">
        <v>33</v>
      </c>
      <c r="V36" s="20"/>
      <c r="W36" s="20" t="s">
        <v>63</v>
      </c>
      <c r="X36" s="20"/>
      <c r="Y36" s="20"/>
      <c r="Z36" s="20"/>
      <c r="AA36" s="20"/>
      <c r="AB36" s="20"/>
      <c r="AC36" s="20"/>
      <c r="AD36" s="20"/>
      <c r="AE36" s="20"/>
      <c r="AF36" s="20"/>
      <c r="AG36" s="20"/>
      <c r="AH36" s="20"/>
      <c r="AI36" s="20"/>
      <c r="AJ36" s="20"/>
      <c r="AK36" s="20"/>
      <c r="AL36" s="20"/>
      <c r="AM36" s="20"/>
      <c r="AN36" s="20" t="s">
        <v>3135</v>
      </c>
      <c r="AO36" s="20"/>
      <c r="AP36" s="20"/>
      <c r="AQ36" s="20"/>
      <c r="AR36" s="20"/>
      <c r="AS36" s="20"/>
      <c r="AT36" s="20"/>
      <c r="AU36" s="20"/>
      <c r="AV36" s="20" t="s">
        <v>3137</v>
      </c>
      <c r="AW36" s="20"/>
      <c r="AX36" s="20"/>
      <c r="AY36" s="20" t="s">
        <v>35</v>
      </c>
      <c r="AZ36" s="20"/>
      <c r="BA36" s="20"/>
      <c r="BB36" s="20"/>
      <c r="BC36" s="20"/>
      <c r="BD36" s="20"/>
      <c r="BE36" s="20"/>
      <c r="BF36" s="20"/>
      <c r="BG36" s="20"/>
      <c r="BH36" s="20"/>
      <c r="BI36" s="20"/>
      <c r="BJ36" s="20"/>
      <c r="BK36" s="20" t="s">
        <v>98</v>
      </c>
      <c r="BL36" s="20"/>
      <c r="BM36" s="20"/>
      <c r="BN36" s="20"/>
      <c r="BO36" s="20"/>
      <c r="BP36" s="20"/>
      <c r="BQ36" s="20"/>
      <c r="BR36" s="20"/>
      <c r="BS36" s="20"/>
      <c r="BT36" s="20"/>
      <c r="BU36" s="20"/>
      <c r="BV36" s="20"/>
      <c r="BW36" s="20" t="s">
        <v>3150</v>
      </c>
      <c r="BX36" s="20"/>
      <c r="BY36" s="20"/>
      <c r="BZ36" s="119"/>
      <c r="CA36" s="20"/>
      <c r="CB36" s="20"/>
      <c r="CC36" s="20"/>
      <c r="CD36" s="20"/>
      <c r="CE36" s="119"/>
      <c r="CF36" s="20"/>
      <c r="CG36" s="20"/>
      <c r="CH36" s="20"/>
      <c r="CI36" s="20"/>
      <c r="CJ36" s="119"/>
      <c r="CK36" s="20"/>
      <c r="CL36" s="20"/>
      <c r="CM36" s="20"/>
      <c r="CN36" s="20"/>
      <c r="CO36" s="119"/>
      <c r="CP36" s="20"/>
      <c r="CQ36" s="20"/>
    </row>
    <row r="37" spans="3:95" s="9" customFormat="1" ht="135.75" customHeight="1">
      <c r="C37" s="19" t="s">
        <v>3299</v>
      </c>
      <c r="D37" s="142" t="s">
        <v>770</v>
      </c>
      <c r="E37" s="142" t="s">
        <v>3243</v>
      </c>
      <c r="F37" s="14" t="str">
        <f t="shared" si="0"/>
        <v>URF2024_027_Actualizar el directorio institucional de grupos de valor y partes interesadas_Primer semestre</v>
      </c>
      <c r="G37" s="142" t="s">
        <v>771</v>
      </c>
      <c r="H37" s="152" t="s">
        <v>772</v>
      </c>
      <c r="I37" s="151" t="s">
        <v>773</v>
      </c>
      <c r="J37" s="20" t="s">
        <v>617</v>
      </c>
      <c r="K37" s="20" t="s">
        <v>627</v>
      </c>
      <c r="L37" s="20" t="s">
        <v>3300</v>
      </c>
      <c r="M37" s="150">
        <v>45397</v>
      </c>
      <c r="N37" s="149">
        <v>45488</v>
      </c>
      <c r="O37" s="21">
        <f t="shared" si="1"/>
        <v>91</v>
      </c>
      <c r="P37" s="20" t="s">
        <v>122</v>
      </c>
      <c r="Q37" s="20" t="s">
        <v>123</v>
      </c>
      <c r="R37" s="142" t="s">
        <v>240</v>
      </c>
      <c r="S37" s="20" t="s">
        <v>125</v>
      </c>
      <c r="T37" s="20" t="s">
        <v>621</v>
      </c>
      <c r="U37" s="20" t="s">
        <v>33</v>
      </c>
      <c r="V37" s="20"/>
      <c r="W37" s="20" t="s">
        <v>63</v>
      </c>
      <c r="X37" s="20"/>
      <c r="Y37" s="20"/>
      <c r="Z37" s="20"/>
      <c r="AA37" s="20"/>
      <c r="AB37" s="20"/>
      <c r="AC37" s="20"/>
      <c r="AD37" s="20"/>
      <c r="AE37" s="20"/>
      <c r="AF37" s="20"/>
      <c r="AG37" s="20"/>
      <c r="AH37" s="20"/>
      <c r="AI37" s="20"/>
      <c r="AJ37" s="20" t="s">
        <v>3301</v>
      </c>
      <c r="AK37" s="20" t="s">
        <v>3302</v>
      </c>
      <c r="AL37" s="20"/>
      <c r="AM37" s="20"/>
      <c r="AN37" s="20"/>
      <c r="AO37" s="20"/>
      <c r="AP37" s="20"/>
      <c r="AQ37" s="20"/>
      <c r="AR37" s="20" t="s">
        <v>3303</v>
      </c>
      <c r="AS37" s="20"/>
      <c r="AT37" s="20"/>
      <c r="AU37" s="20"/>
      <c r="AV37" s="20" t="s">
        <v>3137</v>
      </c>
      <c r="AW37" s="20"/>
      <c r="AX37" s="20"/>
      <c r="AY37" s="20" t="s">
        <v>35</v>
      </c>
      <c r="AZ37" s="20"/>
      <c r="BA37" s="20" t="s">
        <v>37</v>
      </c>
      <c r="BB37" s="20"/>
      <c r="BC37" s="20"/>
      <c r="BD37" s="20"/>
      <c r="BE37" s="20"/>
      <c r="BF37" s="20"/>
      <c r="BG37" s="20"/>
      <c r="BH37" s="20"/>
      <c r="BI37" s="20"/>
      <c r="BJ37" s="20"/>
      <c r="BK37" s="20"/>
      <c r="BL37" s="20"/>
      <c r="BM37" s="20"/>
      <c r="BN37" s="20" t="s">
        <v>101</v>
      </c>
      <c r="BO37" s="20"/>
      <c r="BP37" s="20"/>
      <c r="BQ37" s="20"/>
      <c r="BR37" s="20" t="s">
        <v>105</v>
      </c>
      <c r="BS37" s="20"/>
      <c r="BT37" s="20"/>
      <c r="BU37" s="20"/>
      <c r="BV37" s="20"/>
      <c r="BW37" s="20" t="s">
        <v>3150</v>
      </c>
      <c r="BX37" s="142"/>
      <c r="BY37" s="142"/>
      <c r="BZ37" s="143"/>
      <c r="CA37" s="142"/>
      <c r="CB37" s="142"/>
      <c r="CC37" s="20"/>
      <c r="CD37" s="20"/>
      <c r="CE37" s="119"/>
      <c r="CF37" s="142"/>
      <c r="CG37" s="142"/>
      <c r="CH37" s="20"/>
      <c r="CI37" s="20"/>
      <c r="CJ37" s="119"/>
      <c r="CK37" s="141"/>
      <c r="CL37" s="141"/>
      <c r="CM37" s="20"/>
      <c r="CN37" s="20"/>
      <c r="CO37" s="119"/>
      <c r="CP37" s="141"/>
      <c r="CQ37" s="141"/>
    </row>
    <row r="38" spans="3:95" s="9" customFormat="1" ht="135.75" customHeight="1">
      <c r="C38" s="19" t="s">
        <v>3304</v>
      </c>
      <c r="D38" s="144" t="s">
        <v>775</v>
      </c>
      <c r="E38" s="144" t="s">
        <v>3243</v>
      </c>
      <c r="F38" s="14" t="str">
        <f t="shared" si="0"/>
        <v>URF2024_028_Actualizar el directorio institucional de grupos de valor y partes interesadas_Segundo semestre</v>
      </c>
      <c r="G38" s="144" t="s">
        <v>771</v>
      </c>
      <c r="H38" s="148" t="s">
        <v>772</v>
      </c>
      <c r="I38" s="147" t="s">
        <v>773</v>
      </c>
      <c r="J38" s="20" t="s">
        <v>617</v>
      </c>
      <c r="K38" s="20" t="s">
        <v>627</v>
      </c>
      <c r="L38" s="20" t="s">
        <v>3300</v>
      </c>
      <c r="M38" s="146">
        <v>45536</v>
      </c>
      <c r="N38" s="145">
        <v>45656</v>
      </c>
      <c r="O38" s="21">
        <f t="shared" si="1"/>
        <v>120</v>
      </c>
      <c r="P38" s="20" t="s">
        <v>122</v>
      </c>
      <c r="Q38" s="20" t="s">
        <v>123</v>
      </c>
      <c r="R38" s="144" t="s">
        <v>240</v>
      </c>
      <c r="S38" s="20" t="s">
        <v>125</v>
      </c>
      <c r="T38" s="20" t="s">
        <v>621</v>
      </c>
      <c r="U38" s="20" t="s">
        <v>33</v>
      </c>
      <c r="V38" s="20"/>
      <c r="W38" s="20" t="s">
        <v>63</v>
      </c>
      <c r="X38" s="20"/>
      <c r="Y38" s="20"/>
      <c r="Z38" s="20"/>
      <c r="AA38" s="20"/>
      <c r="AB38" s="20"/>
      <c r="AC38" s="20"/>
      <c r="AD38" s="20"/>
      <c r="AE38" s="20"/>
      <c r="AF38" s="20"/>
      <c r="AG38" s="20"/>
      <c r="AH38" s="20"/>
      <c r="AI38" s="20"/>
      <c r="AJ38" s="20" t="s">
        <v>3301</v>
      </c>
      <c r="AK38" s="20" t="s">
        <v>3302</v>
      </c>
      <c r="AL38" s="20"/>
      <c r="AM38" s="20"/>
      <c r="AN38" s="20"/>
      <c r="AO38" s="20"/>
      <c r="AP38" s="20"/>
      <c r="AQ38" s="20"/>
      <c r="AR38" s="20" t="s">
        <v>3303</v>
      </c>
      <c r="AS38" s="20"/>
      <c r="AT38" s="20"/>
      <c r="AU38" s="20"/>
      <c r="AV38" s="20" t="s">
        <v>3137</v>
      </c>
      <c r="AW38" s="20"/>
      <c r="AX38" s="20"/>
      <c r="AY38" s="20" t="s">
        <v>35</v>
      </c>
      <c r="AZ38" s="20"/>
      <c r="BA38" s="20" t="s">
        <v>37</v>
      </c>
      <c r="BB38" s="20"/>
      <c r="BC38" s="20"/>
      <c r="BD38" s="20"/>
      <c r="BE38" s="20"/>
      <c r="BF38" s="20"/>
      <c r="BG38" s="20"/>
      <c r="BH38" s="20"/>
      <c r="BI38" s="20"/>
      <c r="BJ38" s="20"/>
      <c r="BK38" s="20"/>
      <c r="BL38" s="20"/>
      <c r="BM38" s="20"/>
      <c r="BN38" s="20" t="s">
        <v>101</v>
      </c>
      <c r="BO38" s="20"/>
      <c r="BP38" s="20"/>
      <c r="BQ38" s="20"/>
      <c r="BR38" s="20" t="s">
        <v>105</v>
      </c>
      <c r="BS38" s="20"/>
      <c r="BT38" s="20"/>
      <c r="BU38" s="20"/>
      <c r="BV38" s="20"/>
      <c r="BW38" s="20" t="s">
        <v>3150</v>
      </c>
      <c r="BX38" s="142"/>
      <c r="BY38" s="142"/>
      <c r="BZ38" s="143"/>
      <c r="CA38" s="142"/>
      <c r="CB38" s="142"/>
      <c r="CC38" s="20"/>
      <c r="CD38" s="20"/>
      <c r="CE38" s="119"/>
      <c r="CF38" s="142"/>
      <c r="CG38" s="142"/>
      <c r="CH38" s="20"/>
      <c r="CI38" s="20"/>
      <c r="CJ38" s="119"/>
      <c r="CK38" s="141"/>
      <c r="CL38" s="141"/>
      <c r="CM38" s="20"/>
      <c r="CN38" s="20"/>
      <c r="CO38" s="119"/>
      <c r="CP38" s="141"/>
      <c r="CQ38" s="141"/>
    </row>
    <row r="39" spans="3:95" s="9" customFormat="1" ht="135.75" customHeight="1">
      <c r="C39" s="19" t="s">
        <v>3305</v>
      </c>
      <c r="D39" s="20" t="s">
        <v>3306</v>
      </c>
      <c r="E39" s="20" t="s">
        <v>3243</v>
      </c>
      <c r="F39" s="14" t="str">
        <f t="shared" si="0"/>
        <v>URF2024_029_Generar informe de atención al ciudadano_cuarto trimestre 2023</v>
      </c>
      <c r="G39" s="20" t="s">
        <v>778</v>
      </c>
      <c r="H39" s="20" t="s">
        <v>3307</v>
      </c>
      <c r="I39" s="20" t="s">
        <v>780</v>
      </c>
      <c r="J39" s="20" t="s">
        <v>617</v>
      </c>
      <c r="K39" s="20" t="s">
        <v>627</v>
      </c>
      <c r="L39" s="20" t="s">
        <v>3300</v>
      </c>
      <c r="M39" s="46">
        <v>45293</v>
      </c>
      <c r="N39" s="46">
        <v>45316</v>
      </c>
      <c r="O39" s="21">
        <f t="shared" si="1"/>
        <v>23</v>
      </c>
      <c r="P39" s="20" t="s">
        <v>122</v>
      </c>
      <c r="Q39" s="20" t="s">
        <v>123</v>
      </c>
      <c r="R39" s="20" t="s">
        <v>781</v>
      </c>
      <c r="S39" s="20" t="s">
        <v>125</v>
      </c>
      <c r="T39" s="20" t="s">
        <v>621</v>
      </c>
      <c r="U39" s="20" t="s">
        <v>33</v>
      </c>
      <c r="V39" s="20"/>
      <c r="W39" s="20" t="s">
        <v>63</v>
      </c>
      <c r="X39" s="20"/>
      <c r="Y39" s="20"/>
      <c r="Z39" s="20"/>
      <c r="AA39" s="20"/>
      <c r="AB39" s="20"/>
      <c r="AC39" s="20"/>
      <c r="AD39" s="20"/>
      <c r="AE39" s="20"/>
      <c r="AF39" s="20"/>
      <c r="AG39" s="20"/>
      <c r="AH39" s="20"/>
      <c r="AI39" s="20"/>
      <c r="AJ39" s="20" t="s">
        <v>3301</v>
      </c>
      <c r="AK39" s="20" t="s">
        <v>3308</v>
      </c>
      <c r="AL39" s="20"/>
      <c r="AM39" s="20"/>
      <c r="AN39" s="20"/>
      <c r="AO39" s="20"/>
      <c r="AP39" s="20"/>
      <c r="AQ39" s="20"/>
      <c r="AR39" s="20"/>
      <c r="AS39" s="20"/>
      <c r="AT39" s="20"/>
      <c r="AU39" s="20"/>
      <c r="AV39" s="20" t="s">
        <v>3137</v>
      </c>
      <c r="AW39" s="20"/>
      <c r="AX39" s="20"/>
      <c r="AY39" s="20" t="s">
        <v>35</v>
      </c>
      <c r="AZ39" s="20"/>
      <c r="BA39" s="20"/>
      <c r="BB39" s="20"/>
      <c r="BC39" s="20"/>
      <c r="BD39" s="20"/>
      <c r="BE39" s="20"/>
      <c r="BF39" s="20"/>
      <c r="BG39" s="20"/>
      <c r="BH39" s="20"/>
      <c r="BI39" s="20"/>
      <c r="BJ39" s="20"/>
      <c r="BK39" s="20"/>
      <c r="BL39" s="20"/>
      <c r="BM39" s="20"/>
      <c r="BN39" s="20" t="s">
        <v>101</v>
      </c>
      <c r="BO39" s="20"/>
      <c r="BP39" s="20"/>
      <c r="BQ39" s="20"/>
      <c r="BR39" s="20"/>
      <c r="BS39" s="20"/>
      <c r="BT39" s="20"/>
      <c r="BU39" s="20"/>
      <c r="BV39" s="20"/>
      <c r="BW39" s="20" t="s">
        <v>3150</v>
      </c>
      <c r="BX39" s="20"/>
      <c r="BY39" s="20"/>
      <c r="BZ39" s="119"/>
      <c r="CA39" s="20"/>
      <c r="CB39" s="20"/>
      <c r="CC39" s="20"/>
      <c r="CD39" s="20"/>
      <c r="CE39" s="119"/>
      <c r="CF39" s="20"/>
      <c r="CG39" s="20"/>
      <c r="CH39" s="20"/>
      <c r="CI39" s="20"/>
      <c r="CJ39" s="119"/>
      <c r="CK39" s="20"/>
      <c r="CL39" s="20"/>
      <c r="CM39" s="20"/>
      <c r="CN39" s="20"/>
      <c r="CO39" s="119"/>
      <c r="CP39" s="20"/>
      <c r="CQ39" s="20"/>
    </row>
    <row r="40" spans="3:95" s="9" customFormat="1" ht="135.75" customHeight="1">
      <c r="C40" s="19" t="s">
        <v>3309</v>
      </c>
      <c r="D40" s="20" t="s">
        <v>3310</v>
      </c>
      <c r="E40" s="20" t="s">
        <v>3141</v>
      </c>
      <c r="F40" s="14" t="str">
        <f t="shared" si="0"/>
        <v>URF2024_030_Rediseñar el informe de atención al ciudadano</v>
      </c>
      <c r="G40" s="20" t="s">
        <v>3311</v>
      </c>
      <c r="H40" s="20" t="s">
        <v>3312</v>
      </c>
      <c r="I40" s="20" t="s">
        <v>3313</v>
      </c>
      <c r="J40" s="20" t="s">
        <v>617</v>
      </c>
      <c r="K40" s="20" t="s">
        <v>627</v>
      </c>
      <c r="L40" s="20" t="s">
        <v>3300</v>
      </c>
      <c r="M40" s="46">
        <v>45324</v>
      </c>
      <c r="N40" s="46">
        <v>45381</v>
      </c>
      <c r="O40" s="21">
        <f t="shared" si="1"/>
        <v>57</v>
      </c>
      <c r="P40" s="20" t="s">
        <v>122</v>
      </c>
      <c r="Q40" s="20" t="s">
        <v>123</v>
      </c>
      <c r="R40" s="20" t="s">
        <v>781</v>
      </c>
      <c r="S40" s="20" t="s">
        <v>125</v>
      </c>
      <c r="T40" s="20" t="s">
        <v>621</v>
      </c>
      <c r="U40" s="20" t="s">
        <v>33</v>
      </c>
      <c r="V40" s="20"/>
      <c r="W40" s="20" t="s">
        <v>63</v>
      </c>
      <c r="X40" s="20"/>
      <c r="Y40" s="20"/>
      <c r="Z40" s="20"/>
      <c r="AA40" s="20"/>
      <c r="AB40" s="20"/>
      <c r="AC40" s="20"/>
      <c r="AD40" s="20"/>
      <c r="AE40" s="20"/>
      <c r="AF40" s="20"/>
      <c r="AG40" s="20"/>
      <c r="AH40" s="20"/>
      <c r="AI40" s="20"/>
      <c r="AJ40" s="20" t="s">
        <v>3301</v>
      </c>
      <c r="AK40" s="20" t="s">
        <v>3314</v>
      </c>
      <c r="AL40" s="20"/>
      <c r="AM40" s="20"/>
      <c r="AN40" s="20"/>
      <c r="AO40" s="20"/>
      <c r="AP40" s="20"/>
      <c r="AQ40" s="20"/>
      <c r="AR40" s="20"/>
      <c r="AS40" s="20"/>
      <c r="AT40" s="20"/>
      <c r="AU40" s="20"/>
      <c r="AV40" s="20" t="s">
        <v>3137</v>
      </c>
      <c r="AW40" s="20"/>
      <c r="AX40" s="20"/>
      <c r="AY40" s="20" t="s">
        <v>35</v>
      </c>
      <c r="AZ40" s="20"/>
      <c r="BA40" s="20"/>
      <c r="BB40" s="20"/>
      <c r="BC40" s="20"/>
      <c r="BD40" s="20"/>
      <c r="BE40" s="20"/>
      <c r="BF40" s="20"/>
      <c r="BG40" s="20"/>
      <c r="BH40" s="20"/>
      <c r="BI40" s="20"/>
      <c r="BJ40" s="20"/>
      <c r="BK40" s="20"/>
      <c r="BL40" s="20"/>
      <c r="BM40" s="20"/>
      <c r="BN40" s="20" t="s">
        <v>101</v>
      </c>
      <c r="BO40" s="20"/>
      <c r="BP40" s="20"/>
      <c r="BQ40" s="20"/>
      <c r="BR40" s="20"/>
      <c r="BS40" s="20"/>
      <c r="BT40" s="20"/>
      <c r="BU40" s="20"/>
      <c r="BV40" s="20"/>
      <c r="BW40" s="20" t="s">
        <v>3150</v>
      </c>
      <c r="BX40" s="20"/>
      <c r="BY40" s="20"/>
      <c r="BZ40" s="119"/>
      <c r="CA40" s="20"/>
      <c r="CB40" s="20"/>
      <c r="CC40" s="20"/>
      <c r="CD40" s="20"/>
      <c r="CE40" s="119"/>
      <c r="CF40" s="20"/>
      <c r="CG40" s="20"/>
      <c r="CH40" s="20"/>
      <c r="CI40" s="20"/>
      <c r="CJ40" s="119"/>
      <c r="CK40" s="20"/>
      <c r="CL40" s="20"/>
      <c r="CM40" s="20"/>
      <c r="CN40" s="20"/>
      <c r="CO40" s="119"/>
      <c r="CP40" s="20"/>
      <c r="CQ40" s="20"/>
    </row>
    <row r="41" spans="3:95" s="9" customFormat="1" ht="135.75" customHeight="1">
      <c r="C41" s="19" t="s">
        <v>3315</v>
      </c>
      <c r="D41" s="20" t="s">
        <v>777</v>
      </c>
      <c r="E41" s="20" t="s">
        <v>3243</v>
      </c>
      <c r="F41" s="14" t="str">
        <f t="shared" si="0"/>
        <v>URF2024_031_Generar informe de atención al ciudadano_primer trimestre</v>
      </c>
      <c r="G41" s="20" t="s">
        <v>778</v>
      </c>
      <c r="H41" s="20" t="s">
        <v>3316</v>
      </c>
      <c r="I41" s="20" t="s">
        <v>780</v>
      </c>
      <c r="J41" s="20" t="s">
        <v>617</v>
      </c>
      <c r="K41" s="20" t="s">
        <v>627</v>
      </c>
      <c r="L41" s="20" t="s">
        <v>3300</v>
      </c>
      <c r="M41" s="46">
        <v>45293</v>
      </c>
      <c r="N41" s="46">
        <v>45407</v>
      </c>
      <c r="O41" s="21">
        <f t="shared" si="1"/>
        <v>114</v>
      </c>
      <c r="P41" s="20" t="s">
        <v>122</v>
      </c>
      <c r="Q41" s="20" t="s">
        <v>123</v>
      </c>
      <c r="R41" s="20" t="s">
        <v>781</v>
      </c>
      <c r="S41" s="20" t="s">
        <v>125</v>
      </c>
      <c r="T41" s="20" t="s">
        <v>621</v>
      </c>
      <c r="U41" s="20" t="s">
        <v>33</v>
      </c>
      <c r="V41" s="20"/>
      <c r="W41" s="20" t="s">
        <v>63</v>
      </c>
      <c r="X41" s="20"/>
      <c r="Y41" s="20"/>
      <c r="Z41" s="20"/>
      <c r="AA41" s="20"/>
      <c r="AB41" s="20"/>
      <c r="AC41" s="20"/>
      <c r="AD41" s="20"/>
      <c r="AE41" s="20"/>
      <c r="AF41" s="20"/>
      <c r="AG41" s="20"/>
      <c r="AH41" s="20"/>
      <c r="AI41" s="20"/>
      <c r="AJ41" s="20" t="s">
        <v>3301</v>
      </c>
      <c r="AK41" s="20" t="s">
        <v>3308</v>
      </c>
      <c r="AL41" s="20"/>
      <c r="AM41" s="20"/>
      <c r="AN41" s="20"/>
      <c r="AO41" s="20"/>
      <c r="AP41" s="20"/>
      <c r="AQ41" s="20"/>
      <c r="AR41" s="20"/>
      <c r="AS41" s="20"/>
      <c r="AT41" s="20"/>
      <c r="AU41" s="20"/>
      <c r="AV41" s="20" t="s">
        <v>3137</v>
      </c>
      <c r="AW41" s="20"/>
      <c r="AX41" s="20"/>
      <c r="AY41" s="20" t="s">
        <v>35</v>
      </c>
      <c r="AZ41" s="20"/>
      <c r="BA41" s="20" t="s">
        <v>37</v>
      </c>
      <c r="BB41" s="20"/>
      <c r="BC41" s="20"/>
      <c r="BD41" s="20"/>
      <c r="BE41" s="20"/>
      <c r="BF41" s="20"/>
      <c r="BG41" s="20"/>
      <c r="BH41" s="20"/>
      <c r="BI41" s="20"/>
      <c r="BJ41" s="20"/>
      <c r="BK41" s="20"/>
      <c r="BL41" s="20"/>
      <c r="BM41" s="20"/>
      <c r="BN41" s="20" t="s">
        <v>101</v>
      </c>
      <c r="BO41" s="20"/>
      <c r="BP41" s="20"/>
      <c r="BQ41" s="20"/>
      <c r="BR41" s="20" t="s">
        <v>105</v>
      </c>
      <c r="BS41" s="20"/>
      <c r="BT41" s="20"/>
      <c r="BU41" s="20"/>
      <c r="BV41" s="20"/>
      <c r="BW41" s="20" t="s">
        <v>3150</v>
      </c>
      <c r="BX41" s="20"/>
      <c r="BY41" s="20"/>
      <c r="BZ41" s="119"/>
      <c r="CA41" s="20"/>
      <c r="CB41" s="20"/>
      <c r="CC41" s="20"/>
      <c r="CD41" s="20"/>
      <c r="CE41" s="119"/>
      <c r="CF41" s="20"/>
      <c r="CG41" s="20"/>
      <c r="CH41" s="20"/>
      <c r="CI41" s="20"/>
      <c r="CJ41" s="119"/>
      <c r="CK41" s="20"/>
      <c r="CL41" s="20"/>
      <c r="CM41" s="20"/>
      <c r="CN41" s="20"/>
      <c r="CO41" s="119"/>
      <c r="CP41" s="20"/>
      <c r="CQ41" s="20"/>
    </row>
    <row r="42" spans="3:95" s="9" customFormat="1" ht="135.75" customHeight="1">
      <c r="C42" s="19" t="s">
        <v>3317</v>
      </c>
      <c r="D42" s="20" t="s">
        <v>783</v>
      </c>
      <c r="E42" s="20" t="s">
        <v>3243</v>
      </c>
      <c r="F42" s="14" t="str">
        <f t="shared" si="0"/>
        <v>URF2024_032_Generar informe de atención al ciudadano_Segundo trimestre</v>
      </c>
      <c r="G42" s="20" t="s">
        <v>778</v>
      </c>
      <c r="H42" s="20" t="s">
        <v>3316</v>
      </c>
      <c r="I42" s="20" t="s">
        <v>780</v>
      </c>
      <c r="J42" s="20" t="s">
        <v>617</v>
      </c>
      <c r="K42" s="20" t="s">
        <v>627</v>
      </c>
      <c r="L42" s="20" t="s">
        <v>3300</v>
      </c>
      <c r="M42" s="46">
        <v>45414</v>
      </c>
      <c r="N42" s="46">
        <v>45498</v>
      </c>
      <c r="O42" s="21">
        <f t="shared" si="1"/>
        <v>84</v>
      </c>
      <c r="P42" s="20" t="s">
        <v>122</v>
      </c>
      <c r="Q42" s="20" t="s">
        <v>123</v>
      </c>
      <c r="R42" s="20" t="s">
        <v>781</v>
      </c>
      <c r="S42" s="20" t="s">
        <v>125</v>
      </c>
      <c r="T42" s="20" t="s">
        <v>621</v>
      </c>
      <c r="U42" s="20" t="s">
        <v>33</v>
      </c>
      <c r="V42" s="20"/>
      <c r="W42" s="20" t="s">
        <v>63</v>
      </c>
      <c r="X42" s="20"/>
      <c r="Y42" s="20"/>
      <c r="Z42" s="20"/>
      <c r="AA42" s="20"/>
      <c r="AB42" s="20"/>
      <c r="AC42" s="20"/>
      <c r="AD42" s="20"/>
      <c r="AE42" s="20"/>
      <c r="AF42" s="20"/>
      <c r="AG42" s="20"/>
      <c r="AH42" s="20"/>
      <c r="AI42" s="20"/>
      <c r="AJ42" s="20" t="s">
        <v>3301</v>
      </c>
      <c r="AK42" s="20" t="s">
        <v>3308</v>
      </c>
      <c r="AL42" s="20"/>
      <c r="AM42" s="20"/>
      <c r="AN42" s="20"/>
      <c r="AO42" s="20"/>
      <c r="AP42" s="20"/>
      <c r="AQ42" s="20"/>
      <c r="AR42" s="20"/>
      <c r="AS42" s="20"/>
      <c r="AT42" s="20"/>
      <c r="AU42" s="20"/>
      <c r="AV42" s="20" t="s">
        <v>3137</v>
      </c>
      <c r="AW42" s="20"/>
      <c r="AX42" s="20"/>
      <c r="AY42" s="20" t="s">
        <v>35</v>
      </c>
      <c r="AZ42" s="20"/>
      <c r="BA42" s="20" t="s">
        <v>37</v>
      </c>
      <c r="BB42" s="20"/>
      <c r="BC42" s="20"/>
      <c r="BD42" s="20"/>
      <c r="BE42" s="20"/>
      <c r="BF42" s="20"/>
      <c r="BG42" s="20"/>
      <c r="BH42" s="20"/>
      <c r="BI42" s="20"/>
      <c r="BJ42" s="20"/>
      <c r="BK42" s="20"/>
      <c r="BL42" s="20"/>
      <c r="BM42" s="20"/>
      <c r="BN42" s="20" t="s">
        <v>101</v>
      </c>
      <c r="BO42" s="20"/>
      <c r="BP42" s="20"/>
      <c r="BQ42" s="20"/>
      <c r="BR42" s="20" t="s">
        <v>105</v>
      </c>
      <c r="BS42" s="20"/>
      <c r="BT42" s="20"/>
      <c r="BU42" s="20"/>
      <c r="BV42" s="20"/>
      <c r="BW42" s="20" t="s">
        <v>3150</v>
      </c>
      <c r="BX42" s="20"/>
      <c r="BY42" s="20"/>
      <c r="BZ42" s="119"/>
      <c r="CA42" s="20"/>
      <c r="CB42" s="20"/>
      <c r="CC42" s="20"/>
      <c r="CD42" s="20"/>
      <c r="CE42" s="119"/>
      <c r="CF42" s="20"/>
      <c r="CG42" s="20"/>
      <c r="CH42" s="20"/>
      <c r="CI42" s="20"/>
      <c r="CJ42" s="119"/>
      <c r="CK42" s="20"/>
      <c r="CL42" s="20"/>
      <c r="CM42" s="20"/>
      <c r="CN42" s="20"/>
      <c r="CO42" s="119"/>
      <c r="CP42" s="20"/>
      <c r="CQ42" s="20"/>
    </row>
    <row r="43" spans="3:95" s="9" customFormat="1" ht="135.75" customHeight="1">
      <c r="C43" s="19" t="s">
        <v>3318</v>
      </c>
      <c r="D43" s="20" t="s">
        <v>785</v>
      </c>
      <c r="E43" s="20" t="s">
        <v>3243</v>
      </c>
      <c r="F43" s="14" t="str">
        <f t="shared" si="0"/>
        <v>URF2024_033_Generar informe de atención al ciudadano_Tercer trimestre</v>
      </c>
      <c r="G43" s="20" t="s">
        <v>778</v>
      </c>
      <c r="H43" s="20" t="s">
        <v>3316</v>
      </c>
      <c r="I43" s="20" t="s">
        <v>780</v>
      </c>
      <c r="J43" s="20" t="s">
        <v>617</v>
      </c>
      <c r="K43" s="20" t="s">
        <v>627</v>
      </c>
      <c r="L43" s="20" t="s">
        <v>3300</v>
      </c>
      <c r="M43" s="46">
        <v>45506</v>
      </c>
      <c r="N43" s="46">
        <v>45590</v>
      </c>
      <c r="O43" s="21">
        <f t="shared" si="1"/>
        <v>84</v>
      </c>
      <c r="P43" s="20" t="s">
        <v>122</v>
      </c>
      <c r="Q43" s="20" t="s">
        <v>123</v>
      </c>
      <c r="R43" s="20" t="s">
        <v>781</v>
      </c>
      <c r="S43" s="20" t="s">
        <v>125</v>
      </c>
      <c r="T43" s="20" t="s">
        <v>621</v>
      </c>
      <c r="U43" s="20" t="s">
        <v>33</v>
      </c>
      <c r="V43" s="20"/>
      <c r="W43" s="20" t="s">
        <v>63</v>
      </c>
      <c r="X43" s="20"/>
      <c r="Y43" s="20"/>
      <c r="Z43" s="20"/>
      <c r="AA43" s="20"/>
      <c r="AB43" s="20"/>
      <c r="AC43" s="20"/>
      <c r="AD43" s="20"/>
      <c r="AE43" s="20"/>
      <c r="AF43" s="20"/>
      <c r="AG43" s="20"/>
      <c r="AH43" s="20"/>
      <c r="AI43" s="20"/>
      <c r="AJ43" s="20" t="s">
        <v>3301</v>
      </c>
      <c r="AK43" s="20" t="s">
        <v>3308</v>
      </c>
      <c r="AL43" s="20"/>
      <c r="AM43" s="20"/>
      <c r="AN43" s="20"/>
      <c r="AO43" s="20"/>
      <c r="AP43" s="20"/>
      <c r="AQ43" s="20"/>
      <c r="AR43" s="20"/>
      <c r="AS43" s="20"/>
      <c r="AT43" s="20"/>
      <c r="AU43" s="20"/>
      <c r="AV43" s="20" t="s">
        <v>3137</v>
      </c>
      <c r="AW43" s="20"/>
      <c r="AX43" s="20"/>
      <c r="AY43" s="20" t="s">
        <v>35</v>
      </c>
      <c r="AZ43" s="20"/>
      <c r="BA43" s="20" t="s">
        <v>37</v>
      </c>
      <c r="BB43" s="20"/>
      <c r="BC43" s="20"/>
      <c r="BD43" s="20"/>
      <c r="BE43" s="20"/>
      <c r="BF43" s="20"/>
      <c r="BG43" s="20"/>
      <c r="BH43" s="20"/>
      <c r="BI43" s="20"/>
      <c r="BJ43" s="20"/>
      <c r="BK43" s="20"/>
      <c r="BL43" s="20"/>
      <c r="BM43" s="20"/>
      <c r="BN43" s="20" t="s">
        <v>101</v>
      </c>
      <c r="BO43" s="20"/>
      <c r="BP43" s="20"/>
      <c r="BQ43" s="20"/>
      <c r="BR43" s="20" t="s">
        <v>105</v>
      </c>
      <c r="BS43" s="20"/>
      <c r="BT43" s="20"/>
      <c r="BU43" s="20"/>
      <c r="BV43" s="20"/>
      <c r="BW43" s="20" t="s">
        <v>3150</v>
      </c>
      <c r="BX43" s="20"/>
      <c r="BY43" s="20"/>
      <c r="BZ43" s="119"/>
      <c r="CA43" s="20"/>
      <c r="CB43" s="20"/>
      <c r="CC43" s="20"/>
      <c r="CD43" s="20"/>
      <c r="CE43" s="119"/>
      <c r="CF43" s="20"/>
      <c r="CG43" s="20"/>
      <c r="CH43" s="20"/>
      <c r="CI43" s="20"/>
      <c r="CJ43" s="119"/>
      <c r="CK43" s="20"/>
      <c r="CL43" s="20"/>
      <c r="CM43" s="20"/>
      <c r="CN43" s="20"/>
      <c r="CO43" s="119"/>
      <c r="CP43" s="20"/>
      <c r="CQ43" s="20"/>
    </row>
    <row r="44" spans="3:95" s="9" customFormat="1" ht="135.75" customHeight="1">
      <c r="C44" s="19" t="s">
        <v>3319</v>
      </c>
      <c r="D44" s="20" t="s">
        <v>789</v>
      </c>
      <c r="E44" s="20" t="s">
        <v>3243</v>
      </c>
      <c r="F44" s="14" t="str">
        <f t="shared" si="0"/>
        <v>URF2024_034_Adelantar sensibilización de los servidores  para fortalecer la cultura de servicio al ciudadano_Primer semestre</v>
      </c>
      <c r="G44" s="20" t="s">
        <v>790</v>
      </c>
      <c r="H44" s="20" t="s">
        <v>791</v>
      </c>
      <c r="I44" s="20" t="s">
        <v>3320</v>
      </c>
      <c r="J44" s="20" t="s">
        <v>617</v>
      </c>
      <c r="K44" s="20" t="s">
        <v>627</v>
      </c>
      <c r="L44" s="20"/>
      <c r="M44" s="46">
        <v>45396</v>
      </c>
      <c r="N44" s="46">
        <v>45504</v>
      </c>
      <c r="O44" s="21">
        <f t="shared" si="1"/>
        <v>108</v>
      </c>
      <c r="P44" s="20" t="s">
        <v>122</v>
      </c>
      <c r="Q44" s="20" t="s">
        <v>123</v>
      </c>
      <c r="R44" s="20" t="s">
        <v>793</v>
      </c>
      <c r="S44" s="20" t="s">
        <v>125</v>
      </c>
      <c r="T44" s="20" t="s">
        <v>621</v>
      </c>
      <c r="U44" s="20" t="s">
        <v>33</v>
      </c>
      <c r="V44" s="20" t="s">
        <v>62</v>
      </c>
      <c r="W44" s="20" t="s">
        <v>63</v>
      </c>
      <c r="X44" s="20" t="s">
        <v>64</v>
      </c>
      <c r="Y44" s="20"/>
      <c r="Z44" s="20"/>
      <c r="AA44" s="20"/>
      <c r="AB44" s="20"/>
      <c r="AC44" s="20"/>
      <c r="AD44" s="20"/>
      <c r="AE44" s="20"/>
      <c r="AF44" s="20" t="s">
        <v>77</v>
      </c>
      <c r="AG44" s="20" t="s">
        <v>78</v>
      </c>
      <c r="AH44" s="20"/>
      <c r="AI44" s="20"/>
      <c r="AJ44" s="20" t="s">
        <v>3301</v>
      </c>
      <c r="AK44" s="20" t="s">
        <v>3302</v>
      </c>
      <c r="AL44" s="20"/>
      <c r="AM44" s="20"/>
      <c r="AN44" s="20"/>
      <c r="AO44" s="20"/>
      <c r="AP44" s="20"/>
      <c r="AQ44" s="20"/>
      <c r="AR44" s="20"/>
      <c r="AS44" s="20"/>
      <c r="AT44" s="20"/>
      <c r="AU44" s="20"/>
      <c r="AV44" s="20" t="s">
        <v>3137</v>
      </c>
      <c r="AW44" s="20" t="s">
        <v>33</v>
      </c>
      <c r="AX44" s="20"/>
      <c r="AY44" s="20" t="s">
        <v>35</v>
      </c>
      <c r="AZ44" s="20"/>
      <c r="BA44" s="20"/>
      <c r="BB44" s="20"/>
      <c r="BC44" s="20"/>
      <c r="BD44" s="20" t="s">
        <v>91</v>
      </c>
      <c r="BE44" s="20"/>
      <c r="BF44" s="20"/>
      <c r="BG44" s="20"/>
      <c r="BH44" s="20"/>
      <c r="BI44" s="20"/>
      <c r="BJ44" s="20"/>
      <c r="BK44" s="20"/>
      <c r="BL44" s="20"/>
      <c r="BM44" s="20"/>
      <c r="BN44" s="20" t="s">
        <v>101</v>
      </c>
      <c r="BO44" s="20"/>
      <c r="BP44" s="20"/>
      <c r="BQ44" s="20"/>
      <c r="BR44" s="20"/>
      <c r="BS44" s="20"/>
      <c r="BT44" s="20"/>
      <c r="BU44" s="20"/>
      <c r="BV44" s="20"/>
      <c r="BW44" s="20" t="s">
        <v>932</v>
      </c>
      <c r="BX44" s="20" t="s">
        <v>3157</v>
      </c>
      <c r="BY44" s="119">
        <v>45392</v>
      </c>
      <c r="BZ44" s="119">
        <v>45392</v>
      </c>
      <c r="CA44" s="20" t="s">
        <v>3287</v>
      </c>
      <c r="CB44" s="20" t="s">
        <v>3321</v>
      </c>
      <c r="CC44" s="20" t="s">
        <v>3157</v>
      </c>
      <c r="CD44" s="120">
        <v>45491</v>
      </c>
      <c r="CE44" s="119">
        <v>45495</v>
      </c>
      <c r="CF44" s="20" t="s">
        <v>3322</v>
      </c>
      <c r="CG44" s="20" t="s">
        <v>3323</v>
      </c>
      <c r="CH44" s="20"/>
      <c r="CI44" s="20"/>
      <c r="CJ44" s="119"/>
      <c r="CK44" s="20"/>
      <c r="CL44" s="20"/>
      <c r="CM44" s="20"/>
      <c r="CN44" s="20"/>
      <c r="CO44" s="119"/>
      <c r="CP44" s="20"/>
      <c r="CQ44" s="20"/>
    </row>
    <row r="45" spans="3:95" s="9" customFormat="1" ht="135.75" customHeight="1">
      <c r="C45" s="19" t="s">
        <v>3324</v>
      </c>
      <c r="D45" s="20" t="s">
        <v>3325</v>
      </c>
      <c r="E45" s="20" t="s">
        <v>3243</v>
      </c>
      <c r="F45" s="14" t="str">
        <f t="shared" si="0"/>
        <v>URF2024_035_Adelantar sensibilización de los servidores  para fortalecer la cultura de servicio al ciudadano_Segundo semestre</v>
      </c>
      <c r="G45" s="20" t="s">
        <v>790</v>
      </c>
      <c r="H45" s="20" t="s">
        <v>791</v>
      </c>
      <c r="I45" s="20" t="s">
        <v>3320</v>
      </c>
      <c r="J45" s="20" t="s">
        <v>617</v>
      </c>
      <c r="K45" s="20" t="s">
        <v>627</v>
      </c>
      <c r="L45" s="20"/>
      <c r="M45" s="46">
        <v>45519</v>
      </c>
      <c r="N45" s="46">
        <v>45641</v>
      </c>
      <c r="O45" s="21">
        <f t="shared" si="1"/>
        <v>122</v>
      </c>
      <c r="P45" s="20" t="s">
        <v>122</v>
      </c>
      <c r="Q45" s="20" t="s">
        <v>123</v>
      </c>
      <c r="R45" s="20" t="s">
        <v>793</v>
      </c>
      <c r="S45" s="20" t="s">
        <v>125</v>
      </c>
      <c r="T45" s="20" t="s">
        <v>621</v>
      </c>
      <c r="U45" s="20" t="s">
        <v>33</v>
      </c>
      <c r="V45" s="20" t="s">
        <v>62</v>
      </c>
      <c r="W45" s="20" t="s">
        <v>63</v>
      </c>
      <c r="X45" s="20" t="s">
        <v>64</v>
      </c>
      <c r="Y45" s="20"/>
      <c r="Z45" s="20"/>
      <c r="AA45" s="20"/>
      <c r="AB45" s="20"/>
      <c r="AC45" s="20"/>
      <c r="AD45" s="20"/>
      <c r="AE45" s="20"/>
      <c r="AF45" s="20" t="s">
        <v>77</v>
      </c>
      <c r="AG45" s="20" t="s">
        <v>78</v>
      </c>
      <c r="AH45" s="20"/>
      <c r="AI45" s="20"/>
      <c r="AJ45" s="20" t="s">
        <v>3301</v>
      </c>
      <c r="AK45" s="20" t="s">
        <v>3302</v>
      </c>
      <c r="AL45" s="20"/>
      <c r="AM45" s="20"/>
      <c r="AN45" s="20"/>
      <c r="AO45" s="20"/>
      <c r="AP45" s="20"/>
      <c r="AQ45" s="20"/>
      <c r="AR45" s="20"/>
      <c r="AS45" s="20"/>
      <c r="AT45" s="20"/>
      <c r="AU45" s="20"/>
      <c r="AV45" s="20" t="s">
        <v>3137</v>
      </c>
      <c r="AW45" s="20" t="s">
        <v>33</v>
      </c>
      <c r="AX45" s="20"/>
      <c r="AY45" s="20" t="s">
        <v>35</v>
      </c>
      <c r="AZ45" s="20"/>
      <c r="BA45" s="20"/>
      <c r="BB45" s="20"/>
      <c r="BC45" s="20"/>
      <c r="BD45" s="20" t="s">
        <v>91</v>
      </c>
      <c r="BE45" s="20"/>
      <c r="BF45" s="20"/>
      <c r="BG45" s="20"/>
      <c r="BH45" s="20"/>
      <c r="BI45" s="20"/>
      <c r="BJ45" s="20"/>
      <c r="BK45" s="20"/>
      <c r="BL45" s="20"/>
      <c r="BM45" s="20"/>
      <c r="BN45" s="20" t="s">
        <v>101</v>
      </c>
      <c r="BO45" s="20"/>
      <c r="BP45" s="20"/>
      <c r="BQ45" s="20"/>
      <c r="BR45" s="20"/>
      <c r="BS45" s="20"/>
      <c r="BT45" s="20"/>
      <c r="BU45" s="20"/>
      <c r="BV45" s="20"/>
      <c r="BW45" s="20" t="s">
        <v>932</v>
      </c>
      <c r="BX45" s="20" t="s">
        <v>3157</v>
      </c>
      <c r="BY45" s="119">
        <v>45392</v>
      </c>
      <c r="BZ45" s="119">
        <v>45392</v>
      </c>
      <c r="CA45" s="20" t="s">
        <v>3287</v>
      </c>
      <c r="CB45" s="20" t="s">
        <v>3321</v>
      </c>
      <c r="CC45" s="20"/>
      <c r="CD45" s="20"/>
      <c r="CE45" s="119"/>
      <c r="CF45" s="20"/>
      <c r="CG45" s="20"/>
      <c r="CH45" s="20"/>
      <c r="CI45" s="20"/>
      <c r="CJ45" s="119"/>
      <c r="CK45" s="20"/>
      <c r="CL45" s="20"/>
      <c r="CM45" s="20"/>
      <c r="CN45" s="20"/>
      <c r="CO45" s="119"/>
      <c r="CP45" s="20"/>
      <c r="CQ45" s="20"/>
    </row>
    <row r="46" spans="3:95" s="9" customFormat="1" ht="135.75" customHeight="1">
      <c r="C46" s="19" t="s">
        <v>3326</v>
      </c>
      <c r="D46" s="20" t="s">
        <v>623</v>
      </c>
      <c r="E46" s="20" t="s">
        <v>3179</v>
      </c>
      <c r="F46" s="14" t="str">
        <f t="shared" si="0"/>
        <v>URF2024_036_Evaluar a los servidores que prestan servicio al ciudadano_RV_primer semestre</v>
      </c>
      <c r="G46" s="20" t="s">
        <v>3327</v>
      </c>
      <c r="H46" s="20" t="s">
        <v>3328</v>
      </c>
      <c r="I46" s="20" t="s">
        <v>3329</v>
      </c>
      <c r="J46" s="20" t="s">
        <v>617</v>
      </c>
      <c r="K46" s="20" t="s">
        <v>1381</v>
      </c>
      <c r="L46" s="20" t="s">
        <v>122</v>
      </c>
      <c r="M46" s="46">
        <v>45484</v>
      </c>
      <c r="N46" s="46">
        <v>45626</v>
      </c>
      <c r="O46" s="21" t="str">
        <f t="shared" si="1"/>
        <v>El tiempo de ejecución de la actividad no puede superar 124 días</v>
      </c>
      <c r="P46" s="20" t="s">
        <v>122</v>
      </c>
      <c r="Q46" s="20" t="s">
        <v>123</v>
      </c>
      <c r="R46" s="20" t="s">
        <v>3330</v>
      </c>
      <c r="S46" s="20" t="s">
        <v>125</v>
      </c>
      <c r="T46" s="20" t="s">
        <v>621</v>
      </c>
      <c r="U46" s="20" t="s">
        <v>33</v>
      </c>
      <c r="V46" s="20"/>
      <c r="W46" s="20" t="s">
        <v>63</v>
      </c>
      <c r="X46" s="20" t="s">
        <v>64</v>
      </c>
      <c r="Y46" s="20"/>
      <c r="Z46" s="20"/>
      <c r="AA46" s="20"/>
      <c r="AB46" s="20"/>
      <c r="AC46" s="20"/>
      <c r="AD46" s="20"/>
      <c r="AE46" s="20"/>
      <c r="AF46" s="20"/>
      <c r="AG46" s="20"/>
      <c r="AH46" s="20"/>
      <c r="AI46" s="20"/>
      <c r="AJ46" s="20" t="s">
        <v>3301</v>
      </c>
      <c r="AK46" s="20" t="s">
        <v>3331</v>
      </c>
      <c r="AL46" s="20"/>
      <c r="AM46" s="20"/>
      <c r="AN46" s="20"/>
      <c r="AO46" s="20"/>
      <c r="AP46" s="20"/>
      <c r="AQ46" s="20"/>
      <c r="AR46" s="20"/>
      <c r="AS46" s="20"/>
      <c r="AT46" s="20"/>
      <c r="AU46" s="20"/>
      <c r="AV46" s="20" t="s">
        <v>3137</v>
      </c>
      <c r="AW46" s="20" t="s">
        <v>33</v>
      </c>
      <c r="AX46" s="20"/>
      <c r="AY46" s="20" t="s">
        <v>35</v>
      </c>
      <c r="AZ46" s="20" t="s">
        <v>89</v>
      </c>
      <c r="BA46" s="20"/>
      <c r="BB46" s="20"/>
      <c r="BC46" s="20"/>
      <c r="BD46" s="20" t="s">
        <v>91</v>
      </c>
      <c r="BE46" s="20"/>
      <c r="BF46" s="20"/>
      <c r="BG46" s="20"/>
      <c r="BH46" s="20"/>
      <c r="BI46" s="20"/>
      <c r="BJ46" s="20"/>
      <c r="BK46" s="20"/>
      <c r="BL46" s="20"/>
      <c r="BM46" s="20"/>
      <c r="BN46" s="20" t="s">
        <v>101</v>
      </c>
      <c r="BO46" s="20"/>
      <c r="BP46" s="20"/>
      <c r="BQ46" s="20" t="s">
        <v>104</v>
      </c>
      <c r="BR46" s="20"/>
      <c r="BS46" s="20"/>
      <c r="BT46" s="20"/>
      <c r="BU46" s="20"/>
      <c r="BV46" s="20"/>
      <c r="BW46" s="20" t="s">
        <v>3150</v>
      </c>
      <c r="BX46" s="20"/>
      <c r="BY46" s="20"/>
      <c r="BZ46" s="119"/>
      <c r="CA46" s="20"/>
      <c r="CB46" s="20"/>
      <c r="CC46" s="20"/>
      <c r="CD46" s="20"/>
      <c r="CE46" s="119"/>
      <c r="CF46" s="20"/>
      <c r="CG46" s="20"/>
      <c r="CH46" s="20"/>
      <c r="CI46" s="20"/>
      <c r="CJ46" s="119"/>
      <c r="CK46" s="20"/>
      <c r="CL46" s="20"/>
      <c r="CM46" s="20"/>
      <c r="CN46" s="20"/>
      <c r="CO46" s="119"/>
      <c r="CP46" s="20"/>
      <c r="CQ46" s="20"/>
    </row>
    <row r="47" spans="3:95" s="9" customFormat="1" ht="135.75" customHeight="1">
      <c r="C47" s="19" t="s">
        <v>3332</v>
      </c>
      <c r="D47" s="20" t="s">
        <v>3333</v>
      </c>
      <c r="E47" s="20" t="s">
        <v>3179</v>
      </c>
      <c r="F47" s="14" t="str">
        <f t="shared" si="0"/>
        <v>URF2024_037_Evaluar a los servidores que prestan servicio al ciudadano_RV_Segundo semestre_2023</v>
      </c>
      <c r="G47" s="20" t="s">
        <v>3327</v>
      </c>
      <c r="H47" s="20" t="s">
        <v>3328</v>
      </c>
      <c r="I47" s="20" t="s">
        <v>3329</v>
      </c>
      <c r="J47" s="20" t="s">
        <v>617</v>
      </c>
      <c r="K47" s="20" t="s">
        <v>618</v>
      </c>
      <c r="L47" s="20" t="s">
        <v>122</v>
      </c>
      <c r="M47" s="46">
        <v>45306</v>
      </c>
      <c r="N47" s="46">
        <v>45382</v>
      </c>
      <c r="O47" s="21">
        <f t="shared" si="1"/>
        <v>76</v>
      </c>
      <c r="P47" s="20" t="s">
        <v>122</v>
      </c>
      <c r="Q47" s="20" t="s">
        <v>123</v>
      </c>
      <c r="R47" s="20" t="s">
        <v>3330</v>
      </c>
      <c r="S47" s="20" t="s">
        <v>125</v>
      </c>
      <c r="T47" s="20" t="s">
        <v>621</v>
      </c>
      <c r="U47" s="20" t="s">
        <v>33</v>
      </c>
      <c r="V47" s="20"/>
      <c r="W47" s="20" t="s">
        <v>63</v>
      </c>
      <c r="X47" s="20" t="s">
        <v>64</v>
      </c>
      <c r="Y47" s="20"/>
      <c r="Z47" s="20"/>
      <c r="AA47" s="20"/>
      <c r="AB47" s="20"/>
      <c r="AC47" s="20"/>
      <c r="AD47" s="20"/>
      <c r="AE47" s="20"/>
      <c r="AF47" s="20"/>
      <c r="AG47" s="20"/>
      <c r="AH47" s="20"/>
      <c r="AI47" s="20"/>
      <c r="AJ47" s="20" t="s">
        <v>3301</v>
      </c>
      <c r="AK47" s="20" t="s">
        <v>3331</v>
      </c>
      <c r="AL47" s="20"/>
      <c r="AM47" s="20"/>
      <c r="AN47" s="20"/>
      <c r="AO47" s="20"/>
      <c r="AP47" s="20"/>
      <c r="AQ47" s="20"/>
      <c r="AR47" s="20"/>
      <c r="AS47" s="20"/>
      <c r="AT47" s="20"/>
      <c r="AU47" s="20"/>
      <c r="AV47" s="20" t="s">
        <v>3137</v>
      </c>
      <c r="AW47" s="20" t="s">
        <v>33</v>
      </c>
      <c r="AX47" s="20"/>
      <c r="AY47" s="20" t="s">
        <v>35</v>
      </c>
      <c r="AZ47" s="20" t="s">
        <v>89</v>
      </c>
      <c r="BA47" s="20"/>
      <c r="BB47" s="20"/>
      <c r="BC47" s="20"/>
      <c r="BD47" s="20" t="s">
        <v>91</v>
      </c>
      <c r="BE47" s="20"/>
      <c r="BF47" s="20"/>
      <c r="BG47" s="20"/>
      <c r="BH47" s="20"/>
      <c r="BI47" s="20"/>
      <c r="BJ47" s="20"/>
      <c r="BK47" s="20"/>
      <c r="BL47" s="20"/>
      <c r="BM47" s="20"/>
      <c r="BN47" s="20" t="s">
        <v>101</v>
      </c>
      <c r="BO47" s="20"/>
      <c r="BP47" s="20"/>
      <c r="BQ47" s="20" t="s">
        <v>104</v>
      </c>
      <c r="BR47" s="20"/>
      <c r="BS47" s="20"/>
      <c r="BT47" s="20"/>
      <c r="BU47" s="20"/>
      <c r="BV47" s="20"/>
      <c r="BW47" s="20" t="s">
        <v>3150</v>
      </c>
      <c r="BX47" s="20"/>
      <c r="BY47" s="20"/>
      <c r="BZ47" s="119"/>
      <c r="CA47" s="20"/>
      <c r="CB47" s="20"/>
      <c r="CC47" s="20"/>
      <c r="CD47" s="20"/>
      <c r="CE47" s="119"/>
      <c r="CF47" s="20"/>
      <c r="CG47" s="20"/>
      <c r="CH47" s="20"/>
      <c r="CI47" s="20"/>
      <c r="CJ47" s="119"/>
      <c r="CK47" s="20"/>
      <c r="CL47" s="20"/>
      <c r="CM47" s="20"/>
      <c r="CN47" s="20"/>
      <c r="CO47" s="119"/>
      <c r="CP47" s="20"/>
      <c r="CQ47" s="20"/>
    </row>
    <row r="48" spans="3:95" s="9" customFormat="1" ht="135.75" customHeight="1">
      <c r="C48" s="19" t="s">
        <v>3334</v>
      </c>
      <c r="D48" s="20" t="s">
        <v>3335</v>
      </c>
      <c r="E48" s="20" t="s">
        <v>3179</v>
      </c>
      <c r="F48" s="14" t="str">
        <f t="shared" si="0"/>
        <v>URF2024_038_Revisar que el protocolo de servicio al ciudadano y el procedimiento de atención a PQRSD cumplan con todos los requisitos para la atención de los grupos de especial protección constitucional</v>
      </c>
      <c r="G48" s="20" t="s">
        <v>3335</v>
      </c>
      <c r="H48" s="20" t="s">
        <v>3336</v>
      </c>
      <c r="I48" s="20" t="s">
        <v>3337</v>
      </c>
      <c r="J48" s="20" t="s">
        <v>617</v>
      </c>
      <c r="K48" s="20" t="s">
        <v>1381</v>
      </c>
      <c r="L48" s="20" t="s">
        <v>627</v>
      </c>
      <c r="M48" s="46">
        <v>45413</v>
      </c>
      <c r="N48" s="46">
        <v>45473</v>
      </c>
      <c r="O48" s="21">
        <f t="shared" si="1"/>
        <v>60</v>
      </c>
      <c r="P48" s="20" t="s">
        <v>122</v>
      </c>
      <c r="Q48" s="20" t="s">
        <v>123</v>
      </c>
      <c r="R48" s="20" t="s">
        <v>3338</v>
      </c>
      <c r="S48" s="20" t="s">
        <v>125</v>
      </c>
      <c r="T48" s="20" t="s">
        <v>621</v>
      </c>
      <c r="U48" s="20" t="s">
        <v>33</v>
      </c>
      <c r="V48" s="20"/>
      <c r="W48" s="20" t="s">
        <v>63</v>
      </c>
      <c r="X48" s="20"/>
      <c r="Y48" s="20"/>
      <c r="Z48" s="20"/>
      <c r="AA48" s="20"/>
      <c r="AB48" s="20"/>
      <c r="AC48" s="20"/>
      <c r="AD48" s="20"/>
      <c r="AE48" s="20"/>
      <c r="AF48" s="20"/>
      <c r="AG48" s="20"/>
      <c r="AH48" s="20"/>
      <c r="AI48" s="20"/>
      <c r="AJ48" s="20" t="s">
        <v>3167</v>
      </c>
      <c r="AK48" s="20" t="s">
        <v>3237</v>
      </c>
      <c r="AL48" s="20"/>
      <c r="AM48" s="20"/>
      <c r="AN48" s="20"/>
      <c r="AO48" s="20"/>
      <c r="AP48" s="20"/>
      <c r="AQ48" s="20"/>
      <c r="AR48" s="20"/>
      <c r="AS48" s="20"/>
      <c r="AT48" s="20"/>
      <c r="AU48" s="20"/>
      <c r="AV48" s="20" t="s">
        <v>3137</v>
      </c>
      <c r="AW48" s="20"/>
      <c r="AX48" s="20"/>
      <c r="AY48" s="20" t="s">
        <v>35</v>
      </c>
      <c r="AZ48" s="20"/>
      <c r="BA48" s="20"/>
      <c r="BB48" s="20"/>
      <c r="BC48" s="20"/>
      <c r="BD48" s="20"/>
      <c r="BE48" s="20"/>
      <c r="BF48" s="20"/>
      <c r="BG48" s="20"/>
      <c r="BH48" s="20"/>
      <c r="BI48" s="20"/>
      <c r="BJ48" s="20"/>
      <c r="BK48" s="20"/>
      <c r="BL48" s="20"/>
      <c r="BM48" s="20"/>
      <c r="BN48" s="20" t="s">
        <v>101</v>
      </c>
      <c r="BO48" s="20"/>
      <c r="BP48" s="20"/>
      <c r="BQ48" s="20"/>
      <c r="BR48" s="20"/>
      <c r="BS48" s="20"/>
      <c r="BT48" s="20"/>
      <c r="BU48" s="20"/>
      <c r="BV48" s="20"/>
      <c r="BW48" s="20" t="s">
        <v>3150</v>
      </c>
      <c r="BX48" s="20"/>
      <c r="BY48" s="20"/>
      <c r="BZ48" s="119"/>
      <c r="CA48" s="20"/>
      <c r="CB48" s="20"/>
      <c r="CC48" s="20"/>
      <c r="CD48" s="20"/>
      <c r="CE48" s="119"/>
      <c r="CF48" s="20"/>
      <c r="CG48" s="20"/>
      <c r="CH48" s="20"/>
      <c r="CI48" s="20"/>
      <c r="CJ48" s="119"/>
      <c r="CK48" s="20"/>
      <c r="CL48" s="20"/>
      <c r="CM48" s="20"/>
      <c r="CN48" s="20"/>
      <c r="CO48" s="119"/>
      <c r="CP48" s="20"/>
      <c r="CQ48" s="20"/>
    </row>
    <row r="49" spans="3:95" s="9" customFormat="1" ht="135.75" customHeight="1">
      <c r="C49" s="19" t="s">
        <v>3339</v>
      </c>
      <c r="D49" s="20" t="s">
        <v>797</v>
      </c>
      <c r="E49" s="20" t="s">
        <v>3179</v>
      </c>
      <c r="F49" s="14" t="str">
        <f t="shared" si="0"/>
        <v>URF2024_039_Sensibilizar a los servidores de la Unidad sobre atención a los grupos de especial protección constitucional</v>
      </c>
      <c r="G49" s="20" t="s">
        <v>798</v>
      </c>
      <c r="H49" s="20" t="s">
        <v>791</v>
      </c>
      <c r="I49" s="20" t="s">
        <v>3340</v>
      </c>
      <c r="J49" s="20" t="s">
        <v>617</v>
      </c>
      <c r="K49" s="20" t="s">
        <v>627</v>
      </c>
      <c r="L49" s="20"/>
      <c r="M49" s="46">
        <v>45520</v>
      </c>
      <c r="N49" s="46">
        <v>45641</v>
      </c>
      <c r="O49" s="21">
        <f t="shared" si="1"/>
        <v>121</v>
      </c>
      <c r="P49" s="20" t="s">
        <v>122</v>
      </c>
      <c r="Q49" s="20" t="s">
        <v>123</v>
      </c>
      <c r="R49" s="20" t="s">
        <v>800</v>
      </c>
      <c r="S49" s="20" t="s">
        <v>125</v>
      </c>
      <c r="T49" s="20" t="s">
        <v>621</v>
      </c>
      <c r="U49" s="20" t="s">
        <v>33</v>
      </c>
      <c r="V49" s="20"/>
      <c r="W49" s="20" t="s">
        <v>63</v>
      </c>
      <c r="X49" s="20" t="s">
        <v>64</v>
      </c>
      <c r="Y49" s="20"/>
      <c r="Z49" s="20"/>
      <c r="AA49" s="20"/>
      <c r="AB49" s="20"/>
      <c r="AC49" s="20"/>
      <c r="AD49" s="20"/>
      <c r="AE49" s="20"/>
      <c r="AF49" s="20"/>
      <c r="AG49" s="20"/>
      <c r="AH49" s="20"/>
      <c r="AI49" s="20"/>
      <c r="AJ49" s="20" t="s">
        <v>3167</v>
      </c>
      <c r="AK49" s="20" t="s">
        <v>3237</v>
      </c>
      <c r="AL49" s="20"/>
      <c r="AM49" s="20"/>
      <c r="AN49" s="20"/>
      <c r="AO49" s="20"/>
      <c r="AP49" s="20"/>
      <c r="AQ49" s="20"/>
      <c r="AR49" s="20"/>
      <c r="AS49" s="20"/>
      <c r="AT49" s="20"/>
      <c r="AU49" s="20"/>
      <c r="AV49" s="20" t="s">
        <v>3137</v>
      </c>
      <c r="AW49" s="20"/>
      <c r="AX49" s="20"/>
      <c r="AY49" s="20" t="s">
        <v>35</v>
      </c>
      <c r="AZ49" s="20"/>
      <c r="BA49" s="20" t="s">
        <v>37</v>
      </c>
      <c r="BB49" s="20"/>
      <c r="BC49" s="20"/>
      <c r="BD49" s="20"/>
      <c r="BE49" s="20"/>
      <c r="BF49" s="20"/>
      <c r="BG49" s="20"/>
      <c r="BH49" s="20"/>
      <c r="BI49" s="20"/>
      <c r="BJ49" s="20"/>
      <c r="BK49" s="20"/>
      <c r="BL49" s="20"/>
      <c r="BM49" s="20"/>
      <c r="BN49" s="20" t="s">
        <v>101</v>
      </c>
      <c r="BO49" s="20"/>
      <c r="BP49" s="20"/>
      <c r="BQ49" s="20"/>
      <c r="BR49" s="20" t="s">
        <v>105</v>
      </c>
      <c r="BS49" s="20"/>
      <c r="BT49" s="20"/>
      <c r="BU49" s="20"/>
      <c r="BV49" s="20"/>
      <c r="BW49" s="20" t="s">
        <v>932</v>
      </c>
      <c r="BX49" s="20" t="s">
        <v>3157</v>
      </c>
      <c r="BY49" s="119">
        <v>45392</v>
      </c>
      <c r="BZ49" s="119">
        <v>45392</v>
      </c>
      <c r="CA49" s="20" t="s">
        <v>3287</v>
      </c>
      <c r="CB49" s="20" t="s">
        <v>3321</v>
      </c>
      <c r="CC49" s="20"/>
      <c r="CD49" s="20"/>
      <c r="CE49" s="119"/>
      <c r="CF49" s="20"/>
      <c r="CG49" s="20"/>
      <c r="CH49" s="20"/>
      <c r="CI49" s="20"/>
      <c r="CJ49" s="119"/>
      <c r="CK49" s="20"/>
      <c r="CL49" s="20"/>
      <c r="CM49" s="20"/>
      <c r="CN49" s="20"/>
      <c r="CO49" s="119"/>
      <c r="CP49" s="20"/>
      <c r="CQ49" s="20"/>
    </row>
    <row r="50" spans="3:95" s="9" customFormat="1" ht="135.75" customHeight="1">
      <c r="C50" s="19" t="s">
        <v>3341</v>
      </c>
      <c r="D50" s="125" t="s">
        <v>3342</v>
      </c>
      <c r="E50" s="125" t="s">
        <v>3243</v>
      </c>
      <c r="F50" s="96" t="str">
        <f t="shared" si="0"/>
        <v>URF2024_040_Reportar la participación en las ferias acercate_Primer semestre</v>
      </c>
      <c r="G50" s="125" t="s">
        <v>3343</v>
      </c>
      <c r="H50" s="125" t="s">
        <v>3344</v>
      </c>
      <c r="I50" s="125" t="s">
        <v>3345</v>
      </c>
      <c r="J50" s="125" t="s">
        <v>617</v>
      </c>
      <c r="K50" s="125" t="s">
        <v>1381</v>
      </c>
      <c r="L50" s="125"/>
      <c r="M50" s="128">
        <v>45366</v>
      </c>
      <c r="N50" s="128">
        <v>45488</v>
      </c>
      <c r="O50" s="127">
        <f t="shared" si="1"/>
        <v>122</v>
      </c>
      <c r="P50" s="125" t="s">
        <v>122</v>
      </c>
      <c r="Q50" s="125" t="s">
        <v>273</v>
      </c>
      <c r="R50" s="125" t="s">
        <v>3346</v>
      </c>
      <c r="S50" s="125" t="s">
        <v>125</v>
      </c>
      <c r="T50" s="125" t="s">
        <v>621</v>
      </c>
      <c r="U50" s="125" t="s">
        <v>33</v>
      </c>
      <c r="V50" s="125"/>
      <c r="W50" s="125" t="s">
        <v>63</v>
      </c>
      <c r="X50" s="125" t="s">
        <v>64</v>
      </c>
      <c r="Y50" s="125"/>
      <c r="Z50" s="125"/>
      <c r="AA50" s="125"/>
      <c r="AB50" s="125"/>
      <c r="AC50" s="125"/>
      <c r="AD50" s="125"/>
      <c r="AE50" s="125"/>
      <c r="AF50" s="125"/>
      <c r="AG50" s="125"/>
      <c r="AH50" s="125"/>
      <c r="AI50" s="125"/>
      <c r="AJ50" s="125" t="s">
        <v>3347</v>
      </c>
      <c r="AK50" s="125" t="s">
        <v>3348</v>
      </c>
      <c r="AL50" s="125"/>
      <c r="AM50" s="125"/>
      <c r="AN50" s="125"/>
      <c r="AO50" s="125"/>
      <c r="AP50" s="125"/>
      <c r="AQ50" s="125"/>
      <c r="AR50" s="125" t="s">
        <v>3303</v>
      </c>
      <c r="AS50" s="125" t="s">
        <v>3349</v>
      </c>
      <c r="AT50" s="125"/>
      <c r="AU50" s="125"/>
      <c r="AV50" s="125" t="s">
        <v>3137</v>
      </c>
      <c r="AW50" s="125"/>
      <c r="AX50" s="125"/>
      <c r="AY50" s="125" t="s">
        <v>35</v>
      </c>
      <c r="AZ50" s="125"/>
      <c r="BA50" s="125" t="s">
        <v>37</v>
      </c>
      <c r="BB50" s="125"/>
      <c r="BC50" s="125"/>
      <c r="BD50" s="125"/>
      <c r="BE50" s="125"/>
      <c r="BF50" s="125"/>
      <c r="BG50" s="125"/>
      <c r="BH50" s="125"/>
      <c r="BI50" s="125"/>
      <c r="BJ50" s="125"/>
      <c r="BK50" s="125"/>
      <c r="BL50" s="125"/>
      <c r="BM50" s="125"/>
      <c r="BN50" s="125" t="s">
        <v>101</v>
      </c>
      <c r="BO50" s="125"/>
      <c r="BP50" s="125"/>
      <c r="BQ50" s="125"/>
      <c r="BR50" s="125" t="s">
        <v>105</v>
      </c>
      <c r="BS50" s="125"/>
      <c r="BT50" s="125"/>
      <c r="BU50" s="125"/>
      <c r="BV50" s="125"/>
      <c r="BW50" s="125" t="s">
        <v>3249</v>
      </c>
      <c r="BX50" s="125" t="s">
        <v>3157</v>
      </c>
      <c r="BY50" s="126">
        <v>45392</v>
      </c>
      <c r="BZ50" s="126">
        <v>45392</v>
      </c>
      <c r="CA50" s="125" t="s">
        <v>3287</v>
      </c>
      <c r="CB50" s="125" t="s">
        <v>3288</v>
      </c>
      <c r="CC50" s="125" t="s">
        <v>3250</v>
      </c>
      <c r="CD50" s="126">
        <v>45482</v>
      </c>
      <c r="CE50" s="126">
        <v>45484</v>
      </c>
      <c r="CF50" s="125" t="s">
        <v>3350</v>
      </c>
      <c r="CG50" s="125" t="s">
        <v>3351</v>
      </c>
      <c r="CH50" s="20"/>
      <c r="CI50" s="119"/>
      <c r="CJ50" s="119"/>
      <c r="CK50" s="20"/>
      <c r="CL50" s="20"/>
      <c r="CM50" s="20"/>
      <c r="CN50" s="119"/>
      <c r="CO50" s="119"/>
      <c r="CP50" s="20"/>
      <c r="CQ50" s="20"/>
    </row>
    <row r="51" spans="3:95" s="9" customFormat="1" ht="135.75" customHeight="1">
      <c r="C51" s="19" t="s">
        <v>3352</v>
      </c>
      <c r="D51" s="20" t="s">
        <v>3353</v>
      </c>
      <c r="E51" s="20" t="s">
        <v>3243</v>
      </c>
      <c r="F51" s="14" t="str">
        <f t="shared" si="0"/>
        <v>URF2024_041_Reportar la participación en las ferias acercate_Segundo semestre</v>
      </c>
      <c r="G51" s="20" t="s">
        <v>3343</v>
      </c>
      <c r="H51" s="20" t="s">
        <v>3344</v>
      </c>
      <c r="I51" s="20" t="s">
        <v>3345</v>
      </c>
      <c r="J51" s="20" t="s">
        <v>617</v>
      </c>
      <c r="K51" s="20" t="s">
        <v>1381</v>
      </c>
      <c r="L51" s="20"/>
      <c r="M51" s="46">
        <v>45534</v>
      </c>
      <c r="N51" s="46">
        <v>45656</v>
      </c>
      <c r="O51" s="21">
        <f t="shared" si="1"/>
        <v>122</v>
      </c>
      <c r="P51" s="20" t="s">
        <v>122</v>
      </c>
      <c r="Q51" s="20" t="s">
        <v>273</v>
      </c>
      <c r="R51" s="20" t="s">
        <v>3346</v>
      </c>
      <c r="S51" s="20" t="s">
        <v>125</v>
      </c>
      <c r="T51" s="20" t="s">
        <v>621</v>
      </c>
      <c r="U51" s="20" t="s">
        <v>33</v>
      </c>
      <c r="V51" s="20"/>
      <c r="W51" s="20" t="s">
        <v>63</v>
      </c>
      <c r="X51" s="20" t="s">
        <v>64</v>
      </c>
      <c r="Y51" s="20"/>
      <c r="Z51" s="20"/>
      <c r="AA51" s="20"/>
      <c r="AB51" s="20"/>
      <c r="AC51" s="20"/>
      <c r="AD51" s="20"/>
      <c r="AE51" s="20"/>
      <c r="AF51" s="20"/>
      <c r="AG51" s="20"/>
      <c r="AH51" s="20"/>
      <c r="AI51" s="20"/>
      <c r="AJ51" s="20" t="s">
        <v>3347</v>
      </c>
      <c r="AK51" s="20" t="s">
        <v>3348</v>
      </c>
      <c r="AL51" s="20"/>
      <c r="AM51" s="20"/>
      <c r="AN51" s="20"/>
      <c r="AO51" s="20"/>
      <c r="AP51" s="20"/>
      <c r="AQ51" s="20"/>
      <c r="AR51" s="20" t="s">
        <v>3303</v>
      </c>
      <c r="AS51" s="20" t="s">
        <v>3349</v>
      </c>
      <c r="AT51" s="20"/>
      <c r="AU51" s="20"/>
      <c r="AV51" s="20" t="s">
        <v>3137</v>
      </c>
      <c r="AW51" s="20"/>
      <c r="AX51" s="20"/>
      <c r="AY51" s="20" t="s">
        <v>35</v>
      </c>
      <c r="AZ51" s="20"/>
      <c r="BA51" s="20" t="s">
        <v>37</v>
      </c>
      <c r="BB51" s="20"/>
      <c r="BC51" s="20"/>
      <c r="BD51" s="20"/>
      <c r="BE51" s="20"/>
      <c r="BF51" s="20"/>
      <c r="BG51" s="20"/>
      <c r="BH51" s="20"/>
      <c r="BI51" s="20"/>
      <c r="BJ51" s="20"/>
      <c r="BK51" s="20"/>
      <c r="BL51" s="20"/>
      <c r="BM51" s="20"/>
      <c r="BN51" s="20" t="s">
        <v>101</v>
      </c>
      <c r="BO51" s="20"/>
      <c r="BP51" s="20"/>
      <c r="BQ51" s="20"/>
      <c r="BR51" s="20" t="s">
        <v>105</v>
      </c>
      <c r="BS51" s="20"/>
      <c r="BT51" s="20"/>
      <c r="BU51" s="20"/>
      <c r="BV51" s="20"/>
      <c r="BW51" s="20" t="s">
        <v>932</v>
      </c>
      <c r="BX51" s="20" t="s">
        <v>3157</v>
      </c>
      <c r="BY51" s="119">
        <v>45392</v>
      </c>
      <c r="BZ51" s="119">
        <v>45392</v>
      </c>
      <c r="CA51" s="20" t="s">
        <v>3287</v>
      </c>
      <c r="CB51" s="20" t="s">
        <v>3288</v>
      </c>
      <c r="CC51" s="20"/>
      <c r="CD51" s="20"/>
      <c r="CE51" s="119"/>
      <c r="CF51" s="20"/>
      <c r="CG51" s="20"/>
      <c r="CH51" s="20"/>
      <c r="CI51" s="20"/>
      <c r="CJ51" s="119"/>
      <c r="CK51" s="20"/>
      <c r="CL51" s="20"/>
      <c r="CM51" s="20"/>
      <c r="CN51" s="20"/>
      <c r="CO51" s="119"/>
      <c r="CP51" s="20"/>
      <c r="CQ51" s="20"/>
    </row>
    <row r="52" spans="3:95" s="9" customFormat="1" ht="135.75" customHeight="1">
      <c r="C52" s="19" t="s">
        <v>3354</v>
      </c>
      <c r="D52" s="20" t="s">
        <v>3355</v>
      </c>
      <c r="E52" s="20" t="s">
        <v>3243</v>
      </c>
      <c r="F52" s="14" t="str">
        <f t="shared" si="0"/>
        <v>URF2024_042_Realizar laboratorio de simplicidad_Primer semestre</v>
      </c>
      <c r="G52" s="20" t="s">
        <v>3356</v>
      </c>
      <c r="H52" s="20" t="s">
        <v>3357</v>
      </c>
      <c r="I52" s="20" t="s">
        <v>3358</v>
      </c>
      <c r="J52" s="20" t="s">
        <v>617</v>
      </c>
      <c r="K52" s="20" t="s">
        <v>1381</v>
      </c>
      <c r="L52" s="20" t="s">
        <v>627</v>
      </c>
      <c r="M52" s="46">
        <v>45397</v>
      </c>
      <c r="N52" s="46">
        <v>45488</v>
      </c>
      <c r="O52" s="21">
        <f t="shared" si="1"/>
        <v>91</v>
      </c>
      <c r="P52" s="20" t="s">
        <v>122</v>
      </c>
      <c r="Q52" s="20" t="s">
        <v>123</v>
      </c>
      <c r="R52" s="20" t="s">
        <v>3359</v>
      </c>
      <c r="S52" s="20" t="s">
        <v>125</v>
      </c>
      <c r="T52" s="20" t="s">
        <v>621</v>
      </c>
      <c r="U52" s="20" t="s">
        <v>33</v>
      </c>
      <c r="V52" s="20"/>
      <c r="W52" s="20" t="s">
        <v>63</v>
      </c>
      <c r="X52" s="20"/>
      <c r="Y52" s="20"/>
      <c r="Z52" s="20"/>
      <c r="AA52" s="20"/>
      <c r="AB52" s="20"/>
      <c r="AC52" s="20"/>
      <c r="AD52" s="20"/>
      <c r="AE52" s="20"/>
      <c r="AF52" s="20"/>
      <c r="AG52" s="20"/>
      <c r="AH52" s="20"/>
      <c r="AI52" s="20"/>
      <c r="AJ52" s="20" t="s">
        <v>3301</v>
      </c>
      <c r="AK52" s="20" t="s">
        <v>3331</v>
      </c>
      <c r="AL52" s="20"/>
      <c r="AM52" s="20"/>
      <c r="AN52" s="20"/>
      <c r="AO52" s="20"/>
      <c r="AP52" s="20"/>
      <c r="AQ52" s="20"/>
      <c r="AR52" s="20" t="s">
        <v>3303</v>
      </c>
      <c r="AS52" s="20"/>
      <c r="AT52" s="20"/>
      <c r="AU52" s="20"/>
      <c r="AV52" s="20" t="s">
        <v>3137</v>
      </c>
      <c r="AW52" s="20"/>
      <c r="AX52" s="20"/>
      <c r="AY52" s="20" t="s">
        <v>35</v>
      </c>
      <c r="AZ52" s="20"/>
      <c r="BA52" s="20" t="s">
        <v>37</v>
      </c>
      <c r="BB52" s="20"/>
      <c r="BC52" s="20"/>
      <c r="BD52" s="20"/>
      <c r="BE52" s="20"/>
      <c r="BF52" s="20"/>
      <c r="BG52" s="20"/>
      <c r="BH52" s="20"/>
      <c r="BI52" s="20"/>
      <c r="BJ52" s="20"/>
      <c r="BK52" s="20"/>
      <c r="BL52" s="20"/>
      <c r="BM52" s="20"/>
      <c r="BN52" s="20" t="s">
        <v>101</v>
      </c>
      <c r="BO52" s="20"/>
      <c r="BP52" s="20" t="s">
        <v>103</v>
      </c>
      <c r="BQ52" s="20"/>
      <c r="BR52" s="20" t="s">
        <v>105</v>
      </c>
      <c r="BS52" s="20"/>
      <c r="BT52" s="20"/>
      <c r="BU52" s="20"/>
      <c r="BV52" s="20"/>
      <c r="BW52" s="20" t="s">
        <v>3150</v>
      </c>
      <c r="BX52" s="20"/>
      <c r="BY52" s="20"/>
      <c r="BZ52" s="119"/>
      <c r="CA52" s="20"/>
      <c r="CB52" s="20"/>
      <c r="CC52" s="20"/>
      <c r="CD52" s="20"/>
      <c r="CE52" s="119"/>
      <c r="CF52" s="20"/>
      <c r="CG52" s="20"/>
      <c r="CH52" s="20"/>
      <c r="CI52" s="20"/>
      <c r="CJ52" s="119"/>
      <c r="CK52" s="20"/>
      <c r="CL52" s="20"/>
      <c r="CM52" s="20"/>
      <c r="CN52" s="20"/>
      <c r="CO52" s="119"/>
      <c r="CP52" s="20"/>
      <c r="CQ52" s="20"/>
    </row>
    <row r="53" spans="3:95" s="9" customFormat="1" ht="135.75" customHeight="1">
      <c r="C53" s="19" t="s">
        <v>3360</v>
      </c>
      <c r="D53" s="20" t="s">
        <v>3361</v>
      </c>
      <c r="E53" s="20" t="s">
        <v>3243</v>
      </c>
      <c r="F53" s="14" t="str">
        <f t="shared" si="0"/>
        <v>URF2024_043_Realizar laboratorio de simplicidad_Segundo semestre</v>
      </c>
      <c r="G53" s="20" t="s">
        <v>3356</v>
      </c>
      <c r="H53" s="20" t="s">
        <v>3357</v>
      </c>
      <c r="I53" s="20" t="s">
        <v>3358</v>
      </c>
      <c r="J53" s="20" t="s">
        <v>617</v>
      </c>
      <c r="K53" s="20" t="s">
        <v>1381</v>
      </c>
      <c r="L53" s="20" t="s">
        <v>627</v>
      </c>
      <c r="M53" s="46">
        <v>45519</v>
      </c>
      <c r="N53" s="46">
        <v>45641</v>
      </c>
      <c r="O53" s="21">
        <f t="shared" si="1"/>
        <v>122</v>
      </c>
      <c r="P53" s="20" t="s">
        <v>122</v>
      </c>
      <c r="Q53" s="20" t="s">
        <v>123</v>
      </c>
      <c r="R53" s="20" t="s">
        <v>3359</v>
      </c>
      <c r="S53" s="20" t="s">
        <v>125</v>
      </c>
      <c r="T53" s="20" t="s">
        <v>621</v>
      </c>
      <c r="U53" s="20" t="s">
        <v>33</v>
      </c>
      <c r="V53" s="20"/>
      <c r="W53" s="20" t="s">
        <v>63</v>
      </c>
      <c r="X53" s="20"/>
      <c r="Y53" s="20"/>
      <c r="Z53" s="20"/>
      <c r="AA53" s="20"/>
      <c r="AB53" s="20"/>
      <c r="AC53" s="20"/>
      <c r="AD53" s="20"/>
      <c r="AE53" s="20"/>
      <c r="AF53" s="20"/>
      <c r="AG53" s="20"/>
      <c r="AH53" s="20"/>
      <c r="AI53" s="20"/>
      <c r="AJ53" s="20" t="s">
        <v>3301</v>
      </c>
      <c r="AK53" s="20" t="s">
        <v>3331</v>
      </c>
      <c r="AL53" s="20"/>
      <c r="AM53" s="20"/>
      <c r="AN53" s="20"/>
      <c r="AO53" s="20"/>
      <c r="AP53" s="20"/>
      <c r="AQ53" s="20"/>
      <c r="AR53" s="20" t="s">
        <v>3303</v>
      </c>
      <c r="AS53" s="20"/>
      <c r="AT53" s="20"/>
      <c r="AU53" s="20"/>
      <c r="AV53" s="20" t="s">
        <v>3137</v>
      </c>
      <c r="AW53" s="20"/>
      <c r="AX53" s="20"/>
      <c r="AY53" s="20" t="s">
        <v>35</v>
      </c>
      <c r="AZ53" s="20"/>
      <c r="BA53" s="20" t="s">
        <v>37</v>
      </c>
      <c r="BB53" s="20"/>
      <c r="BC53" s="20"/>
      <c r="BD53" s="20"/>
      <c r="BE53" s="20"/>
      <c r="BF53" s="20"/>
      <c r="BG53" s="20"/>
      <c r="BH53" s="20"/>
      <c r="BI53" s="20"/>
      <c r="BJ53" s="20"/>
      <c r="BK53" s="20"/>
      <c r="BL53" s="20"/>
      <c r="BM53" s="20"/>
      <c r="BN53" s="20" t="s">
        <v>101</v>
      </c>
      <c r="BO53" s="20"/>
      <c r="BP53" s="20" t="s">
        <v>103</v>
      </c>
      <c r="BQ53" s="20"/>
      <c r="BR53" s="20" t="s">
        <v>105</v>
      </c>
      <c r="BS53" s="20"/>
      <c r="BT53" s="20"/>
      <c r="BU53" s="20"/>
      <c r="BV53" s="20"/>
      <c r="BW53" s="20" t="s">
        <v>3150</v>
      </c>
      <c r="BX53" s="20"/>
      <c r="BY53" s="20"/>
      <c r="BZ53" s="119"/>
      <c r="CA53" s="20"/>
      <c r="CB53" s="20"/>
      <c r="CC53" s="20"/>
      <c r="CD53" s="20"/>
      <c r="CE53" s="119"/>
      <c r="CF53" s="20"/>
      <c r="CG53" s="20"/>
      <c r="CH53" s="20"/>
      <c r="CI53" s="20"/>
      <c r="CJ53" s="119"/>
      <c r="CK53" s="20"/>
      <c r="CL53" s="20"/>
      <c r="CM53" s="20"/>
      <c r="CN53" s="20"/>
      <c r="CO53" s="119"/>
      <c r="CP53" s="20"/>
      <c r="CQ53" s="20"/>
    </row>
    <row r="54" spans="3:95" s="9" customFormat="1" ht="135.75" customHeight="1">
      <c r="C54" s="19" t="s">
        <v>3362</v>
      </c>
      <c r="D54" s="20" t="s">
        <v>3363</v>
      </c>
      <c r="E54" s="20" t="s">
        <v>3243</v>
      </c>
      <c r="F54" s="14" t="str">
        <f t="shared" si="0"/>
        <v>URF2024_044_Establecer acciones para fortalecer el control social en la URF_ Primer semestre</v>
      </c>
      <c r="G54" s="20" t="s">
        <v>3364</v>
      </c>
      <c r="H54" s="20" t="s">
        <v>3365</v>
      </c>
      <c r="I54" s="20" t="s">
        <v>3366</v>
      </c>
      <c r="J54" s="20" t="s">
        <v>617</v>
      </c>
      <c r="K54" s="20" t="s">
        <v>1381</v>
      </c>
      <c r="L54" s="20" t="s">
        <v>627</v>
      </c>
      <c r="M54" s="46">
        <v>45384</v>
      </c>
      <c r="N54" s="46">
        <v>45473</v>
      </c>
      <c r="O54" s="21">
        <f t="shared" si="1"/>
        <v>89</v>
      </c>
      <c r="P54" s="20" t="s">
        <v>122</v>
      </c>
      <c r="Q54" s="20" t="s">
        <v>273</v>
      </c>
      <c r="R54" s="20" t="s">
        <v>3367</v>
      </c>
      <c r="S54" s="20" t="s">
        <v>125</v>
      </c>
      <c r="T54" s="20" t="s">
        <v>621</v>
      </c>
      <c r="U54" s="20" t="s">
        <v>33</v>
      </c>
      <c r="V54" s="20"/>
      <c r="W54" s="20" t="s">
        <v>63</v>
      </c>
      <c r="X54" s="20" t="s">
        <v>64</v>
      </c>
      <c r="Y54" s="20"/>
      <c r="Z54" s="20"/>
      <c r="AA54" s="20"/>
      <c r="AB54" s="20"/>
      <c r="AC54" s="20"/>
      <c r="AD54" s="20"/>
      <c r="AE54" s="20"/>
      <c r="AF54" s="20"/>
      <c r="AG54" s="20"/>
      <c r="AH54" s="20"/>
      <c r="AI54" s="20"/>
      <c r="AJ54" s="20" t="s">
        <v>3347</v>
      </c>
      <c r="AK54" s="20" t="s">
        <v>3368</v>
      </c>
      <c r="AL54" s="20"/>
      <c r="AM54" s="20"/>
      <c r="AN54" s="20"/>
      <c r="AO54" s="20"/>
      <c r="AP54" s="20"/>
      <c r="AQ54" s="20"/>
      <c r="AR54" s="20" t="s">
        <v>3369</v>
      </c>
      <c r="AS54" s="20" t="s">
        <v>3370</v>
      </c>
      <c r="AT54" s="20"/>
      <c r="AU54" s="20"/>
      <c r="AV54" s="20" t="s">
        <v>3137</v>
      </c>
      <c r="AW54" s="20"/>
      <c r="AX54" s="20"/>
      <c r="AY54" s="20" t="s">
        <v>35</v>
      </c>
      <c r="AZ54" s="20"/>
      <c r="BA54" s="20" t="s">
        <v>37</v>
      </c>
      <c r="BB54" s="20"/>
      <c r="BC54" s="20"/>
      <c r="BD54" s="20"/>
      <c r="BE54" s="20"/>
      <c r="BF54" s="20"/>
      <c r="BG54" s="20"/>
      <c r="BH54" s="20"/>
      <c r="BI54" s="20"/>
      <c r="BJ54" s="20"/>
      <c r="BK54" s="20"/>
      <c r="BL54" s="20"/>
      <c r="BM54" s="20"/>
      <c r="BN54" s="20" t="s">
        <v>101</v>
      </c>
      <c r="BO54" s="20"/>
      <c r="BP54" s="20" t="s">
        <v>103</v>
      </c>
      <c r="BQ54" s="20"/>
      <c r="BR54" s="20" t="s">
        <v>105</v>
      </c>
      <c r="BS54" s="20"/>
      <c r="BT54" s="20"/>
      <c r="BU54" s="20"/>
      <c r="BV54" s="20"/>
      <c r="BW54" s="20" t="s">
        <v>3249</v>
      </c>
      <c r="BX54" s="20" t="s">
        <v>3250</v>
      </c>
      <c r="BY54" s="119">
        <v>45456</v>
      </c>
      <c r="BZ54" s="119">
        <v>45460</v>
      </c>
      <c r="CA54" s="20" t="s">
        <v>3371</v>
      </c>
      <c r="CB54" s="20" t="s">
        <v>3372</v>
      </c>
      <c r="CC54" s="20"/>
      <c r="CD54" s="20"/>
      <c r="CE54" s="119"/>
      <c r="CF54" s="20"/>
      <c r="CG54" s="20"/>
      <c r="CH54" s="20"/>
      <c r="CI54" s="20"/>
      <c r="CJ54" s="119"/>
      <c r="CK54" s="20"/>
      <c r="CL54" s="20"/>
      <c r="CM54" s="20"/>
      <c r="CN54" s="20"/>
      <c r="CO54" s="119"/>
      <c r="CP54" s="20"/>
      <c r="CQ54" s="20"/>
    </row>
    <row r="55" spans="3:95" s="9" customFormat="1" ht="135.75" customHeight="1">
      <c r="C55" s="19" t="s">
        <v>3373</v>
      </c>
      <c r="D55" s="20" t="s">
        <v>3374</v>
      </c>
      <c r="E55" s="20" t="s">
        <v>3243</v>
      </c>
      <c r="F55" s="14" t="str">
        <f t="shared" si="0"/>
        <v>URF2024_045_Establecer acciones para fortalecer el control social en la URF_ Segundo semestre</v>
      </c>
      <c r="G55" s="20" t="s">
        <v>3364</v>
      </c>
      <c r="H55" s="20" t="s">
        <v>3365</v>
      </c>
      <c r="I55" s="20" t="s">
        <v>3366</v>
      </c>
      <c r="J55" s="20" t="s">
        <v>617</v>
      </c>
      <c r="K55" s="20" t="s">
        <v>1381</v>
      </c>
      <c r="L55" s="20" t="s">
        <v>627</v>
      </c>
      <c r="M55" s="46">
        <v>45567</v>
      </c>
      <c r="N55" s="46">
        <v>45641</v>
      </c>
      <c r="O55" s="21">
        <f t="shared" si="1"/>
        <v>74</v>
      </c>
      <c r="P55" s="20" t="s">
        <v>122</v>
      </c>
      <c r="Q55" s="20" t="s">
        <v>273</v>
      </c>
      <c r="R55" s="20" t="s">
        <v>3367</v>
      </c>
      <c r="S55" s="20" t="s">
        <v>125</v>
      </c>
      <c r="T55" s="20" t="s">
        <v>621</v>
      </c>
      <c r="U55" s="20" t="s">
        <v>33</v>
      </c>
      <c r="V55" s="20"/>
      <c r="W55" s="20" t="s">
        <v>63</v>
      </c>
      <c r="X55" s="20" t="s">
        <v>64</v>
      </c>
      <c r="Y55" s="20"/>
      <c r="Z55" s="20"/>
      <c r="AA55" s="20"/>
      <c r="AB55" s="20"/>
      <c r="AC55" s="20"/>
      <c r="AD55" s="20"/>
      <c r="AE55" s="20"/>
      <c r="AF55" s="20"/>
      <c r="AG55" s="20"/>
      <c r="AH55" s="20"/>
      <c r="AI55" s="20"/>
      <c r="AJ55" s="20" t="s">
        <v>3347</v>
      </c>
      <c r="AK55" s="20" t="s">
        <v>3368</v>
      </c>
      <c r="AL55" s="20"/>
      <c r="AM55" s="20"/>
      <c r="AN55" s="20"/>
      <c r="AO55" s="20"/>
      <c r="AP55" s="20"/>
      <c r="AQ55" s="20"/>
      <c r="AR55" s="20" t="s">
        <v>3369</v>
      </c>
      <c r="AS55" s="20" t="s">
        <v>3370</v>
      </c>
      <c r="AT55" s="20"/>
      <c r="AU55" s="20"/>
      <c r="AV55" s="20" t="s">
        <v>3137</v>
      </c>
      <c r="AW55" s="20"/>
      <c r="AX55" s="20"/>
      <c r="AY55" s="20" t="s">
        <v>35</v>
      </c>
      <c r="AZ55" s="20"/>
      <c r="BA55" s="20" t="s">
        <v>37</v>
      </c>
      <c r="BB55" s="20"/>
      <c r="BC55" s="20"/>
      <c r="BD55" s="20"/>
      <c r="BE55" s="20"/>
      <c r="BF55" s="20"/>
      <c r="BG55" s="20"/>
      <c r="BH55" s="20"/>
      <c r="BI55" s="20"/>
      <c r="BJ55" s="20"/>
      <c r="BK55" s="20"/>
      <c r="BL55" s="20"/>
      <c r="BM55" s="20"/>
      <c r="BN55" s="20" t="s">
        <v>101</v>
      </c>
      <c r="BO55" s="20"/>
      <c r="BP55" s="20" t="s">
        <v>103</v>
      </c>
      <c r="BQ55" s="20"/>
      <c r="BR55" s="20" t="s">
        <v>105</v>
      </c>
      <c r="BS55" s="20"/>
      <c r="BT55" s="20"/>
      <c r="BU55" s="20"/>
      <c r="BV55" s="20"/>
      <c r="BW55" s="20" t="s">
        <v>3150</v>
      </c>
      <c r="BX55" s="20"/>
      <c r="BY55" s="20"/>
      <c r="BZ55" s="119"/>
      <c r="CA55" s="20"/>
      <c r="CB55" s="20"/>
      <c r="CC55" s="20"/>
      <c r="CD55" s="20"/>
      <c r="CE55" s="119"/>
      <c r="CF55" s="20"/>
      <c r="CG55" s="20"/>
      <c r="CH55" s="20"/>
      <c r="CI55" s="20"/>
      <c r="CJ55" s="119"/>
      <c r="CK55" s="20"/>
      <c r="CL55" s="20"/>
      <c r="CM55" s="20"/>
      <c r="CN55" s="20"/>
      <c r="CO55" s="119"/>
      <c r="CP55" s="20"/>
      <c r="CQ55" s="20"/>
    </row>
    <row r="56" spans="3:95" s="9" customFormat="1" ht="135.75" customHeight="1">
      <c r="C56" s="19" t="s">
        <v>3375</v>
      </c>
      <c r="D56" s="20" t="s">
        <v>3376</v>
      </c>
      <c r="E56" s="20" t="s">
        <v>3243</v>
      </c>
      <c r="F56" s="14" t="str">
        <f t="shared" si="0"/>
        <v xml:space="preserve">URF2024_046_Aplicar autodiagnóstico de rendición de cuentas de la Entidad para evidenciar avances institucionales frente a la vigencia anterior </v>
      </c>
      <c r="G56" s="20" t="s">
        <v>3377</v>
      </c>
      <c r="H56" s="20" t="s">
        <v>3378</v>
      </c>
      <c r="I56" s="20" t="s">
        <v>3379</v>
      </c>
      <c r="J56" s="20" t="s">
        <v>617</v>
      </c>
      <c r="K56" s="20" t="s">
        <v>1381</v>
      </c>
      <c r="L56" s="20" t="s">
        <v>618</v>
      </c>
      <c r="M56" s="46">
        <v>45566</v>
      </c>
      <c r="N56" s="46">
        <v>45626</v>
      </c>
      <c r="O56" s="21">
        <f t="shared" si="1"/>
        <v>60</v>
      </c>
      <c r="P56" s="20" t="s">
        <v>122</v>
      </c>
      <c r="Q56" s="20" t="s">
        <v>123</v>
      </c>
      <c r="R56" s="20" t="s">
        <v>1887</v>
      </c>
      <c r="S56" s="20" t="s">
        <v>125</v>
      </c>
      <c r="T56" s="20" t="s">
        <v>621</v>
      </c>
      <c r="U56" s="20" t="s">
        <v>33</v>
      </c>
      <c r="V56" s="20"/>
      <c r="W56" s="20" t="s">
        <v>63</v>
      </c>
      <c r="X56" s="20"/>
      <c r="Y56" s="20"/>
      <c r="Z56" s="20"/>
      <c r="AA56" s="20"/>
      <c r="AB56" s="20"/>
      <c r="AC56" s="20"/>
      <c r="AD56" s="20"/>
      <c r="AE56" s="20"/>
      <c r="AF56" s="20"/>
      <c r="AG56" s="20"/>
      <c r="AH56" s="20"/>
      <c r="AI56" s="20"/>
      <c r="AJ56" s="20" t="s">
        <v>3347</v>
      </c>
      <c r="AK56" s="20" t="s">
        <v>3368</v>
      </c>
      <c r="AL56" s="20"/>
      <c r="AM56" s="20"/>
      <c r="AN56" s="20"/>
      <c r="AO56" s="20"/>
      <c r="AP56" s="20"/>
      <c r="AQ56" s="20"/>
      <c r="AR56" s="20" t="s">
        <v>3380</v>
      </c>
      <c r="AS56" s="20" t="s">
        <v>3370</v>
      </c>
      <c r="AT56" s="20"/>
      <c r="AU56" s="20"/>
      <c r="AV56" s="20" t="s">
        <v>3137</v>
      </c>
      <c r="AW56" s="20"/>
      <c r="AX56" s="20"/>
      <c r="AY56" s="20" t="s">
        <v>35</v>
      </c>
      <c r="AZ56" s="20" t="s">
        <v>89</v>
      </c>
      <c r="BA56" s="20" t="s">
        <v>37</v>
      </c>
      <c r="BB56" s="20"/>
      <c r="BC56" s="20"/>
      <c r="BD56" s="20"/>
      <c r="BE56" s="20"/>
      <c r="BF56" s="20"/>
      <c r="BG56" s="20"/>
      <c r="BH56" s="20"/>
      <c r="BI56" s="20"/>
      <c r="BJ56" s="20"/>
      <c r="BK56" s="20"/>
      <c r="BL56" s="20"/>
      <c r="BM56" s="20"/>
      <c r="BN56" s="20"/>
      <c r="BO56" s="20"/>
      <c r="BP56" s="20" t="s">
        <v>103</v>
      </c>
      <c r="BQ56" s="20" t="s">
        <v>104</v>
      </c>
      <c r="BR56" s="20" t="s">
        <v>105</v>
      </c>
      <c r="BS56" s="20"/>
      <c r="BT56" s="20"/>
      <c r="BU56" s="20"/>
      <c r="BV56" s="20"/>
      <c r="BW56" s="20" t="s">
        <v>3150</v>
      </c>
      <c r="BX56" s="20"/>
      <c r="BY56" s="20"/>
      <c r="BZ56" s="119"/>
      <c r="CA56" s="20"/>
      <c r="CB56" s="20"/>
      <c r="CC56" s="20"/>
      <c r="CD56" s="20"/>
      <c r="CE56" s="119"/>
      <c r="CF56" s="20"/>
      <c r="CG56" s="20"/>
      <c r="CH56" s="20"/>
      <c r="CI56" s="20"/>
      <c r="CJ56" s="119"/>
      <c r="CK56" s="20"/>
      <c r="CL56" s="20"/>
      <c r="CM56" s="20"/>
      <c r="CN56" s="20"/>
      <c r="CO56" s="119"/>
      <c r="CP56" s="20"/>
      <c r="CQ56" s="20"/>
    </row>
    <row r="57" spans="3:95" s="9" customFormat="1" ht="135.75" customHeight="1">
      <c r="C57" s="19" t="s">
        <v>3381</v>
      </c>
      <c r="D57" s="20" t="s">
        <v>3382</v>
      </c>
      <c r="E57" s="20" t="s">
        <v>3141</v>
      </c>
      <c r="F57" s="14" t="str">
        <f t="shared" si="0"/>
        <v xml:space="preserve">URF2024_047_Aplicar autodiagnóstico de servicio al ciudadano de la Entidad para evidenciar avances institucionales frente a la vigencia anterior </v>
      </c>
      <c r="G57" s="20" t="s">
        <v>3383</v>
      </c>
      <c r="H57" s="20" t="s">
        <v>3378</v>
      </c>
      <c r="I57" s="20" t="s">
        <v>3379</v>
      </c>
      <c r="J57" s="20" t="s">
        <v>617</v>
      </c>
      <c r="K57" s="20" t="s">
        <v>627</v>
      </c>
      <c r="L57" s="20"/>
      <c r="M57" s="46">
        <v>45566</v>
      </c>
      <c r="N57" s="46">
        <v>45626</v>
      </c>
      <c r="O57" s="21">
        <f t="shared" si="1"/>
        <v>60</v>
      </c>
      <c r="P57" s="20" t="s">
        <v>122</v>
      </c>
      <c r="Q57" s="20" t="s">
        <v>123</v>
      </c>
      <c r="R57" s="20" t="s">
        <v>1887</v>
      </c>
      <c r="S57" s="20" t="s">
        <v>125</v>
      </c>
      <c r="T57" s="20" t="s">
        <v>621</v>
      </c>
      <c r="U57" s="20" t="s">
        <v>33</v>
      </c>
      <c r="V57" s="20"/>
      <c r="W57" s="20" t="s">
        <v>63</v>
      </c>
      <c r="X57" s="20"/>
      <c r="Y57" s="20"/>
      <c r="Z57" s="20"/>
      <c r="AA57" s="20"/>
      <c r="AB57" s="20"/>
      <c r="AC57" s="20"/>
      <c r="AD57" s="20"/>
      <c r="AE57" s="20"/>
      <c r="AF57" s="20"/>
      <c r="AG57" s="20"/>
      <c r="AH57" s="20"/>
      <c r="AI57" s="20"/>
      <c r="AJ57" s="20" t="s">
        <v>3347</v>
      </c>
      <c r="AK57" s="20" t="s">
        <v>3368</v>
      </c>
      <c r="AL57" s="20"/>
      <c r="AM57" s="20"/>
      <c r="AN57" s="20"/>
      <c r="AO57" s="20"/>
      <c r="AP57" s="20"/>
      <c r="AQ57" s="20"/>
      <c r="AR57" s="20" t="s">
        <v>3380</v>
      </c>
      <c r="AS57" s="20" t="s">
        <v>3370</v>
      </c>
      <c r="AT57" s="20"/>
      <c r="AU57" s="20"/>
      <c r="AV57" s="20" t="s">
        <v>3137</v>
      </c>
      <c r="AW57" s="20"/>
      <c r="AX57" s="20"/>
      <c r="AY57" s="20" t="s">
        <v>35</v>
      </c>
      <c r="AZ57" s="20" t="s">
        <v>89</v>
      </c>
      <c r="BA57" s="20"/>
      <c r="BB57" s="20"/>
      <c r="BC57" s="20"/>
      <c r="BD57" s="20"/>
      <c r="BE57" s="20"/>
      <c r="BF57" s="20"/>
      <c r="BG57" s="20"/>
      <c r="BH57" s="20"/>
      <c r="BI57" s="20"/>
      <c r="BJ57" s="20"/>
      <c r="BK57" s="20"/>
      <c r="BL57" s="20"/>
      <c r="BM57" s="20"/>
      <c r="BN57" s="20"/>
      <c r="BO57" s="20"/>
      <c r="BP57" s="20" t="s">
        <v>103</v>
      </c>
      <c r="BQ57" s="20" t="s">
        <v>104</v>
      </c>
      <c r="BR57" s="20"/>
      <c r="BS57" s="20"/>
      <c r="BT57" s="20"/>
      <c r="BU57" s="20"/>
      <c r="BV57" s="20"/>
      <c r="BW57" s="20" t="s">
        <v>932</v>
      </c>
      <c r="BX57" s="20" t="s">
        <v>3157</v>
      </c>
      <c r="BY57" s="119">
        <v>45392</v>
      </c>
      <c r="BZ57" s="119">
        <v>45392</v>
      </c>
      <c r="CA57" s="20" t="s">
        <v>3287</v>
      </c>
      <c r="CB57" s="20" t="s">
        <v>3321</v>
      </c>
      <c r="CC57" s="20"/>
      <c r="CD57" s="20"/>
      <c r="CE57" s="119"/>
      <c r="CF57" s="20"/>
      <c r="CG57" s="20"/>
      <c r="CH57" s="20"/>
      <c r="CI57" s="20"/>
      <c r="CJ57" s="119"/>
      <c r="CK57" s="20"/>
      <c r="CL57" s="20"/>
      <c r="CM57" s="20"/>
      <c r="CN57" s="20"/>
      <c r="CO57" s="119"/>
      <c r="CP57" s="20"/>
      <c r="CQ57" s="20"/>
    </row>
    <row r="58" spans="3:95" s="9" customFormat="1" ht="135.75" customHeight="1">
      <c r="C58" s="19" t="s">
        <v>3384</v>
      </c>
      <c r="D58" s="20" t="s">
        <v>3385</v>
      </c>
      <c r="E58" s="20" t="s">
        <v>3141</v>
      </c>
      <c r="F58" s="14" t="str">
        <f t="shared" si="0"/>
        <v xml:space="preserve">URF2024_048_Aplicar autodiagnóstico de la política de participación ciudadana de la Entidad para evidenciar avances institucionales frente a la vigencia anterior </v>
      </c>
      <c r="G58" s="20" t="s">
        <v>1890</v>
      </c>
      <c r="H58" s="20" t="s">
        <v>1891</v>
      </c>
      <c r="I58" s="20" t="s">
        <v>3379</v>
      </c>
      <c r="J58" s="20" t="s">
        <v>617</v>
      </c>
      <c r="K58" s="20" t="s">
        <v>1381</v>
      </c>
      <c r="L58" s="20" t="s">
        <v>618</v>
      </c>
      <c r="M58" s="46">
        <v>45566</v>
      </c>
      <c r="N58" s="46">
        <v>45626</v>
      </c>
      <c r="O58" s="21">
        <f t="shared" si="1"/>
        <v>60</v>
      </c>
      <c r="P58" s="20" t="s">
        <v>122</v>
      </c>
      <c r="Q58" s="20" t="s">
        <v>123</v>
      </c>
      <c r="R58" s="20" t="s">
        <v>1887</v>
      </c>
      <c r="S58" s="20" t="s">
        <v>125</v>
      </c>
      <c r="T58" s="20" t="s">
        <v>621</v>
      </c>
      <c r="U58" s="20" t="s">
        <v>33</v>
      </c>
      <c r="V58" s="20"/>
      <c r="W58" s="20" t="s">
        <v>63</v>
      </c>
      <c r="X58" s="20"/>
      <c r="Y58" s="20"/>
      <c r="Z58" s="20"/>
      <c r="AA58" s="20"/>
      <c r="AB58" s="20"/>
      <c r="AC58" s="20"/>
      <c r="AD58" s="20"/>
      <c r="AE58" s="20"/>
      <c r="AF58" s="20"/>
      <c r="AG58" s="20"/>
      <c r="AH58" s="20"/>
      <c r="AI58" s="20"/>
      <c r="AJ58" s="20" t="s">
        <v>3347</v>
      </c>
      <c r="AK58" s="20" t="s">
        <v>3368</v>
      </c>
      <c r="AL58" s="20"/>
      <c r="AM58" s="20"/>
      <c r="AN58" s="20"/>
      <c r="AO58" s="20"/>
      <c r="AP58" s="20"/>
      <c r="AQ58" s="20"/>
      <c r="AR58" s="20" t="s">
        <v>3380</v>
      </c>
      <c r="AS58" s="20" t="s">
        <v>3370</v>
      </c>
      <c r="AT58" s="20"/>
      <c r="AU58" s="20"/>
      <c r="AV58" s="20" t="s">
        <v>3137</v>
      </c>
      <c r="AW58" s="20"/>
      <c r="AX58" s="20"/>
      <c r="AY58" s="20" t="s">
        <v>35</v>
      </c>
      <c r="AZ58" s="20" t="s">
        <v>89</v>
      </c>
      <c r="BA58" s="20"/>
      <c r="BB58" s="20"/>
      <c r="BC58" s="20"/>
      <c r="BD58" s="20"/>
      <c r="BE58" s="20"/>
      <c r="BF58" s="20"/>
      <c r="BG58" s="20"/>
      <c r="BH58" s="20"/>
      <c r="BI58" s="20"/>
      <c r="BJ58" s="20"/>
      <c r="BK58" s="20"/>
      <c r="BL58" s="20"/>
      <c r="BM58" s="20"/>
      <c r="BN58" s="20"/>
      <c r="BO58" s="20"/>
      <c r="BP58" s="20" t="s">
        <v>103</v>
      </c>
      <c r="BQ58" s="20" t="s">
        <v>104</v>
      </c>
      <c r="BR58" s="20"/>
      <c r="BS58" s="20"/>
      <c r="BT58" s="20"/>
      <c r="BU58" s="20"/>
      <c r="BV58" s="20"/>
      <c r="BW58" s="20" t="s">
        <v>3150</v>
      </c>
      <c r="BX58" s="20"/>
      <c r="BY58" s="20"/>
      <c r="BZ58" s="119"/>
      <c r="CA58" s="20"/>
      <c r="CB58" s="20"/>
      <c r="CC58" s="20"/>
      <c r="CD58" s="20"/>
      <c r="CE58" s="119"/>
      <c r="CF58" s="20"/>
      <c r="CG58" s="20"/>
      <c r="CH58" s="20"/>
      <c r="CI58" s="20"/>
      <c r="CJ58" s="119"/>
      <c r="CK58" s="20"/>
      <c r="CL58" s="20"/>
      <c r="CM58" s="20"/>
      <c r="CN58" s="20"/>
      <c r="CO58" s="119"/>
      <c r="CP58" s="20"/>
      <c r="CQ58" s="20"/>
    </row>
    <row r="59" spans="3:95" s="9" customFormat="1" ht="135.75" customHeight="1">
      <c r="C59" s="19" t="s">
        <v>3386</v>
      </c>
      <c r="D59" s="20" t="s">
        <v>3387</v>
      </c>
      <c r="E59" s="20" t="s">
        <v>3141</v>
      </c>
      <c r="F59" s="14" t="str">
        <f t="shared" si="0"/>
        <v xml:space="preserve">URF2024_049_Aplicar autodiagnóstico de la política transparencia de la Entidad para evidenciar avances institucionales frente a la vigencia anterior </v>
      </c>
      <c r="G59" s="20" t="s">
        <v>3388</v>
      </c>
      <c r="H59" s="20" t="s">
        <v>1897</v>
      </c>
      <c r="I59" s="20" t="s">
        <v>1898</v>
      </c>
      <c r="J59" s="20" t="s">
        <v>617</v>
      </c>
      <c r="K59" s="20" t="s">
        <v>1381</v>
      </c>
      <c r="L59" s="20" t="s">
        <v>618</v>
      </c>
      <c r="M59" s="46">
        <v>45566</v>
      </c>
      <c r="N59" s="46">
        <v>45626</v>
      </c>
      <c r="O59" s="21">
        <f t="shared" si="1"/>
        <v>60</v>
      </c>
      <c r="P59" s="20" t="s">
        <v>122</v>
      </c>
      <c r="Q59" s="20" t="s">
        <v>123</v>
      </c>
      <c r="R59" s="20" t="s">
        <v>1887</v>
      </c>
      <c r="S59" s="20" t="s">
        <v>125</v>
      </c>
      <c r="T59" s="20" t="s">
        <v>621</v>
      </c>
      <c r="U59" s="20" t="s">
        <v>33</v>
      </c>
      <c r="V59" s="20"/>
      <c r="W59" s="20" t="s">
        <v>63</v>
      </c>
      <c r="X59" s="20"/>
      <c r="Y59" s="20"/>
      <c r="Z59" s="20"/>
      <c r="AA59" s="20"/>
      <c r="AB59" s="20"/>
      <c r="AC59" s="20"/>
      <c r="AD59" s="20"/>
      <c r="AE59" s="20"/>
      <c r="AF59" s="20"/>
      <c r="AG59" s="20"/>
      <c r="AH59" s="20"/>
      <c r="AI59" s="20"/>
      <c r="AJ59" s="20" t="s">
        <v>3347</v>
      </c>
      <c r="AK59" s="20" t="s">
        <v>3368</v>
      </c>
      <c r="AL59" s="20"/>
      <c r="AM59" s="20"/>
      <c r="AN59" s="20"/>
      <c r="AO59" s="20"/>
      <c r="AP59" s="20"/>
      <c r="AQ59" s="20"/>
      <c r="AR59" s="20" t="s">
        <v>3380</v>
      </c>
      <c r="AS59" s="20" t="s">
        <v>3370</v>
      </c>
      <c r="AT59" s="20"/>
      <c r="AU59" s="20"/>
      <c r="AV59" s="20" t="s">
        <v>3137</v>
      </c>
      <c r="AW59" s="20"/>
      <c r="AX59" s="20"/>
      <c r="AY59" s="20" t="s">
        <v>35</v>
      </c>
      <c r="AZ59" s="20" t="s">
        <v>89</v>
      </c>
      <c r="BA59" s="20"/>
      <c r="BB59" s="20"/>
      <c r="BC59" s="20"/>
      <c r="BD59" s="20"/>
      <c r="BE59" s="20"/>
      <c r="BF59" s="20"/>
      <c r="BG59" s="20"/>
      <c r="BH59" s="20"/>
      <c r="BI59" s="20"/>
      <c r="BJ59" s="20"/>
      <c r="BK59" s="20"/>
      <c r="BL59" s="20"/>
      <c r="BM59" s="20"/>
      <c r="BN59" s="20"/>
      <c r="BO59" s="20"/>
      <c r="BP59" s="20" t="s">
        <v>103</v>
      </c>
      <c r="BQ59" s="20" t="s">
        <v>104</v>
      </c>
      <c r="BR59" s="20"/>
      <c r="BS59" s="20"/>
      <c r="BT59" s="20"/>
      <c r="BU59" s="20"/>
      <c r="BV59" s="20"/>
      <c r="BW59" s="20" t="s">
        <v>3150</v>
      </c>
      <c r="BX59" s="20"/>
      <c r="BY59" s="20"/>
      <c r="BZ59" s="119"/>
      <c r="CA59" s="20"/>
      <c r="CB59" s="20"/>
      <c r="CC59" s="20"/>
      <c r="CD59" s="20"/>
      <c r="CE59" s="119"/>
      <c r="CF59" s="20"/>
      <c r="CG59" s="20"/>
      <c r="CH59" s="20"/>
      <c r="CI59" s="20"/>
      <c r="CJ59" s="119"/>
      <c r="CK59" s="20"/>
      <c r="CL59" s="20"/>
      <c r="CM59" s="20"/>
      <c r="CN59" s="20"/>
      <c r="CO59" s="119"/>
      <c r="CP59" s="20"/>
      <c r="CQ59" s="20"/>
    </row>
    <row r="60" spans="3:95" s="9" customFormat="1" ht="135.75" customHeight="1">
      <c r="C60" s="19" t="s">
        <v>3389</v>
      </c>
      <c r="D60" s="20" t="s">
        <v>3390</v>
      </c>
      <c r="E60" s="20" t="s">
        <v>3243</v>
      </c>
      <c r="F60" s="14" t="str">
        <f t="shared" si="0"/>
        <v>URF2024_050_Preparar audiencia pública de rendición de cuentas</v>
      </c>
      <c r="G60" s="20" t="s">
        <v>659</v>
      </c>
      <c r="H60" s="20" t="s">
        <v>3391</v>
      </c>
      <c r="I60" s="20" t="s">
        <v>3392</v>
      </c>
      <c r="J60" s="20" t="s">
        <v>617</v>
      </c>
      <c r="K60" s="20" t="s">
        <v>1381</v>
      </c>
      <c r="L60" s="20" t="s">
        <v>122</v>
      </c>
      <c r="M60" s="46">
        <v>45323</v>
      </c>
      <c r="N60" s="46">
        <v>45412</v>
      </c>
      <c r="O60" s="21">
        <f t="shared" si="1"/>
        <v>89</v>
      </c>
      <c r="P60" s="20" t="s">
        <v>122</v>
      </c>
      <c r="Q60" s="20" t="s">
        <v>123</v>
      </c>
      <c r="R60" s="20" t="s">
        <v>1887</v>
      </c>
      <c r="S60" s="20" t="s">
        <v>125</v>
      </c>
      <c r="T60" s="20" t="s">
        <v>621</v>
      </c>
      <c r="U60" s="20" t="s">
        <v>33</v>
      </c>
      <c r="V60" s="20" t="s">
        <v>62</v>
      </c>
      <c r="W60" s="20" t="s">
        <v>63</v>
      </c>
      <c r="X60" s="20" t="s">
        <v>64</v>
      </c>
      <c r="Y60" s="20"/>
      <c r="Z60" s="20"/>
      <c r="AA60" s="20"/>
      <c r="AB60" s="20"/>
      <c r="AC60" s="20"/>
      <c r="AD60" s="20"/>
      <c r="AE60" s="20"/>
      <c r="AF60" s="20"/>
      <c r="AG60" s="20"/>
      <c r="AH60" s="20"/>
      <c r="AI60" s="20"/>
      <c r="AJ60" s="20" t="s">
        <v>3347</v>
      </c>
      <c r="AK60" s="20" t="s">
        <v>3348</v>
      </c>
      <c r="AL60" s="20"/>
      <c r="AM60" s="20"/>
      <c r="AN60" s="20"/>
      <c r="AO60" s="20"/>
      <c r="AP60" s="20"/>
      <c r="AQ60" s="20"/>
      <c r="AR60" s="20" t="s">
        <v>3393</v>
      </c>
      <c r="AS60" s="20" t="s">
        <v>3349</v>
      </c>
      <c r="AT60" s="20"/>
      <c r="AU60" s="20"/>
      <c r="AV60" s="20" t="s">
        <v>3137</v>
      </c>
      <c r="AW60" s="20"/>
      <c r="AX60" s="20"/>
      <c r="AY60" s="20" t="s">
        <v>35</v>
      </c>
      <c r="AZ60" s="20"/>
      <c r="BA60" s="20" t="s">
        <v>37</v>
      </c>
      <c r="BB60" s="20"/>
      <c r="BC60" s="20"/>
      <c r="BD60" s="20"/>
      <c r="BE60" s="20"/>
      <c r="BF60" s="20"/>
      <c r="BG60" s="20"/>
      <c r="BH60" s="20"/>
      <c r="BI60" s="20"/>
      <c r="BJ60" s="20"/>
      <c r="BK60" s="20"/>
      <c r="BL60" s="20"/>
      <c r="BM60" s="20"/>
      <c r="BN60" s="20"/>
      <c r="BO60" s="20"/>
      <c r="BP60" s="20" t="s">
        <v>103</v>
      </c>
      <c r="BQ60" s="20"/>
      <c r="BR60" s="20" t="s">
        <v>105</v>
      </c>
      <c r="BS60" s="20"/>
      <c r="BT60" s="20"/>
      <c r="BU60" s="20"/>
      <c r="BV60" s="20"/>
      <c r="BW60" s="20" t="s">
        <v>932</v>
      </c>
      <c r="BX60" s="20" t="s">
        <v>3157</v>
      </c>
      <c r="BY60" s="119">
        <v>45392</v>
      </c>
      <c r="BZ60" s="119">
        <v>45392</v>
      </c>
      <c r="CA60" s="20" t="s">
        <v>3287</v>
      </c>
      <c r="CB60" s="20" t="s">
        <v>3288</v>
      </c>
      <c r="CC60" s="20"/>
      <c r="CD60" s="20"/>
      <c r="CE60" s="119"/>
      <c r="CF60" s="20"/>
      <c r="CG60" s="20"/>
      <c r="CH60" s="20"/>
      <c r="CI60" s="20"/>
      <c r="CJ60" s="119"/>
      <c r="CK60" s="20"/>
      <c r="CL60" s="20"/>
      <c r="CM60" s="20"/>
      <c r="CN60" s="20"/>
      <c r="CO60" s="119"/>
      <c r="CP60" s="20"/>
      <c r="CQ60" s="20"/>
    </row>
    <row r="61" spans="3:95" s="9" customFormat="1" ht="135.75" customHeight="1">
      <c r="C61" s="19" t="s">
        <v>3394</v>
      </c>
      <c r="D61" s="20" t="s">
        <v>3395</v>
      </c>
      <c r="E61" s="20" t="s">
        <v>3243</v>
      </c>
      <c r="F61" s="14" t="str">
        <f t="shared" si="0"/>
        <v>URF2024_051_Realizar informe de la audiencia pública de rendición de cuentas</v>
      </c>
      <c r="G61" s="20" t="s">
        <v>3396</v>
      </c>
      <c r="H61" s="20" t="s">
        <v>3397</v>
      </c>
      <c r="I61" s="20" t="s">
        <v>667</v>
      </c>
      <c r="J61" s="20" t="s">
        <v>617</v>
      </c>
      <c r="K61" s="20" t="s">
        <v>1381</v>
      </c>
      <c r="L61" s="20" t="s">
        <v>122</v>
      </c>
      <c r="M61" s="46">
        <v>45413</v>
      </c>
      <c r="N61" s="46">
        <v>45442</v>
      </c>
      <c r="O61" s="21">
        <f t="shared" si="1"/>
        <v>29</v>
      </c>
      <c r="P61" s="20" t="s">
        <v>122</v>
      </c>
      <c r="Q61" s="20" t="s">
        <v>123</v>
      </c>
      <c r="R61" s="20" t="s">
        <v>3398</v>
      </c>
      <c r="S61" s="20" t="s">
        <v>125</v>
      </c>
      <c r="T61" s="20" t="s">
        <v>621</v>
      </c>
      <c r="U61" s="20" t="s">
        <v>33</v>
      </c>
      <c r="V61" s="20"/>
      <c r="W61" s="20" t="s">
        <v>63</v>
      </c>
      <c r="X61" s="20"/>
      <c r="Y61" s="20"/>
      <c r="Z61" s="20"/>
      <c r="AA61" s="20"/>
      <c r="AB61" s="20"/>
      <c r="AC61" s="20"/>
      <c r="AD61" s="20"/>
      <c r="AE61" s="20"/>
      <c r="AF61" s="20"/>
      <c r="AG61" s="20"/>
      <c r="AH61" s="20"/>
      <c r="AI61" s="20"/>
      <c r="AJ61" s="20" t="s">
        <v>3347</v>
      </c>
      <c r="AK61" s="20" t="s">
        <v>3368</v>
      </c>
      <c r="AL61" s="20"/>
      <c r="AM61" s="20"/>
      <c r="AN61" s="20"/>
      <c r="AO61" s="20"/>
      <c r="AP61" s="20"/>
      <c r="AQ61" s="20"/>
      <c r="AR61" s="20" t="s">
        <v>3369</v>
      </c>
      <c r="AS61" s="20" t="s">
        <v>3370</v>
      </c>
      <c r="AT61" s="20"/>
      <c r="AU61" s="20"/>
      <c r="AV61" s="20" t="s">
        <v>3137</v>
      </c>
      <c r="AW61" s="20"/>
      <c r="AX61" s="20"/>
      <c r="AY61" s="20" t="s">
        <v>35</v>
      </c>
      <c r="AZ61" s="20" t="s">
        <v>89</v>
      </c>
      <c r="BA61" s="20"/>
      <c r="BB61" s="20"/>
      <c r="BC61" s="20"/>
      <c r="BD61" s="20"/>
      <c r="BE61" s="20"/>
      <c r="BF61" s="20"/>
      <c r="BG61" s="20"/>
      <c r="BH61" s="20"/>
      <c r="BI61" s="20"/>
      <c r="BJ61" s="20"/>
      <c r="BK61" s="20"/>
      <c r="BL61" s="20"/>
      <c r="BM61" s="20"/>
      <c r="BN61" s="20"/>
      <c r="BO61" s="20"/>
      <c r="BP61" s="20" t="s">
        <v>103</v>
      </c>
      <c r="BQ61" s="20" t="s">
        <v>104</v>
      </c>
      <c r="BR61" s="20" t="s">
        <v>105</v>
      </c>
      <c r="BS61" s="20"/>
      <c r="BT61" s="20"/>
      <c r="BU61" s="20"/>
      <c r="BV61" s="20"/>
      <c r="BW61" s="20" t="s">
        <v>932</v>
      </c>
      <c r="BX61" s="20" t="s">
        <v>3157</v>
      </c>
      <c r="BY61" s="119">
        <v>45392</v>
      </c>
      <c r="BZ61" s="119">
        <v>45392</v>
      </c>
      <c r="CA61" s="20" t="s">
        <v>3287</v>
      </c>
      <c r="CB61" s="20" t="s">
        <v>3288</v>
      </c>
      <c r="CC61" s="20"/>
      <c r="CD61" s="20"/>
      <c r="CE61" s="119"/>
      <c r="CF61" s="20"/>
      <c r="CG61" s="20"/>
      <c r="CH61" s="20"/>
      <c r="CI61" s="20"/>
      <c r="CJ61" s="119"/>
      <c r="CK61" s="20"/>
      <c r="CL61" s="20"/>
      <c r="CM61" s="20"/>
      <c r="CN61" s="20"/>
      <c r="CO61" s="119"/>
      <c r="CP61" s="20"/>
      <c r="CQ61" s="20"/>
    </row>
    <row r="62" spans="3:95" s="9" customFormat="1" ht="135.75" customHeight="1">
      <c r="C62" s="19" t="s">
        <v>3399</v>
      </c>
      <c r="D62" s="20" t="s">
        <v>3400</v>
      </c>
      <c r="E62" s="20" t="s">
        <v>3243</v>
      </c>
      <c r="F62" s="14" t="str">
        <f t="shared" si="0"/>
        <v xml:space="preserve">URF2024_052_Aplicar herramientas de evaluación para los grupos de valor asistentes a la audiencia pública de rendición de cuentas </v>
      </c>
      <c r="G62" s="20" t="s">
        <v>3401</v>
      </c>
      <c r="H62" s="20" t="s">
        <v>672</v>
      </c>
      <c r="I62" s="20" t="s">
        <v>672</v>
      </c>
      <c r="J62" s="20" t="s">
        <v>617</v>
      </c>
      <c r="K62" s="20" t="s">
        <v>1381</v>
      </c>
      <c r="L62" s="20" t="s">
        <v>627</v>
      </c>
      <c r="M62" s="46">
        <v>45323</v>
      </c>
      <c r="N62" s="46">
        <v>45412</v>
      </c>
      <c r="O62" s="21">
        <f t="shared" si="1"/>
        <v>89</v>
      </c>
      <c r="P62" s="20" t="s">
        <v>122</v>
      </c>
      <c r="Q62" s="20" t="s">
        <v>123</v>
      </c>
      <c r="R62" s="9" t="s">
        <v>3398</v>
      </c>
      <c r="S62" s="20" t="s">
        <v>125</v>
      </c>
      <c r="T62" s="20" t="s">
        <v>621</v>
      </c>
      <c r="U62" s="20" t="s">
        <v>33</v>
      </c>
      <c r="V62" s="20"/>
      <c r="W62" s="20" t="s">
        <v>63</v>
      </c>
      <c r="X62" s="20"/>
      <c r="Y62" s="20"/>
      <c r="Z62" s="20"/>
      <c r="AA62" s="20"/>
      <c r="AB62" s="20"/>
      <c r="AC62" s="20"/>
      <c r="AD62" s="20"/>
      <c r="AE62" s="20"/>
      <c r="AF62" s="20"/>
      <c r="AG62" s="20"/>
      <c r="AH62" s="20"/>
      <c r="AI62" s="20"/>
      <c r="AJ62" s="20" t="s">
        <v>3347</v>
      </c>
      <c r="AK62" s="20" t="s">
        <v>3368</v>
      </c>
      <c r="AL62" s="20"/>
      <c r="AM62" s="20"/>
      <c r="AN62" s="20"/>
      <c r="AO62" s="20"/>
      <c r="AP62" s="20"/>
      <c r="AQ62" s="20"/>
      <c r="AR62" s="20" t="s">
        <v>3369</v>
      </c>
      <c r="AS62" s="20" t="s">
        <v>3370</v>
      </c>
      <c r="AT62" s="20"/>
      <c r="AU62" s="20"/>
      <c r="AV62" s="20" t="s">
        <v>3137</v>
      </c>
      <c r="AW62" s="20"/>
      <c r="AX62" s="20"/>
      <c r="AY62" s="20" t="s">
        <v>35</v>
      </c>
      <c r="AZ62" s="20" t="s">
        <v>89</v>
      </c>
      <c r="BA62" s="20"/>
      <c r="BB62" s="20"/>
      <c r="BC62" s="20"/>
      <c r="BD62" s="20"/>
      <c r="BE62" s="20"/>
      <c r="BF62" s="20"/>
      <c r="BG62" s="20"/>
      <c r="BH62" s="20"/>
      <c r="BI62" s="20"/>
      <c r="BJ62" s="20"/>
      <c r="BK62" s="20"/>
      <c r="BL62" s="20"/>
      <c r="BM62" s="20"/>
      <c r="BN62" s="20"/>
      <c r="BO62" s="20"/>
      <c r="BP62" s="20" t="s">
        <v>103</v>
      </c>
      <c r="BQ62" s="20" t="s">
        <v>104</v>
      </c>
      <c r="BR62" s="20"/>
      <c r="BS62" s="20"/>
      <c r="BT62" s="20"/>
      <c r="BU62" s="20"/>
      <c r="BV62" s="20"/>
      <c r="BW62" s="20" t="s">
        <v>3150</v>
      </c>
      <c r="BX62" s="20"/>
      <c r="BY62" s="20"/>
      <c r="BZ62" s="119"/>
      <c r="CA62" s="20"/>
      <c r="CB62" s="20"/>
      <c r="CC62" s="20"/>
      <c r="CD62" s="20"/>
      <c r="CE62" s="119"/>
      <c r="CF62" s="20"/>
      <c r="CG62" s="20"/>
      <c r="CH62" s="20"/>
      <c r="CI62" s="20"/>
      <c r="CJ62" s="119"/>
      <c r="CK62" s="20"/>
      <c r="CL62" s="20"/>
      <c r="CM62" s="20"/>
      <c r="CN62" s="20"/>
      <c r="CO62" s="119"/>
      <c r="CP62" s="20"/>
      <c r="CQ62" s="20"/>
    </row>
    <row r="63" spans="3:95" s="9" customFormat="1" ht="135.75" customHeight="1">
      <c r="C63" s="19" t="s">
        <v>3402</v>
      </c>
      <c r="D63" s="20" t="s">
        <v>3403</v>
      </c>
      <c r="E63" s="20" t="s">
        <v>3243</v>
      </c>
      <c r="F63" s="14" t="str">
        <f t="shared" si="0"/>
        <v>URF2024_053_Generar Informe de rendición de cuentas 2023</v>
      </c>
      <c r="G63" s="20" t="s">
        <v>3404</v>
      </c>
      <c r="H63" s="20" t="s">
        <v>2965</v>
      </c>
      <c r="I63" s="20" t="s">
        <v>3405</v>
      </c>
      <c r="J63" s="20" t="s">
        <v>617</v>
      </c>
      <c r="K63" s="20" t="s">
        <v>1381</v>
      </c>
      <c r="L63" s="20" t="s">
        <v>122</v>
      </c>
      <c r="M63" s="46">
        <v>45292</v>
      </c>
      <c r="N63" s="46">
        <v>45394</v>
      </c>
      <c r="O63" s="21">
        <f t="shared" si="1"/>
        <v>102</v>
      </c>
      <c r="P63" s="20" t="s">
        <v>122</v>
      </c>
      <c r="Q63" s="20" t="s">
        <v>123</v>
      </c>
      <c r="R63" s="20" t="s">
        <v>3398</v>
      </c>
      <c r="S63" s="20" t="s">
        <v>125</v>
      </c>
      <c r="T63" s="20" t="s">
        <v>621</v>
      </c>
      <c r="U63" s="20" t="s">
        <v>33</v>
      </c>
      <c r="V63" s="20"/>
      <c r="W63" s="20" t="s">
        <v>63</v>
      </c>
      <c r="X63" s="20"/>
      <c r="Y63" s="20"/>
      <c r="Z63" s="20"/>
      <c r="AA63" s="20"/>
      <c r="AB63" s="20"/>
      <c r="AC63" s="20"/>
      <c r="AD63" s="20"/>
      <c r="AE63" s="20"/>
      <c r="AF63" s="20"/>
      <c r="AG63" s="20"/>
      <c r="AH63" s="20"/>
      <c r="AI63" s="20"/>
      <c r="AJ63" s="20" t="s">
        <v>3347</v>
      </c>
      <c r="AK63" s="20" t="s">
        <v>3368</v>
      </c>
      <c r="AL63" s="20"/>
      <c r="AM63" s="20"/>
      <c r="AN63" s="20"/>
      <c r="AO63" s="20"/>
      <c r="AP63" s="20"/>
      <c r="AQ63" s="20"/>
      <c r="AR63" s="20" t="s">
        <v>3369</v>
      </c>
      <c r="AS63" s="20" t="s">
        <v>3370</v>
      </c>
      <c r="AT63" s="20"/>
      <c r="AU63" s="20"/>
      <c r="AV63" s="20" t="s">
        <v>3137</v>
      </c>
      <c r="AW63" s="20"/>
      <c r="AX63" s="20"/>
      <c r="AY63" s="20" t="s">
        <v>35</v>
      </c>
      <c r="AZ63" s="20" t="s">
        <v>89</v>
      </c>
      <c r="BA63" s="20"/>
      <c r="BB63" s="20"/>
      <c r="BC63" s="20"/>
      <c r="BD63" s="20"/>
      <c r="BE63" s="20"/>
      <c r="BF63" s="20"/>
      <c r="BG63" s="20"/>
      <c r="BH63" s="20"/>
      <c r="BI63" s="20"/>
      <c r="BJ63" s="20"/>
      <c r="BK63" s="20"/>
      <c r="BL63" s="20"/>
      <c r="BM63" s="20"/>
      <c r="BN63" s="20"/>
      <c r="BO63" s="20"/>
      <c r="BP63" s="20" t="s">
        <v>103</v>
      </c>
      <c r="BQ63" s="20" t="s">
        <v>104</v>
      </c>
      <c r="BR63" s="20"/>
      <c r="BS63" s="20"/>
      <c r="BT63" s="20"/>
      <c r="BU63" s="20"/>
      <c r="BV63" s="20"/>
      <c r="BW63" s="20" t="s">
        <v>932</v>
      </c>
      <c r="BX63" s="20" t="s">
        <v>3157</v>
      </c>
      <c r="BY63" s="119">
        <v>45351</v>
      </c>
      <c r="BZ63" s="119">
        <v>45383</v>
      </c>
      <c r="CA63" s="120" t="s">
        <v>3406</v>
      </c>
      <c r="CB63" s="20" t="s">
        <v>3407</v>
      </c>
      <c r="CC63" s="20" t="s">
        <v>3157</v>
      </c>
      <c r="CD63" s="119">
        <v>45392</v>
      </c>
      <c r="CE63" s="119">
        <v>45392</v>
      </c>
      <c r="CF63" s="20" t="s">
        <v>3287</v>
      </c>
      <c r="CG63" s="20" t="s">
        <v>3288</v>
      </c>
      <c r="CH63" s="20"/>
      <c r="CI63" s="119"/>
      <c r="CJ63" s="119"/>
      <c r="CK63" s="20"/>
      <c r="CL63" s="20"/>
      <c r="CM63" s="20"/>
      <c r="CN63" s="119"/>
      <c r="CO63" s="119"/>
      <c r="CP63" s="20"/>
      <c r="CQ63" s="20"/>
    </row>
    <row r="64" spans="3:95" s="9" customFormat="1" ht="135.75" customHeight="1">
      <c r="C64" s="19" t="s">
        <v>3408</v>
      </c>
      <c r="D64" s="20" t="s">
        <v>3409</v>
      </c>
      <c r="E64" s="20" t="s">
        <v>3243</v>
      </c>
      <c r="F64" s="14" t="str">
        <f t="shared" si="0"/>
        <v>URF2024_054_Generar Informe de la estrategia de participación ciudadana 2023</v>
      </c>
      <c r="G64" s="20" t="s">
        <v>3410</v>
      </c>
      <c r="H64" s="20" t="s">
        <v>3411</v>
      </c>
      <c r="I64" s="20" t="s">
        <v>3412</v>
      </c>
      <c r="J64" s="20" t="s">
        <v>617</v>
      </c>
      <c r="K64" s="20" t="s">
        <v>1381</v>
      </c>
      <c r="L64" s="20" t="s">
        <v>122</v>
      </c>
      <c r="M64" s="46">
        <v>45292</v>
      </c>
      <c r="N64" s="46">
        <v>45394</v>
      </c>
      <c r="O64" s="21">
        <f t="shared" si="1"/>
        <v>102</v>
      </c>
      <c r="P64" s="20" t="s">
        <v>122</v>
      </c>
      <c r="Q64" s="20" t="s">
        <v>123</v>
      </c>
      <c r="R64" s="20" t="s">
        <v>3398</v>
      </c>
      <c r="S64" s="20" t="s">
        <v>125</v>
      </c>
      <c r="T64" s="20" t="s">
        <v>621</v>
      </c>
      <c r="U64" s="20" t="s">
        <v>33</v>
      </c>
      <c r="V64" s="20"/>
      <c r="W64" s="20" t="s">
        <v>63</v>
      </c>
      <c r="X64" s="20"/>
      <c r="Y64" s="20"/>
      <c r="Z64" s="20"/>
      <c r="AA64" s="20"/>
      <c r="AB64" s="20"/>
      <c r="AC64" s="20"/>
      <c r="AD64" s="20"/>
      <c r="AE64" s="20"/>
      <c r="AF64" s="20"/>
      <c r="AG64" s="20"/>
      <c r="AH64" s="20"/>
      <c r="AI64" s="20"/>
      <c r="AJ64" s="20" t="s">
        <v>3347</v>
      </c>
      <c r="AK64" s="20" t="s">
        <v>3368</v>
      </c>
      <c r="AL64" s="20"/>
      <c r="AM64" s="20"/>
      <c r="AN64" s="20"/>
      <c r="AO64" s="20"/>
      <c r="AP64" s="20"/>
      <c r="AQ64" s="20"/>
      <c r="AR64" s="20" t="s">
        <v>3369</v>
      </c>
      <c r="AS64" s="20" t="s">
        <v>3370</v>
      </c>
      <c r="AT64" s="20"/>
      <c r="AU64" s="20"/>
      <c r="AV64" s="20" t="s">
        <v>3137</v>
      </c>
      <c r="AW64" s="20"/>
      <c r="AX64" s="20"/>
      <c r="AY64" s="20" t="s">
        <v>35</v>
      </c>
      <c r="AZ64" s="20" t="s">
        <v>89</v>
      </c>
      <c r="BA64" s="20"/>
      <c r="BB64" s="20"/>
      <c r="BC64" s="20"/>
      <c r="BD64" s="20"/>
      <c r="BE64" s="20"/>
      <c r="BF64" s="20"/>
      <c r="BG64" s="20"/>
      <c r="BH64" s="20"/>
      <c r="BI64" s="20"/>
      <c r="BJ64" s="20"/>
      <c r="BK64" s="20"/>
      <c r="BL64" s="20"/>
      <c r="BM64" s="20"/>
      <c r="BN64" s="20"/>
      <c r="BO64" s="20"/>
      <c r="BP64" s="20" t="s">
        <v>103</v>
      </c>
      <c r="BQ64" s="20" t="s">
        <v>104</v>
      </c>
      <c r="BR64" s="20"/>
      <c r="BS64" s="20"/>
      <c r="BT64" s="20"/>
      <c r="BU64" s="20"/>
      <c r="BV64" s="20"/>
      <c r="BW64" s="20" t="s">
        <v>932</v>
      </c>
      <c r="BX64" s="20" t="s">
        <v>3157</v>
      </c>
      <c r="BY64" s="119">
        <v>45351</v>
      </c>
      <c r="BZ64" s="119">
        <v>45383</v>
      </c>
      <c r="CA64" s="120" t="s">
        <v>3406</v>
      </c>
      <c r="CB64" s="20" t="s">
        <v>3407</v>
      </c>
      <c r="CC64" s="20" t="s">
        <v>3157</v>
      </c>
      <c r="CD64" s="119">
        <v>45392</v>
      </c>
      <c r="CE64" s="119">
        <v>45392</v>
      </c>
      <c r="CF64" s="20" t="s">
        <v>3287</v>
      </c>
      <c r="CG64" s="20" t="s">
        <v>3288</v>
      </c>
      <c r="CH64" s="20"/>
      <c r="CI64" s="119"/>
      <c r="CJ64" s="119"/>
      <c r="CK64" s="20"/>
      <c r="CL64" s="20"/>
      <c r="CM64" s="20"/>
      <c r="CN64" s="119"/>
      <c r="CO64" s="119"/>
      <c r="CP64" s="20"/>
      <c r="CQ64" s="20"/>
    </row>
    <row r="65" spans="3:95" s="9" customFormat="1" ht="135.75" customHeight="1">
      <c r="C65" s="19" t="s">
        <v>3413</v>
      </c>
      <c r="D65" s="20" t="s">
        <v>3414</v>
      </c>
      <c r="E65" s="20" t="s">
        <v>3243</v>
      </c>
      <c r="F65" s="14" t="str">
        <f t="shared" si="0"/>
        <v>URF2024_055_Generar documento de la estrategia de rendición de cuentas 2024</v>
      </c>
      <c r="G65" s="20" t="s">
        <v>3415</v>
      </c>
      <c r="H65" s="20" t="s">
        <v>3416</v>
      </c>
      <c r="I65" s="20" t="s">
        <v>3417</v>
      </c>
      <c r="J65" s="20" t="s">
        <v>617</v>
      </c>
      <c r="K65" s="20" t="s">
        <v>1381</v>
      </c>
      <c r="L65" s="20" t="s">
        <v>3300</v>
      </c>
      <c r="M65" s="46">
        <v>45292</v>
      </c>
      <c r="N65" s="46">
        <v>45327</v>
      </c>
      <c r="O65" s="21">
        <f t="shared" si="1"/>
        <v>35</v>
      </c>
      <c r="P65" s="20" t="s">
        <v>122</v>
      </c>
      <c r="Q65" s="20"/>
      <c r="R65" s="20"/>
      <c r="S65" s="20" t="s">
        <v>125</v>
      </c>
      <c r="T65" s="20" t="s">
        <v>621</v>
      </c>
      <c r="U65" s="20" t="s">
        <v>33</v>
      </c>
      <c r="V65" s="20"/>
      <c r="W65" s="20" t="s">
        <v>63</v>
      </c>
      <c r="X65" s="20"/>
      <c r="Y65" s="20"/>
      <c r="Z65" s="20"/>
      <c r="AA65" s="20"/>
      <c r="AB65" s="20"/>
      <c r="AC65" s="20"/>
      <c r="AD65" s="20"/>
      <c r="AE65" s="20"/>
      <c r="AF65" s="20"/>
      <c r="AG65" s="20"/>
      <c r="AH65" s="20"/>
      <c r="AI65" s="20"/>
      <c r="AJ65" s="20" t="s">
        <v>3347</v>
      </c>
      <c r="AK65" s="20" t="s">
        <v>3418</v>
      </c>
      <c r="AL65" s="20"/>
      <c r="AM65" s="20"/>
      <c r="AN65" s="20"/>
      <c r="AO65" s="20"/>
      <c r="AP65" s="20"/>
      <c r="AQ65" s="20"/>
      <c r="AR65" s="20" t="s">
        <v>3393</v>
      </c>
      <c r="AS65" s="20" t="s">
        <v>3419</v>
      </c>
      <c r="AT65" s="20"/>
      <c r="AU65" s="20"/>
      <c r="AV65" s="20" t="s">
        <v>3137</v>
      </c>
      <c r="AW65" s="20"/>
      <c r="AX65" s="20"/>
      <c r="AY65" s="20" t="s">
        <v>35</v>
      </c>
      <c r="AZ65" s="20"/>
      <c r="BA65" s="20" t="s">
        <v>37</v>
      </c>
      <c r="BB65" s="20"/>
      <c r="BC65" s="20"/>
      <c r="BD65" s="20"/>
      <c r="BE65" s="20"/>
      <c r="BF65" s="20"/>
      <c r="BG65" s="20"/>
      <c r="BH65" s="20"/>
      <c r="BI65" s="20"/>
      <c r="BJ65" s="20"/>
      <c r="BK65" s="20"/>
      <c r="BL65" s="20"/>
      <c r="BM65" s="20"/>
      <c r="BN65" s="20"/>
      <c r="BO65" s="20"/>
      <c r="BP65" s="20" t="s">
        <v>103</v>
      </c>
      <c r="BQ65" s="20"/>
      <c r="BR65" s="20" t="s">
        <v>105</v>
      </c>
      <c r="BS65" s="20"/>
      <c r="BT65" s="20"/>
      <c r="BU65" s="20"/>
      <c r="BV65" s="20"/>
      <c r="BW65" s="20" t="s">
        <v>3150</v>
      </c>
      <c r="BX65" s="20"/>
      <c r="BY65" s="20"/>
      <c r="BZ65" s="119"/>
      <c r="CA65" s="20"/>
      <c r="CB65" s="20"/>
      <c r="CC65" s="20"/>
      <c r="CD65" s="20"/>
      <c r="CE65" s="119"/>
      <c r="CF65" s="20"/>
      <c r="CG65" s="20"/>
      <c r="CH65" s="20"/>
      <c r="CI65" s="20"/>
      <c r="CJ65" s="119"/>
      <c r="CK65" s="20"/>
      <c r="CL65" s="20"/>
      <c r="CM65" s="20"/>
      <c r="CN65" s="20"/>
      <c r="CO65" s="119"/>
      <c r="CP65" s="20"/>
      <c r="CQ65" s="20"/>
    </row>
    <row r="66" spans="3:95" s="9" customFormat="1" ht="135.75" customHeight="1">
      <c r="C66" s="19" t="s">
        <v>3420</v>
      </c>
      <c r="D66" s="20" t="s">
        <v>3421</v>
      </c>
      <c r="E66" s="20" t="s">
        <v>3243</v>
      </c>
      <c r="F66" s="14" t="str">
        <f t="shared" si="0"/>
        <v>URF2024_056_Generar documento de la estrategia de participación ciudadana 2024</v>
      </c>
      <c r="G66" s="20" t="s">
        <v>3422</v>
      </c>
      <c r="H66" s="20" t="s">
        <v>3423</v>
      </c>
      <c r="I66" s="20" t="s">
        <v>3424</v>
      </c>
      <c r="J66" s="20" t="s">
        <v>617</v>
      </c>
      <c r="K66" s="20" t="s">
        <v>1381</v>
      </c>
      <c r="L66" s="20" t="s">
        <v>3300</v>
      </c>
      <c r="M66" s="46">
        <v>45292</v>
      </c>
      <c r="N66" s="46">
        <v>45327</v>
      </c>
      <c r="O66" s="21">
        <f t="shared" si="1"/>
        <v>35</v>
      </c>
      <c r="P66" s="20" t="s">
        <v>122</v>
      </c>
      <c r="Q66" s="20" t="s">
        <v>123</v>
      </c>
      <c r="R66" s="20" t="s">
        <v>3425</v>
      </c>
      <c r="S66" s="20" t="s">
        <v>125</v>
      </c>
      <c r="T66" s="20" t="s">
        <v>621</v>
      </c>
      <c r="U66" s="20" t="s">
        <v>33</v>
      </c>
      <c r="V66" s="20"/>
      <c r="W66" s="20" t="s">
        <v>63</v>
      </c>
      <c r="X66" s="20"/>
      <c r="Y66" s="20"/>
      <c r="Z66" s="20"/>
      <c r="AA66" s="20"/>
      <c r="AB66" s="20"/>
      <c r="AC66" s="20"/>
      <c r="AD66" s="20"/>
      <c r="AE66" s="20"/>
      <c r="AF66" s="20"/>
      <c r="AG66" s="20"/>
      <c r="AH66" s="20"/>
      <c r="AI66" s="20"/>
      <c r="AJ66" s="20" t="s">
        <v>3347</v>
      </c>
      <c r="AK66" s="20" t="s">
        <v>3418</v>
      </c>
      <c r="AL66" s="20"/>
      <c r="AM66" s="20"/>
      <c r="AN66" s="20"/>
      <c r="AO66" s="20"/>
      <c r="AP66" s="20"/>
      <c r="AQ66" s="20"/>
      <c r="AR66" s="20" t="s">
        <v>3393</v>
      </c>
      <c r="AS66" s="20" t="s">
        <v>3419</v>
      </c>
      <c r="AT66" s="20"/>
      <c r="AU66" s="20"/>
      <c r="AV66" s="20" t="s">
        <v>3137</v>
      </c>
      <c r="AW66" s="20"/>
      <c r="AX66" s="20"/>
      <c r="AY66" s="20" t="s">
        <v>35</v>
      </c>
      <c r="AZ66" s="20"/>
      <c r="BA66" s="20" t="s">
        <v>37</v>
      </c>
      <c r="BB66" s="20"/>
      <c r="BC66" s="20"/>
      <c r="BD66" s="20"/>
      <c r="BE66" s="20"/>
      <c r="BF66" s="20"/>
      <c r="BG66" s="20"/>
      <c r="BH66" s="20"/>
      <c r="BI66" s="20"/>
      <c r="BJ66" s="20"/>
      <c r="BK66" s="20"/>
      <c r="BL66" s="20"/>
      <c r="BM66" s="20"/>
      <c r="BN66" s="20"/>
      <c r="BO66" s="20"/>
      <c r="BP66" s="20" t="s">
        <v>103</v>
      </c>
      <c r="BQ66" s="20"/>
      <c r="BR66" s="20" t="s">
        <v>105</v>
      </c>
      <c r="BS66" s="20"/>
      <c r="BT66" s="20"/>
      <c r="BU66" s="20"/>
      <c r="BV66" s="20"/>
      <c r="BW66" s="20" t="s">
        <v>3150</v>
      </c>
      <c r="BX66" s="20"/>
      <c r="BY66" s="20"/>
      <c r="BZ66" s="119"/>
      <c r="CA66" s="20"/>
      <c r="CB66" s="20"/>
      <c r="CC66" s="20"/>
      <c r="CD66" s="20"/>
      <c r="CE66" s="119"/>
      <c r="CF66" s="20"/>
      <c r="CG66" s="20"/>
      <c r="CH66" s="20"/>
      <c r="CI66" s="20"/>
      <c r="CJ66" s="119"/>
      <c r="CK66" s="20"/>
      <c r="CL66" s="20"/>
      <c r="CM66" s="20"/>
      <c r="CN66" s="20"/>
      <c r="CO66" s="119"/>
      <c r="CP66" s="20"/>
      <c r="CQ66" s="20"/>
    </row>
    <row r="67" spans="3:95" s="9" customFormat="1" ht="135.75" customHeight="1">
      <c r="C67" s="19" t="s">
        <v>3426</v>
      </c>
      <c r="D67" s="20" t="s">
        <v>3427</v>
      </c>
      <c r="E67" s="20" t="s">
        <v>3243</v>
      </c>
      <c r="F67" s="14" t="str">
        <f t="shared" si="0"/>
        <v xml:space="preserve">URF2024_057_Generar espacios de dialogo complementarios </v>
      </c>
      <c r="G67" s="20" t="s">
        <v>3428</v>
      </c>
      <c r="H67" s="20" t="s">
        <v>3429</v>
      </c>
      <c r="I67" s="20" t="s">
        <v>711</v>
      </c>
      <c r="J67" s="20" t="s">
        <v>617</v>
      </c>
      <c r="K67" s="20" t="s">
        <v>1381</v>
      </c>
      <c r="L67" s="20" t="s">
        <v>618</v>
      </c>
      <c r="M67" s="46">
        <v>45536</v>
      </c>
      <c r="N67" s="46">
        <v>45641</v>
      </c>
      <c r="O67" s="21">
        <f t="shared" si="1"/>
        <v>105</v>
      </c>
      <c r="P67" s="20" t="s">
        <v>122</v>
      </c>
      <c r="Q67" s="20" t="s">
        <v>123</v>
      </c>
      <c r="R67" s="20" t="s">
        <v>3430</v>
      </c>
      <c r="S67" s="20" t="s">
        <v>125</v>
      </c>
      <c r="T67" s="20" t="s">
        <v>621</v>
      </c>
      <c r="U67" s="20" t="s">
        <v>33</v>
      </c>
      <c r="V67" s="20"/>
      <c r="W67" s="20" t="s">
        <v>63</v>
      </c>
      <c r="X67" s="20"/>
      <c r="Y67" s="20"/>
      <c r="Z67" s="20"/>
      <c r="AA67" s="20"/>
      <c r="AB67" s="20"/>
      <c r="AC67" s="20"/>
      <c r="AD67" s="20"/>
      <c r="AE67" s="20"/>
      <c r="AF67" s="20"/>
      <c r="AG67" s="20"/>
      <c r="AH67" s="20"/>
      <c r="AI67" s="20"/>
      <c r="AJ67" s="20" t="s">
        <v>3347</v>
      </c>
      <c r="AK67" s="20" t="s">
        <v>3348</v>
      </c>
      <c r="AL67" s="20"/>
      <c r="AM67" s="20"/>
      <c r="AN67" s="20"/>
      <c r="AO67" s="20"/>
      <c r="AP67" s="20"/>
      <c r="AQ67" s="20"/>
      <c r="AR67" s="20" t="s">
        <v>3303</v>
      </c>
      <c r="AS67" s="20" t="s">
        <v>3349</v>
      </c>
      <c r="AT67" s="20"/>
      <c r="AU67" s="20"/>
      <c r="AV67" s="20" t="s">
        <v>3137</v>
      </c>
      <c r="AW67" s="20"/>
      <c r="AX67" s="20"/>
      <c r="AY67" s="20" t="s">
        <v>35</v>
      </c>
      <c r="AZ67" s="20"/>
      <c r="BA67" s="20" t="s">
        <v>37</v>
      </c>
      <c r="BB67" s="20"/>
      <c r="BC67" s="20"/>
      <c r="BD67" s="20"/>
      <c r="BE67" s="20"/>
      <c r="BF67" s="20"/>
      <c r="BG67" s="20"/>
      <c r="BH67" s="20"/>
      <c r="BI67" s="20"/>
      <c r="BJ67" s="20"/>
      <c r="BK67" s="20"/>
      <c r="BL67" s="20"/>
      <c r="BM67" s="20"/>
      <c r="BN67" s="20"/>
      <c r="BO67" s="20"/>
      <c r="BP67" s="20" t="s">
        <v>103</v>
      </c>
      <c r="BQ67" s="20"/>
      <c r="BR67" s="20" t="s">
        <v>105</v>
      </c>
      <c r="BS67" s="20"/>
      <c r="BT67" s="20"/>
      <c r="BU67" s="20"/>
      <c r="BV67" s="20"/>
      <c r="BW67" s="20" t="s">
        <v>3150</v>
      </c>
      <c r="BX67" s="20"/>
      <c r="BY67" s="20"/>
      <c r="BZ67" s="119"/>
      <c r="CA67" s="20"/>
      <c r="CB67" s="20"/>
      <c r="CC67" s="20"/>
      <c r="CD67" s="20"/>
      <c r="CE67" s="119"/>
      <c r="CF67" s="20"/>
      <c r="CG67" s="20"/>
      <c r="CH67" s="20"/>
      <c r="CI67" s="20"/>
      <c r="CJ67" s="119"/>
      <c r="CK67" s="20"/>
      <c r="CL67" s="20"/>
      <c r="CM67" s="20"/>
      <c r="CN67" s="20"/>
      <c r="CO67" s="119"/>
      <c r="CP67" s="20"/>
      <c r="CQ67" s="20"/>
    </row>
    <row r="68" spans="3:95" s="9" customFormat="1" ht="135.75" customHeight="1">
      <c r="C68" s="19" t="s">
        <v>3431</v>
      </c>
      <c r="D68" s="20" t="s">
        <v>3432</v>
      </c>
      <c r="E68" s="20" t="s">
        <v>3243</v>
      </c>
      <c r="F68" s="14" t="str">
        <f t="shared" si="0"/>
        <v xml:space="preserve">URF2024_058_Aplicar herramientas de evaluación para los grupos de valor asistentes a los espacios de dialogo complementarios </v>
      </c>
      <c r="G68" s="20" t="s">
        <v>3433</v>
      </c>
      <c r="H68" s="20" t="s">
        <v>672</v>
      </c>
      <c r="I68" s="20" t="s">
        <v>672</v>
      </c>
      <c r="J68" s="20" t="s">
        <v>617</v>
      </c>
      <c r="K68" s="20" t="s">
        <v>1381</v>
      </c>
      <c r="L68" s="20" t="s">
        <v>627</v>
      </c>
      <c r="M68" s="46">
        <v>45536</v>
      </c>
      <c r="N68" s="46">
        <v>45642</v>
      </c>
      <c r="O68" s="21">
        <f t="shared" si="1"/>
        <v>106</v>
      </c>
      <c r="P68" s="20" t="s">
        <v>122</v>
      </c>
      <c r="Q68" s="20"/>
      <c r="R68" s="20"/>
      <c r="S68" s="20" t="s">
        <v>125</v>
      </c>
      <c r="T68" s="20" t="s">
        <v>621</v>
      </c>
      <c r="U68" s="20" t="s">
        <v>33</v>
      </c>
      <c r="V68" s="20" t="s">
        <v>62</v>
      </c>
      <c r="W68" s="20" t="s">
        <v>63</v>
      </c>
      <c r="X68" s="20" t="s">
        <v>64</v>
      </c>
      <c r="Y68" s="20"/>
      <c r="Z68" s="20"/>
      <c r="AA68" s="20"/>
      <c r="AB68" s="20"/>
      <c r="AC68" s="20"/>
      <c r="AD68" s="20"/>
      <c r="AE68" s="20"/>
      <c r="AF68" s="20"/>
      <c r="AG68" s="20"/>
      <c r="AH68" s="20"/>
      <c r="AI68" s="20"/>
      <c r="AJ68" s="20" t="s">
        <v>3347</v>
      </c>
      <c r="AK68" s="20" t="s">
        <v>3368</v>
      </c>
      <c r="AL68" s="20"/>
      <c r="AM68" s="20"/>
      <c r="AN68" s="20"/>
      <c r="AO68" s="20"/>
      <c r="AP68" s="20"/>
      <c r="AQ68" s="20"/>
      <c r="AR68" s="20" t="s">
        <v>3369</v>
      </c>
      <c r="AS68" s="20" t="s">
        <v>3370</v>
      </c>
      <c r="AT68" s="20"/>
      <c r="AU68" s="20"/>
      <c r="AV68" s="20" t="s">
        <v>3137</v>
      </c>
      <c r="AW68" s="20"/>
      <c r="AX68" s="20"/>
      <c r="AY68" s="20" t="s">
        <v>35</v>
      </c>
      <c r="AZ68" s="20"/>
      <c r="BA68" s="20" t="s">
        <v>37</v>
      </c>
      <c r="BB68" s="20"/>
      <c r="BC68" s="20"/>
      <c r="BD68" s="20"/>
      <c r="BE68" s="20"/>
      <c r="BF68" s="20"/>
      <c r="BG68" s="20"/>
      <c r="BH68" s="20"/>
      <c r="BI68" s="20"/>
      <c r="BJ68" s="20"/>
      <c r="BK68" s="20"/>
      <c r="BL68" s="20"/>
      <c r="BM68" s="20"/>
      <c r="BN68" s="20"/>
      <c r="BO68" s="20"/>
      <c r="BP68" s="20" t="s">
        <v>103</v>
      </c>
      <c r="BQ68" s="20"/>
      <c r="BR68" s="20" t="s">
        <v>105</v>
      </c>
      <c r="BS68" s="20"/>
      <c r="BT68" s="20"/>
      <c r="BU68" s="20"/>
      <c r="BV68" s="20"/>
      <c r="BW68" s="20" t="s">
        <v>3150</v>
      </c>
      <c r="BX68" s="20"/>
      <c r="BY68" s="20"/>
      <c r="BZ68" s="119"/>
      <c r="CA68" s="20"/>
      <c r="CB68" s="20"/>
      <c r="CC68" s="20"/>
      <c r="CD68" s="20"/>
      <c r="CE68" s="119"/>
      <c r="CF68" s="20"/>
      <c r="CG68" s="20"/>
      <c r="CH68" s="20"/>
      <c r="CI68" s="20"/>
      <c r="CJ68" s="119"/>
      <c r="CK68" s="20"/>
      <c r="CL68" s="20"/>
      <c r="CM68" s="20"/>
      <c r="CN68" s="20"/>
      <c r="CO68" s="119"/>
      <c r="CP68" s="20"/>
      <c r="CQ68" s="20"/>
    </row>
    <row r="69" spans="3:95" s="9" customFormat="1" ht="135.75" customHeight="1">
      <c r="C69" s="19" t="s">
        <v>3434</v>
      </c>
      <c r="D69" s="20" t="s">
        <v>3435</v>
      </c>
      <c r="E69" s="20" t="s">
        <v>3243</v>
      </c>
      <c r="F69" s="14" t="str">
        <f t="shared" si="0"/>
        <v>URF2024_059_Consolidar reporte de participación_Primer semestre</v>
      </c>
      <c r="G69" s="20" t="s">
        <v>3436</v>
      </c>
      <c r="H69" s="20" t="s">
        <v>3437</v>
      </c>
      <c r="I69" s="20" t="s">
        <v>3438</v>
      </c>
      <c r="J69" s="20" t="s">
        <v>617</v>
      </c>
      <c r="K69" s="20" t="s">
        <v>1381</v>
      </c>
      <c r="L69" s="20" t="s">
        <v>122</v>
      </c>
      <c r="M69" s="46">
        <v>45474</v>
      </c>
      <c r="N69" s="46">
        <v>45503</v>
      </c>
      <c r="O69" s="21">
        <f t="shared" si="1"/>
        <v>29</v>
      </c>
      <c r="P69" s="20" t="s">
        <v>122</v>
      </c>
      <c r="Q69" s="20"/>
      <c r="R69" s="20"/>
      <c r="S69" s="20" t="s">
        <v>125</v>
      </c>
      <c r="T69" s="20" t="s">
        <v>621</v>
      </c>
      <c r="U69" s="20" t="s">
        <v>33</v>
      </c>
      <c r="V69" s="20"/>
      <c r="W69" s="20" t="s">
        <v>63</v>
      </c>
      <c r="X69" s="20"/>
      <c r="Y69" s="20"/>
      <c r="Z69" s="20"/>
      <c r="AA69" s="20"/>
      <c r="AB69" s="20"/>
      <c r="AC69" s="20"/>
      <c r="AD69" s="20"/>
      <c r="AE69" s="20"/>
      <c r="AF69" s="20"/>
      <c r="AG69" s="20"/>
      <c r="AH69" s="20"/>
      <c r="AI69" s="20"/>
      <c r="AJ69" s="20" t="s">
        <v>3347</v>
      </c>
      <c r="AK69" s="20" t="s">
        <v>3368</v>
      </c>
      <c r="AL69" s="20"/>
      <c r="AM69" s="20"/>
      <c r="AN69" s="20"/>
      <c r="AO69" s="20"/>
      <c r="AP69" s="20"/>
      <c r="AQ69" s="20"/>
      <c r="AR69" s="20" t="s">
        <v>3303</v>
      </c>
      <c r="AS69" s="20" t="s">
        <v>3370</v>
      </c>
      <c r="AT69" s="20"/>
      <c r="AU69" s="20"/>
      <c r="AV69" s="20" t="s">
        <v>3137</v>
      </c>
      <c r="AW69" s="20"/>
      <c r="AX69" s="20"/>
      <c r="AY69" s="20" t="s">
        <v>35</v>
      </c>
      <c r="AZ69" s="20"/>
      <c r="BA69" s="20" t="s">
        <v>37</v>
      </c>
      <c r="BB69" s="20"/>
      <c r="BC69" s="20"/>
      <c r="BD69" s="20"/>
      <c r="BE69" s="20"/>
      <c r="BF69" s="20"/>
      <c r="BG69" s="20"/>
      <c r="BH69" s="20"/>
      <c r="BI69" s="20"/>
      <c r="BJ69" s="20"/>
      <c r="BK69" s="20"/>
      <c r="BL69" s="20"/>
      <c r="BM69" s="20"/>
      <c r="BN69" s="20"/>
      <c r="BO69" s="20"/>
      <c r="BP69" s="20" t="s">
        <v>103</v>
      </c>
      <c r="BQ69" s="20"/>
      <c r="BR69" s="20" t="s">
        <v>105</v>
      </c>
      <c r="BS69" s="20"/>
      <c r="BT69" s="20"/>
      <c r="BU69" s="20"/>
      <c r="BV69" s="20"/>
      <c r="BW69" s="20" t="s">
        <v>932</v>
      </c>
      <c r="BX69" s="20" t="s">
        <v>3157</v>
      </c>
      <c r="BY69" s="119">
        <v>45392</v>
      </c>
      <c r="BZ69" s="119">
        <v>45392</v>
      </c>
      <c r="CA69" s="20" t="s">
        <v>3287</v>
      </c>
      <c r="CB69" s="20" t="s">
        <v>3288</v>
      </c>
      <c r="CC69" s="20"/>
      <c r="CD69" s="20"/>
      <c r="CE69" s="119"/>
      <c r="CF69" s="20"/>
      <c r="CG69" s="20"/>
      <c r="CH69" s="20"/>
      <c r="CI69" s="20"/>
      <c r="CJ69" s="119"/>
      <c r="CK69" s="20"/>
      <c r="CL69" s="20"/>
      <c r="CM69" s="20"/>
      <c r="CN69" s="20"/>
      <c r="CO69" s="119"/>
      <c r="CP69" s="20"/>
      <c r="CQ69" s="20"/>
    </row>
    <row r="70" spans="3:95" s="9" customFormat="1" ht="135.75" customHeight="1">
      <c r="C70" s="19" t="s">
        <v>3439</v>
      </c>
      <c r="D70" s="20" t="s">
        <v>3440</v>
      </c>
      <c r="E70" s="20" t="s">
        <v>3243</v>
      </c>
      <c r="F70" s="14" t="str">
        <f t="shared" si="0"/>
        <v>URF2024_060_Consolidar reporte de participación_Segundo semestre</v>
      </c>
      <c r="G70" s="20" t="s">
        <v>3436</v>
      </c>
      <c r="H70" s="20" t="s">
        <v>3437</v>
      </c>
      <c r="I70" s="20" t="s">
        <v>3438</v>
      </c>
      <c r="J70" s="20" t="s">
        <v>617</v>
      </c>
      <c r="K70" s="20" t="s">
        <v>122</v>
      </c>
      <c r="L70" s="20" t="s">
        <v>618</v>
      </c>
      <c r="M70" s="46">
        <v>45627</v>
      </c>
      <c r="N70" s="46">
        <v>45641</v>
      </c>
      <c r="O70" s="21">
        <f t="shared" si="1"/>
        <v>14</v>
      </c>
      <c r="P70" s="20" t="s">
        <v>122</v>
      </c>
      <c r="Q70" s="20"/>
      <c r="R70" s="20"/>
      <c r="S70" s="20" t="s">
        <v>125</v>
      </c>
      <c r="T70" s="20" t="s">
        <v>621</v>
      </c>
      <c r="U70" s="20" t="s">
        <v>33</v>
      </c>
      <c r="V70" s="20"/>
      <c r="W70" s="20" t="s">
        <v>63</v>
      </c>
      <c r="X70" s="20"/>
      <c r="Y70" s="20"/>
      <c r="Z70" s="20"/>
      <c r="AA70" s="20"/>
      <c r="AB70" s="20"/>
      <c r="AC70" s="20"/>
      <c r="AD70" s="20"/>
      <c r="AE70" s="20"/>
      <c r="AF70" s="20"/>
      <c r="AG70" s="20"/>
      <c r="AH70" s="20"/>
      <c r="AI70" s="20"/>
      <c r="AJ70" s="20" t="s">
        <v>3347</v>
      </c>
      <c r="AK70" s="20" t="s">
        <v>3368</v>
      </c>
      <c r="AL70" s="20"/>
      <c r="AM70" s="20"/>
      <c r="AN70" s="20"/>
      <c r="AO70" s="20"/>
      <c r="AP70" s="20"/>
      <c r="AQ70" s="20"/>
      <c r="AR70" s="20" t="s">
        <v>3303</v>
      </c>
      <c r="AS70" s="20" t="s">
        <v>3370</v>
      </c>
      <c r="AT70" s="20"/>
      <c r="AU70" s="20"/>
      <c r="AV70" s="20" t="s">
        <v>3137</v>
      </c>
      <c r="AW70" s="20"/>
      <c r="AX70" s="20"/>
      <c r="AY70" s="20" t="s">
        <v>35</v>
      </c>
      <c r="AZ70" s="20"/>
      <c r="BA70" s="20" t="s">
        <v>37</v>
      </c>
      <c r="BB70" s="20"/>
      <c r="BC70" s="20"/>
      <c r="BD70" s="20"/>
      <c r="BE70" s="20"/>
      <c r="BF70" s="20"/>
      <c r="BG70" s="20"/>
      <c r="BH70" s="20"/>
      <c r="BI70" s="20"/>
      <c r="BJ70" s="20"/>
      <c r="BK70" s="20"/>
      <c r="BL70" s="20"/>
      <c r="BM70" s="20"/>
      <c r="BN70" s="20"/>
      <c r="BO70" s="20"/>
      <c r="BP70" s="20" t="s">
        <v>103</v>
      </c>
      <c r="BQ70" s="20"/>
      <c r="BR70" s="20" t="s">
        <v>105</v>
      </c>
      <c r="BS70" s="20"/>
      <c r="BT70" s="20"/>
      <c r="BU70" s="20"/>
      <c r="BV70" s="20"/>
      <c r="BW70" s="20" t="s">
        <v>932</v>
      </c>
      <c r="BX70" s="20" t="s">
        <v>3157</v>
      </c>
      <c r="BY70" s="20" t="s">
        <v>3157</v>
      </c>
      <c r="BZ70" s="120">
        <v>45392</v>
      </c>
      <c r="CA70" s="120" t="s">
        <v>3287</v>
      </c>
      <c r="CB70" s="20" t="s">
        <v>3288</v>
      </c>
      <c r="CC70" s="20"/>
      <c r="CD70" s="20"/>
      <c r="CE70" s="119"/>
      <c r="CF70" s="20"/>
      <c r="CG70" s="20"/>
      <c r="CH70" s="20"/>
      <c r="CI70" s="20"/>
      <c r="CJ70" s="119"/>
      <c r="CK70" s="20"/>
      <c r="CL70" s="20"/>
      <c r="CM70" s="20"/>
      <c r="CN70" s="20"/>
      <c r="CO70" s="119"/>
      <c r="CP70" s="20"/>
      <c r="CQ70" s="20"/>
    </row>
    <row r="71" spans="3:95" s="9" customFormat="1" ht="135.75" customHeight="1">
      <c r="C71" s="19" t="s">
        <v>3441</v>
      </c>
      <c r="D71" s="20" t="s">
        <v>3442</v>
      </c>
      <c r="E71" s="20" t="s">
        <v>3243</v>
      </c>
      <c r="F71" s="14" t="str">
        <f t="shared" si="0"/>
        <v xml:space="preserve">URF2024_061_Realizar sensibilización para los grupos de valor sobre rendición de cuentas </v>
      </c>
      <c r="G71" s="20" t="s">
        <v>725</v>
      </c>
      <c r="H71" s="20" t="s">
        <v>3443</v>
      </c>
      <c r="I71" s="20" t="s">
        <v>3444</v>
      </c>
      <c r="J71" s="20" t="s">
        <v>617</v>
      </c>
      <c r="K71" s="20" t="s">
        <v>1381</v>
      </c>
      <c r="L71" s="20" t="s">
        <v>618</v>
      </c>
      <c r="M71" s="46">
        <v>45536</v>
      </c>
      <c r="N71" s="46">
        <v>45657</v>
      </c>
      <c r="O71" s="21">
        <f t="shared" si="1"/>
        <v>121</v>
      </c>
      <c r="P71" s="20" t="s">
        <v>122</v>
      </c>
      <c r="Q71" s="20" t="s">
        <v>123</v>
      </c>
      <c r="R71" s="20" t="s">
        <v>3445</v>
      </c>
      <c r="S71" s="20" t="s">
        <v>125</v>
      </c>
      <c r="T71" s="20" t="s">
        <v>621</v>
      </c>
      <c r="U71" s="20" t="s">
        <v>33</v>
      </c>
      <c r="V71" s="20"/>
      <c r="W71" s="20" t="s">
        <v>63</v>
      </c>
      <c r="X71" s="20"/>
      <c r="Y71" s="20"/>
      <c r="Z71" s="20"/>
      <c r="AA71" s="20"/>
      <c r="AB71" s="20"/>
      <c r="AC71" s="20"/>
      <c r="AD71" s="20"/>
      <c r="AE71" s="20"/>
      <c r="AF71" s="20"/>
      <c r="AG71" s="20"/>
      <c r="AH71" s="20"/>
      <c r="AI71" s="20"/>
      <c r="AJ71" s="20" t="s">
        <v>3347</v>
      </c>
      <c r="AK71" s="20" t="s">
        <v>3348</v>
      </c>
      <c r="AL71" s="20"/>
      <c r="AM71" s="20"/>
      <c r="AN71" s="20"/>
      <c r="AO71" s="20"/>
      <c r="AP71" s="20"/>
      <c r="AQ71" s="20"/>
      <c r="AR71" s="20" t="s">
        <v>3303</v>
      </c>
      <c r="AS71" s="20" t="s">
        <v>3349</v>
      </c>
      <c r="AT71" s="20"/>
      <c r="AU71" s="20"/>
      <c r="AV71" s="20" t="s">
        <v>3137</v>
      </c>
      <c r="AW71" s="20"/>
      <c r="AX71" s="20"/>
      <c r="AY71" s="20" t="s">
        <v>35</v>
      </c>
      <c r="AZ71" s="20"/>
      <c r="BA71" s="20" t="s">
        <v>37</v>
      </c>
      <c r="BB71" s="20"/>
      <c r="BC71" s="20"/>
      <c r="BD71" s="20"/>
      <c r="BE71" s="20"/>
      <c r="BF71" s="20"/>
      <c r="BG71" s="20"/>
      <c r="BH71" s="20"/>
      <c r="BI71" s="20"/>
      <c r="BJ71" s="20"/>
      <c r="BK71" s="20"/>
      <c r="BL71" s="20"/>
      <c r="BM71" s="20"/>
      <c r="BN71" s="20" t="s">
        <v>101</v>
      </c>
      <c r="BO71" s="20"/>
      <c r="BP71" s="20" t="s">
        <v>103</v>
      </c>
      <c r="BQ71" s="20"/>
      <c r="BR71" s="20" t="s">
        <v>105</v>
      </c>
      <c r="BS71" s="20"/>
      <c r="BT71" s="20"/>
      <c r="BU71" s="20"/>
      <c r="BV71" s="20"/>
      <c r="BW71" s="20" t="s">
        <v>3150</v>
      </c>
      <c r="BX71" s="20"/>
      <c r="BY71" s="20"/>
      <c r="BZ71" s="119"/>
      <c r="CA71" s="20"/>
      <c r="CB71" s="20"/>
      <c r="CC71" s="20"/>
      <c r="CD71" s="20"/>
      <c r="CE71" s="119"/>
      <c r="CF71" s="20"/>
      <c r="CG71" s="20"/>
      <c r="CH71" s="20"/>
      <c r="CI71" s="20"/>
      <c r="CJ71" s="119"/>
      <c r="CK71" s="20"/>
      <c r="CL71" s="20"/>
      <c r="CM71" s="20"/>
      <c r="CN71" s="20"/>
      <c r="CO71" s="119"/>
      <c r="CP71" s="20"/>
      <c r="CQ71" s="20"/>
    </row>
    <row r="72" spans="3:95" s="9" customFormat="1" ht="135.75" customHeight="1">
      <c r="C72" s="19" t="s">
        <v>3446</v>
      </c>
      <c r="D72" s="20" t="s">
        <v>3447</v>
      </c>
      <c r="E72" s="20" t="s">
        <v>3243</v>
      </c>
      <c r="F72" s="14" t="str">
        <f t="shared" si="0"/>
        <v>URF2024_062_Monitorear la información publicada en el menú de transparencia_Primer semestre</v>
      </c>
      <c r="G72" s="20" t="s">
        <v>3448</v>
      </c>
      <c r="H72" s="20" t="s">
        <v>3449</v>
      </c>
      <c r="I72" s="20" t="s">
        <v>3450</v>
      </c>
      <c r="J72" s="20" t="s">
        <v>617</v>
      </c>
      <c r="K72" s="20" t="s">
        <v>1381</v>
      </c>
      <c r="L72" s="20" t="s">
        <v>627</v>
      </c>
      <c r="M72" s="46">
        <v>45413</v>
      </c>
      <c r="N72" s="46">
        <v>45473</v>
      </c>
      <c r="O72" s="21">
        <f t="shared" si="1"/>
        <v>60</v>
      </c>
      <c r="P72" s="20" t="s">
        <v>122</v>
      </c>
      <c r="Q72" s="20" t="s">
        <v>273</v>
      </c>
      <c r="R72" s="20" t="s">
        <v>734</v>
      </c>
      <c r="S72" s="20" t="s">
        <v>125</v>
      </c>
      <c r="T72" s="20" t="s">
        <v>126</v>
      </c>
      <c r="U72" s="20" t="s">
        <v>33</v>
      </c>
      <c r="V72" s="20" t="s">
        <v>62</v>
      </c>
      <c r="W72" s="20" t="s">
        <v>63</v>
      </c>
      <c r="X72" s="20"/>
      <c r="Y72" s="20"/>
      <c r="Z72" s="20"/>
      <c r="AA72" s="20"/>
      <c r="AB72" s="20"/>
      <c r="AC72" s="20"/>
      <c r="AD72" s="20"/>
      <c r="AE72" s="20"/>
      <c r="AF72" s="20"/>
      <c r="AG72" s="20"/>
      <c r="AH72" s="20"/>
      <c r="AI72" s="20"/>
      <c r="AJ72" s="20" t="s">
        <v>3167</v>
      </c>
      <c r="AK72" s="20" t="s">
        <v>3451</v>
      </c>
      <c r="AL72" s="20"/>
      <c r="AM72" s="20"/>
      <c r="AN72" s="20"/>
      <c r="AO72" s="20"/>
      <c r="AP72" s="20"/>
      <c r="AQ72" s="20"/>
      <c r="AR72" s="20" t="s">
        <v>3303</v>
      </c>
      <c r="AS72" s="20"/>
      <c r="AT72" s="20"/>
      <c r="AU72" s="20"/>
      <c r="AV72" s="20" t="s">
        <v>3137</v>
      </c>
      <c r="AW72" s="20"/>
      <c r="AX72" s="20"/>
      <c r="AY72" s="20" t="s">
        <v>35</v>
      </c>
      <c r="AZ72" s="20"/>
      <c r="BA72" s="20" t="s">
        <v>37</v>
      </c>
      <c r="BB72" s="20"/>
      <c r="BC72" s="20"/>
      <c r="BD72" s="20"/>
      <c r="BE72" s="20"/>
      <c r="BF72" s="20"/>
      <c r="BG72" s="20"/>
      <c r="BH72" s="20"/>
      <c r="BI72" s="20"/>
      <c r="BJ72" s="20"/>
      <c r="BK72" s="20"/>
      <c r="BL72" s="20"/>
      <c r="BM72" s="20"/>
      <c r="BN72" s="20" t="s">
        <v>101</v>
      </c>
      <c r="BO72" s="20"/>
      <c r="BP72" s="20"/>
      <c r="BQ72" s="20"/>
      <c r="BR72" s="20" t="s">
        <v>105</v>
      </c>
      <c r="BS72" s="20"/>
      <c r="BT72" s="20"/>
      <c r="BU72" s="20"/>
      <c r="BV72" s="20"/>
      <c r="BW72" s="20" t="s">
        <v>3150</v>
      </c>
      <c r="BX72" s="20"/>
      <c r="BY72" s="20"/>
      <c r="BZ72" s="119"/>
      <c r="CA72" s="20"/>
      <c r="CB72" s="20"/>
      <c r="CC72" s="20"/>
      <c r="CD72" s="20"/>
      <c r="CE72" s="119"/>
      <c r="CF72" s="20"/>
      <c r="CG72" s="20"/>
      <c r="CH72" s="20"/>
      <c r="CI72" s="20"/>
      <c r="CJ72" s="119"/>
      <c r="CK72" s="20"/>
      <c r="CL72" s="20"/>
      <c r="CM72" s="20"/>
      <c r="CN72" s="20"/>
      <c r="CO72" s="119"/>
      <c r="CP72" s="20"/>
      <c r="CQ72" s="20"/>
    </row>
    <row r="73" spans="3:95" s="9" customFormat="1" ht="135.75" customHeight="1">
      <c r="C73" s="19" t="s">
        <v>3452</v>
      </c>
      <c r="D73" s="20" t="s">
        <v>3453</v>
      </c>
      <c r="E73" s="20" t="s">
        <v>3243</v>
      </c>
      <c r="F73" s="14" t="str">
        <f t="shared" si="0"/>
        <v>URF2024_063_Monitorear la información publicada en el menú de transparencia_segundo semestre</v>
      </c>
      <c r="G73" s="20" t="s">
        <v>3454</v>
      </c>
      <c r="H73" s="20" t="s">
        <v>3455</v>
      </c>
      <c r="I73" s="20" t="s">
        <v>3450</v>
      </c>
      <c r="J73" s="20" t="s">
        <v>617</v>
      </c>
      <c r="K73" s="20" t="s">
        <v>1381</v>
      </c>
      <c r="L73" s="20" t="s">
        <v>627</v>
      </c>
      <c r="M73" s="46">
        <v>45566</v>
      </c>
      <c r="N73" s="46">
        <v>45641</v>
      </c>
      <c r="O73" s="21">
        <f t="shared" si="1"/>
        <v>75</v>
      </c>
      <c r="P73" s="20" t="s">
        <v>122</v>
      </c>
      <c r="Q73" s="20" t="s">
        <v>273</v>
      </c>
      <c r="R73" s="20" t="s">
        <v>734</v>
      </c>
      <c r="S73" s="20" t="s">
        <v>125</v>
      </c>
      <c r="T73" s="20" t="s">
        <v>126</v>
      </c>
      <c r="U73" s="20" t="s">
        <v>33</v>
      </c>
      <c r="V73" s="20"/>
      <c r="W73" s="20" t="s">
        <v>63</v>
      </c>
      <c r="X73" s="20"/>
      <c r="Y73" s="20"/>
      <c r="Z73" s="20"/>
      <c r="AA73" s="20"/>
      <c r="AB73" s="20"/>
      <c r="AC73" s="20"/>
      <c r="AD73" s="20"/>
      <c r="AE73" s="20"/>
      <c r="AF73" s="20"/>
      <c r="AG73" s="20"/>
      <c r="AH73" s="20"/>
      <c r="AI73" s="20"/>
      <c r="AJ73" s="20" t="s">
        <v>3167</v>
      </c>
      <c r="AK73" s="20" t="s">
        <v>3451</v>
      </c>
      <c r="AL73" s="20"/>
      <c r="AM73" s="20"/>
      <c r="AN73" s="20"/>
      <c r="AO73" s="20"/>
      <c r="AP73" s="20"/>
      <c r="AQ73" s="20"/>
      <c r="AR73" s="20" t="s">
        <v>3303</v>
      </c>
      <c r="AS73" s="20"/>
      <c r="AT73" s="20"/>
      <c r="AU73" s="20"/>
      <c r="AV73" s="20" t="s">
        <v>3137</v>
      </c>
      <c r="AW73" s="20"/>
      <c r="AX73" s="20"/>
      <c r="AY73" s="20" t="s">
        <v>35</v>
      </c>
      <c r="AZ73" s="20"/>
      <c r="BA73" s="20" t="s">
        <v>37</v>
      </c>
      <c r="BB73" s="20"/>
      <c r="BC73" s="20"/>
      <c r="BD73" s="20"/>
      <c r="BE73" s="20"/>
      <c r="BF73" s="20"/>
      <c r="BG73" s="20"/>
      <c r="BH73" s="20"/>
      <c r="BI73" s="20"/>
      <c r="BJ73" s="20"/>
      <c r="BK73" s="20"/>
      <c r="BL73" s="20"/>
      <c r="BM73" s="20"/>
      <c r="BN73" s="20" t="s">
        <v>101</v>
      </c>
      <c r="BO73" s="20"/>
      <c r="BP73" s="20"/>
      <c r="BQ73" s="20"/>
      <c r="BR73" s="20" t="s">
        <v>105</v>
      </c>
      <c r="BS73" s="20"/>
      <c r="BT73" s="20"/>
      <c r="BU73" s="20"/>
      <c r="BV73" s="20"/>
      <c r="BW73" s="20" t="s">
        <v>3150</v>
      </c>
      <c r="BX73" s="20"/>
      <c r="BY73" s="20"/>
      <c r="BZ73" s="119"/>
      <c r="CA73" s="20"/>
      <c r="CB73" s="20"/>
      <c r="CC73" s="20"/>
      <c r="CD73" s="20"/>
      <c r="CE73" s="119"/>
      <c r="CF73" s="20"/>
      <c r="CG73" s="20"/>
      <c r="CH73" s="20"/>
      <c r="CI73" s="20"/>
      <c r="CJ73" s="119"/>
      <c r="CK73" s="20"/>
      <c r="CL73" s="20"/>
      <c r="CM73" s="20"/>
      <c r="CN73" s="20"/>
      <c r="CO73" s="119"/>
      <c r="CP73" s="20"/>
      <c r="CQ73" s="20"/>
    </row>
    <row r="74" spans="3:95" s="9" customFormat="1" ht="135.75" customHeight="1">
      <c r="C74" s="19" t="s">
        <v>3456</v>
      </c>
      <c r="D74" s="20" t="s">
        <v>3457</v>
      </c>
      <c r="E74" s="20" t="s">
        <v>3141</v>
      </c>
      <c r="F74" s="14" t="str">
        <f t="shared" si="0"/>
        <v xml:space="preserve">URF2024_064_Validar medidas jurídicas y elaborar medidas técnicas para garantizar la calidad y seguridad de los contenidos publicados </v>
      </c>
      <c r="G74" s="20" t="s">
        <v>3458</v>
      </c>
      <c r="H74" s="20" t="s">
        <v>3459</v>
      </c>
      <c r="I74" s="20" t="s">
        <v>3459</v>
      </c>
      <c r="J74" s="20" t="s">
        <v>617</v>
      </c>
      <c r="K74" s="20" t="s">
        <v>618</v>
      </c>
      <c r="L74" s="20" t="s">
        <v>627</v>
      </c>
      <c r="M74" s="46">
        <v>45566</v>
      </c>
      <c r="N74" s="46">
        <v>45656</v>
      </c>
      <c r="O74" s="21">
        <f t="shared" si="1"/>
        <v>90</v>
      </c>
      <c r="P74" s="20" t="s">
        <v>122</v>
      </c>
      <c r="Q74" s="20" t="s">
        <v>123</v>
      </c>
      <c r="R74" s="20" t="s">
        <v>240</v>
      </c>
      <c r="S74" s="20" t="s">
        <v>125</v>
      </c>
      <c r="T74" s="20" t="s">
        <v>621</v>
      </c>
      <c r="U74" s="20" t="s">
        <v>33</v>
      </c>
      <c r="V74" s="20"/>
      <c r="W74" s="20" t="s">
        <v>63</v>
      </c>
      <c r="X74" s="20"/>
      <c r="Y74" s="20"/>
      <c r="Z74" s="20"/>
      <c r="AA74" s="20"/>
      <c r="AB74" s="20"/>
      <c r="AC74" s="20"/>
      <c r="AD74" s="20"/>
      <c r="AE74" s="20"/>
      <c r="AF74" s="20"/>
      <c r="AG74" s="20"/>
      <c r="AH74" s="20"/>
      <c r="AI74" s="20"/>
      <c r="AJ74" s="20" t="s">
        <v>3167</v>
      </c>
      <c r="AK74" s="20" t="s">
        <v>3451</v>
      </c>
      <c r="AL74" s="20"/>
      <c r="AM74" s="20"/>
      <c r="AN74" s="20"/>
      <c r="AO74" s="20"/>
      <c r="AP74" s="20"/>
      <c r="AQ74" s="20"/>
      <c r="AR74" s="20" t="s">
        <v>3303</v>
      </c>
      <c r="AS74" s="20"/>
      <c r="AT74" s="20"/>
      <c r="AU74" s="20"/>
      <c r="AV74" s="20" t="s">
        <v>3137</v>
      </c>
      <c r="AW74" s="20"/>
      <c r="AX74" s="20"/>
      <c r="AY74" s="20" t="s">
        <v>35</v>
      </c>
      <c r="AZ74" s="20"/>
      <c r="BA74" s="20" t="s">
        <v>37</v>
      </c>
      <c r="BB74" s="20"/>
      <c r="BC74" s="20"/>
      <c r="BD74" s="20"/>
      <c r="BE74" s="20"/>
      <c r="BF74" s="20"/>
      <c r="BG74" s="20"/>
      <c r="BH74" s="20"/>
      <c r="BI74" s="20"/>
      <c r="BJ74" s="20"/>
      <c r="BK74" s="20"/>
      <c r="BL74" s="20"/>
      <c r="BM74" s="20"/>
      <c r="BN74" s="20" t="s">
        <v>101</v>
      </c>
      <c r="BO74" s="20"/>
      <c r="BP74" s="20"/>
      <c r="BQ74" s="20"/>
      <c r="BR74" s="20" t="s">
        <v>105</v>
      </c>
      <c r="BS74" s="20"/>
      <c r="BT74" s="20"/>
      <c r="BU74" s="20"/>
      <c r="BV74" s="20"/>
      <c r="BW74" s="20" t="s">
        <v>3150</v>
      </c>
      <c r="BX74" s="20"/>
      <c r="BY74" s="20"/>
      <c r="BZ74" s="119"/>
      <c r="CA74" s="20"/>
      <c r="CB74" s="20"/>
      <c r="CC74" s="20"/>
      <c r="CD74" s="20"/>
      <c r="CE74" s="119"/>
      <c r="CF74" s="20"/>
      <c r="CG74" s="20"/>
      <c r="CH74" s="20"/>
      <c r="CI74" s="20"/>
      <c r="CJ74" s="119"/>
      <c r="CK74" s="20"/>
      <c r="CL74" s="20"/>
      <c r="CM74" s="20"/>
      <c r="CN74" s="20"/>
      <c r="CO74" s="119"/>
      <c r="CP74" s="20"/>
      <c r="CQ74" s="20"/>
    </row>
    <row r="75" spans="3:95" s="9" customFormat="1" ht="135.75" customHeight="1">
      <c r="C75" s="19" t="s">
        <v>3460</v>
      </c>
      <c r="D75" s="20" t="s">
        <v>3461</v>
      </c>
      <c r="E75" s="20" t="s">
        <v>3141</v>
      </c>
      <c r="F75" s="14" t="str">
        <f t="shared" ref="F75:F138" si="2">_xlfn.CONCAT(C75,"_",D75)</f>
        <v xml:space="preserve">URF2024_065_Adelantar estudio para establecer los requisitos técnicos de una posible sede electrónica de la URF </v>
      </c>
      <c r="G75" s="20" t="s">
        <v>3462</v>
      </c>
      <c r="H75" s="20" t="s">
        <v>3463</v>
      </c>
      <c r="I75" s="20" t="s">
        <v>3463</v>
      </c>
      <c r="J75" s="20" t="s">
        <v>617</v>
      </c>
      <c r="K75" s="20" t="s">
        <v>618</v>
      </c>
      <c r="L75" s="20" t="s">
        <v>627</v>
      </c>
      <c r="M75" s="46">
        <v>45566</v>
      </c>
      <c r="N75" s="46">
        <v>45656</v>
      </c>
      <c r="O75" s="21">
        <f t="shared" ref="O75:O138" si="3">IF(N75-M75&gt;124,"El tiempo de ejecución de la actividad no puede superar 124 días",N75-M75)</f>
        <v>90</v>
      </c>
      <c r="P75" s="20" t="s">
        <v>122</v>
      </c>
      <c r="Q75" s="20" t="s">
        <v>123</v>
      </c>
      <c r="R75" s="20" t="s">
        <v>3464</v>
      </c>
      <c r="S75" s="20" t="s">
        <v>125</v>
      </c>
      <c r="T75" s="20" t="s">
        <v>621</v>
      </c>
      <c r="U75" s="20" t="s">
        <v>33</v>
      </c>
      <c r="V75" s="20" t="s">
        <v>62</v>
      </c>
      <c r="W75" s="20" t="s">
        <v>63</v>
      </c>
      <c r="X75" s="20"/>
      <c r="Y75" s="20"/>
      <c r="Z75" s="20"/>
      <c r="AA75" s="20"/>
      <c r="AB75" s="20"/>
      <c r="AC75" s="20"/>
      <c r="AD75" s="20"/>
      <c r="AE75" s="20"/>
      <c r="AF75" s="20"/>
      <c r="AG75" s="20"/>
      <c r="AH75" s="20"/>
      <c r="AI75" s="20"/>
      <c r="AJ75" s="20" t="s">
        <v>3167</v>
      </c>
      <c r="AK75" s="20" t="s">
        <v>3451</v>
      </c>
      <c r="AL75" s="20"/>
      <c r="AM75" s="20"/>
      <c r="AN75" s="20"/>
      <c r="AO75" s="20"/>
      <c r="AP75" s="20"/>
      <c r="AQ75" s="20"/>
      <c r="AR75" s="20"/>
      <c r="AS75" s="20"/>
      <c r="AT75" s="20"/>
      <c r="AU75" s="20"/>
      <c r="AV75" s="20" t="s">
        <v>3137</v>
      </c>
      <c r="AW75" s="20"/>
      <c r="AX75" s="20"/>
      <c r="AY75" s="20" t="s">
        <v>35</v>
      </c>
      <c r="AZ75" s="20"/>
      <c r="BA75" s="20" t="s">
        <v>37</v>
      </c>
      <c r="BB75" s="20"/>
      <c r="BC75" s="20"/>
      <c r="BD75" s="20"/>
      <c r="BE75" s="20"/>
      <c r="BF75" s="20"/>
      <c r="BG75" s="20"/>
      <c r="BH75" s="20"/>
      <c r="BI75" s="20"/>
      <c r="BJ75" s="20"/>
      <c r="BK75" s="20"/>
      <c r="BL75" s="20"/>
      <c r="BM75" s="20"/>
      <c r="BN75" s="20" t="s">
        <v>101</v>
      </c>
      <c r="BO75" s="20"/>
      <c r="BP75" s="20"/>
      <c r="BQ75" s="20"/>
      <c r="BR75" s="20" t="s">
        <v>105</v>
      </c>
      <c r="BS75" s="20"/>
      <c r="BT75" s="20"/>
      <c r="BU75" s="20"/>
      <c r="BV75" s="20"/>
      <c r="BW75" s="20" t="s">
        <v>3150</v>
      </c>
      <c r="BX75" s="20"/>
      <c r="BY75" s="20"/>
      <c r="BZ75" s="119"/>
      <c r="CA75" s="20"/>
      <c r="CB75" s="20"/>
      <c r="CC75" s="20"/>
      <c r="CD75" s="20"/>
      <c r="CE75" s="119"/>
      <c r="CF75" s="20"/>
      <c r="CG75" s="20"/>
      <c r="CH75" s="20"/>
      <c r="CI75" s="20"/>
      <c r="CJ75" s="119"/>
      <c r="CK75" s="20"/>
      <c r="CL75" s="20"/>
      <c r="CM75" s="20"/>
      <c r="CN75" s="20"/>
      <c r="CO75" s="119"/>
      <c r="CP75" s="20"/>
      <c r="CQ75" s="20"/>
    </row>
    <row r="76" spans="3:95" s="9" customFormat="1" ht="135.75" customHeight="1">
      <c r="C76" s="19" t="s">
        <v>3465</v>
      </c>
      <c r="D76" s="20" t="s">
        <v>3466</v>
      </c>
      <c r="E76" s="20" t="s">
        <v>3141</v>
      </c>
      <c r="F76" s="14" t="str">
        <f t="shared" si="2"/>
        <v xml:space="preserve">URF2024_066_Revisar la viabilidad de implementar herramientas tecnológicas para la inclusión de personas en condición de discapacidad auditiva </v>
      </c>
      <c r="G76" s="20" t="s">
        <v>3467</v>
      </c>
      <c r="H76" s="20" t="s">
        <v>3468</v>
      </c>
      <c r="I76" s="20" t="s">
        <v>3468</v>
      </c>
      <c r="J76" s="20" t="s">
        <v>617</v>
      </c>
      <c r="K76" s="20" t="s">
        <v>627</v>
      </c>
      <c r="L76" s="20" t="s">
        <v>121</v>
      </c>
      <c r="M76" s="46">
        <v>45566</v>
      </c>
      <c r="N76" s="46">
        <v>45656</v>
      </c>
      <c r="O76" s="21">
        <f t="shared" si="3"/>
        <v>90</v>
      </c>
      <c r="P76" s="20" t="s">
        <v>122</v>
      </c>
      <c r="Q76" s="20" t="s">
        <v>273</v>
      </c>
      <c r="R76" s="20" t="s">
        <v>3469</v>
      </c>
      <c r="S76" s="20" t="s">
        <v>125</v>
      </c>
      <c r="T76" s="20" t="s">
        <v>621</v>
      </c>
      <c r="U76" s="20" t="s">
        <v>33</v>
      </c>
      <c r="V76" s="20" t="s">
        <v>62</v>
      </c>
      <c r="W76" s="20" t="s">
        <v>63</v>
      </c>
      <c r="X76" s="20" t="s">
        <v>64</v>
      </c>
      <c r="Y76" s="20"/>
      <c r="Z76" s="20"/>
      <c r="AA76" s="20"/>
      <c r="AB76" s="20"/>
      <c r="AC76" s="20"/>
      <c r="AD76" s="20"/>
      <c r="AE76" s="20"/>
      <c r="AF76" s="20"/>
      <c r="AG76" s="20"/>
      <c r="AH76" s="20"/>
      <c r="AI76" s="20"/>
      <c r="AJ76" s="20" t="s">
        <v>3167</v>
      </c>
      <c r="AK76" s="20" t="s">
        <v>3237</v>
      </c>
      <c r="AL76" s="20"/>
      <c r="AM76" s="20"/>
      <c r="AN76" s="20"/>
      <c r="AO76" s="20"/>
      <c r="AP76" s="20"/>
      <c r="AQ76" s="20"/>
      <c r="AR76" s="20" t="s">
        <v>3393</v>
      </c>
      <c r="AS76" s="20"/>
      <c r="AT76" s="20"/>
      <c r="AU76" s="20"/>
      <c r="AV76" s="20" t="s">
        <v>3137</v>
      </c>
      <c r="AW76" s="20"/>
      <c r="AX76" s="20"/>
      <c r="AY76" s="20" t="s">
        <v>35</v>
      </c>
      <c r="AZ76" s="20"/>
      <c r="BA76" s="20" t="s">
        <v>37</v>
      </c>
      <c r="BB76" s="20"/>
      <c r="BC76" s="20"/>
      <c r="BD76" s="20"/>
      <c r="BE76" s="20"/>
      <c r="BF76" s="20"/>
      <c r="BG76" s="20"/>
      <c r="BH76" s="20"/>
      <c r="BI76" s="20"/>
      <c r="BJ76" s="20"/>
      <c r="BK76" s="20"/>
      <c r="BL76" s="20"/>
      <c r="BM76" s="20"/>
      <c r="BN76" s="20" t="s">
        <v>101</v>
      </c>
      <c r="BO76" s="20"/>
      <c r="BP76" s="20"/>
      <c r="BQ76" s="20"/>
      <c r="BR76" s="20" t="s">
        <v>105</v>
      </c>
      <c r="BS76" s="20"/>
      <c r="BT76" s="20"/>
      <c r="BU76" s="20"/>
      <c r="BV76" s="20"/>
      <c r="BW76" s="20" t="s">
        <v>932</v>
      </c>
      <c r="BX76" s="20" t="s">
        <v>3157</v>
      </c>
      <c r="BY76" s="119">
        <v>45392</v>
      </c>
      <c r="BZ76" s="119">
        <v>45392</v>
      </c>
      <c r="CA76" s="20" t="s">
        <v>3287</v>
      </c>
      <c r="CB76" s="20" t="s">
        <v>3321</v>
      </c>
      <c r="CC76" s="20"/>
      <c r="CD76" s="20"/>
      <c r="CE76" s="119"/>
      <c r="CF76" s="20"/>
      <c r="CG76" s="20"/>
      <c r="CH76" s="20"/>
      <c r="CI76" s="20"/>
      <c r="CJ76" s="119"/>
      <c r="CK76" s="20"/>
      <c r="CL76" s="20"/>
      <c r="CM76" s="20"/>
      <c r="CN76" s="20"/>
      <c r="CO76" s="119"/>
      <c r="CP76" s="20"/>
      <c r="CQ76" s="20"/>
    </row>
    <row r="77" spans="3:95" s="9" customFormat="1" ht="135.75" customHeight="1">
      <c r="C77" s="19" t="s">
        <v>3470</v>
      </c>
      <c r="D77" s="20" t="s">
        <v>3471</v>
      </c>
      <c r="E77" s="20" t="s">
        <v>3141</v>
      </c>
      <c r="F77" s="14" t="str">
        <f t="shared" si="2"/>
        <v>URF2024_067_Generar alertas mensuales sobre la información a publicar en la página web, de acuerdo con el esquema de publicación_ C1 _2024</v>
      </c>
      <c r="G77" s="20" t="s">
        <v>3472</v>
      </c>
      <c r="H77" s="20" t="s">
        <v>3473</v>
      </c>
      <c r="I77" s="20" t="s">
        <v>739</v>
      </c>
      <c r="J77" s="20" t="s">
        <v>617</v>
      </c>
      <c r="K77" s="20" t="s">
        <v>1381</v>
      </c>
      <c r="L77" s="20" t="s">
        <v>627</v>
      </c>
      <c r="M77" s="46">
        <v>45413</v>
      </c>
      <c r="N77" s="46">
        <v>45458</v>
      </c>
      <c r="O77" s="21">
        <f t="shared" si="3"/>
        <v>45</v>
      </c>
      <c r="P77" s="20" t="s">
        <v>122</v>
      </c>
      <c r="Q77" s="20" t="s">
        <v>273</v>
      </c>
      <c r="R77" s="20" t="s">
        <v>3474</v>
      </c>
      <c r="S77" s="20" t="s">
        <v>125</v>
      </c>
      <c r="T77" s="20" t="s">
        <v>621</v>
      </c>
      <c r="U77" s="20" t="s">
        <v>33</v>
      </c>
      <c r="V77" s="20"/>
      <c r="W77" s="20" t="s">
        <v>63</v>
      </c>
      <c r="X77" s="20"/>
      <c r="Y77" s="20"/>
      <c r="Z77" s="20"/>
      <c r="AA77" s="20"/>
      <c r="AB77" s="20"/>
      <c r="AC77" s="20"/>
      <c r="AD77" s="20"/>
      <c r="AE77" s="20"/>
      <c r="AF77" s="20"/>
      <c r="AG77" s="20"/>
      <c r="AH77" s="20"/>
      <c r="AI77" s="20"/>
      <c r="AJ77" s="20" t="s">
        <v>3167</v>
      </c>
      <c r="AK77" s="20" t="s">
        <v>3451</v>
      </c>
      <c r="AL77" s="20"/>
      <c r="AM77" s="20"/>
      <c r="AN77" s="20"/>
      <c r="AO77" s="20"/>
      <c r="AP77" s="20"/>
      <c r="AQ77" s="20"/>
      <c r="AR77" s="20"/>
      <c r="AS77" s="20"/>
      <c r="AT77" s="20"/>
      <c r="AU77" s="20"/>
      <c r="AV77" s="20" t="s">
        <v>3137</v>
      </c>
      <c r="AW77" s="20"/>
      <c r="AX77" s="20"/>
      <c r="AY77" s="20"/>
      <c r="AZ77" s="20"/>
      <c r="BA77" s="20" t="s">
        <v>37</v>
      </c>
      <c r="BB77" s="20"/>
      <c r="BC77" s="20"/>
      <c r="BD77" s="20"/>
      <c r="BE77" s="20"/>
      <c r="BF77" s="20"/>
      <c r="BG77" s="20"/>
      <c r="BH77" s="20"/>
      <c r="BI77" s="20"/>
      <c r="BJ77" s="20"/>
      <c r="BK77" s="20"/>
      <c r="BL77" s="20"/>
      <c r="BM77" s="20"/>
      <c r="BN77" s="20"/>
      <c r="BO77" s="20"/>
      <c r="BP77" s="20"/>
      <c r="BQ77" s="20"/>
      <c r="BR77" s="20" t="s">
        <v>105</v>
      </c>
      <c r="BS77" s="20"/>
      <c r="BT77" s="20"/>
      <c r="BU77" s="20"/>
      <c r="BV77" s="20"/>
      <c r="BW77" s="20" t="s">
        <v>932</v>
      </c>
      <c r="BX77" s="20" t="s">
        <v>3157</v>
      </c>
      <c r="BY77" s="119">
        <v>45426</v>
      </c>
      <c r="BZ77" s="119">
        <v>45426</v>
      </c>
      <c r="CA77" s="20" t="s">
        <v>3475</v>
      </c>
      <c r="CB77" s="20" t="s">
        <v>3476</v>
      </c>
      <c r="CC77" s="20"/>
      <c r="CD77" s="20"/>
      <c r="CE77" s="119"/>
      <c r="CF77" s="20"/>
      <c r="CG77" s="20"/>
      <c r="CH77" s="20"/>
      <c r="CI77" s="20"/>
      <c r="CJ77" s="119"/>
      <c r="CK77" s="20"/>
      <c r="CL77" s="20"/>
      <c r="CM77" s="20"/>
      <c r="CN77" s="20"/>
      <c r="CO77" s="119"/>
      <c r="CP77" s="20"/>
      <c r="CQ77" s="20"/>
    </row>
    <row r="78" spans="3:95" s="9" customFormat="1" ht="135.75" customHeight="1">
      <c r="C78" s="19" t="s">
        <v>3477</v>
      </c>
      <c r="D78" s="20" t="s">
        <v>3478</v>
      </c>
      <c r="E78" s="20" t="s">
        <v>3141</v>
      </c>
      <c r="F78" s="14" t="str">
        <f t="shared" si="2"/>
        <v>URF2024_068_Generar alertas mensuales sobre la información a publicar en la página web, de acuerdo con el esquema de publicación_ C2 _2024</v>
      </c>
      <c r="G78" s="20" t="s">
        <v>3472</v>
      </c>
      <c r="H78" s="20" t="s">
        <v>3473</v>
      </c>
      <c r="I78" s="20" t="s">
        <v>739</v>
      </c>
      <c r="J78" s="20" t="s">
        <v>617</v>
      </c>
      <c r="K78" s="20" t="s">
        <v>1381</v>
      </c>
      <c r="L78" s="20" t="s">
        <v>627</v>
      </c>
      <c r="M78" s="46">
        <v>45413</v>
      </c>
      <c r="N78" s="46">
        <v>45534</v>
      </c>
      <c r="O78" s="21">
        <f t="shared" si="3"/>
        <v>121</v>
      </c>
      <c r="P78" s="20" t="s">
        <v>122</v>
      </c>
      <c r="Q78" s="20" t="s">
        <v>273</v>
      </c>
      <c r="R78" s="20" t="s">
        <v>3474</v>
      </c>
      <c r="S78" s="20" t="s">
        <v>125</v>
      </c>
      <c r="T78" s="20" t="s">
        <v>621</v>
      </c>
      <c r="U78" s="20" t="s">
        <v>33</v>
      </c>
      <c r="V78" s="20"/>
      <c r="W78" s="20" t="s">
        <v>63</v>
      </c>
      <c r="X78" s="20"/>
      <c r="Y78" s="20"/>
      <c r="Z78" s="20"/>
      <c r="AA78" s="20"/>
      <c r="AB78" s="20"/>
      <c r="AC78" s="20"/>
      <c r="AD78" s="20"/>
      <c r="AE78" s="20"/>
      <c r="AF78" s="20"/>
      <c r="AG78" s="20"/>
      <c r="AH78" s="20"/>
      <c r="AI78" s="20"/>
      <c r="AJ78" s="20" t="s">
        <v>3167</v>
      </c>
      <c r="AK78" s="20" t="s">
        <v>3451</v>
      </c>
      <c r="AL78" s="20"/>
      <c r="AM78" s="20"/>
      <c r="AN78" s="20"/>
      <c r="AO78" s="20"/>
      <c r="AP78" s="20"/>
      <c r="AQ78" s="20"/>
      <c r="AR78" s="20"/>
      <c r="AS78" s="20"/>
      <c r="AT78" s="20"/>
      <c r="AU78" s="20"/>
      <c r="AV78" s="20" t="s">
        <v>3137</v>
      </c>
      <c r="AW78" s="20"/>
      <c r="AX78" s="20"/>
      <c r="AY78" s="20"/>
      <c r="AZ78" s="20"/>
      <c r="BA78" s="20" t="s">
        <v>37</v>
      </c>
      <c r="BB78" s="20"/>
      <c r="BC78" s="20"/>
      <c r="BD78" s="20"/>
      <c r="BE78" s="20"/>
      <c r="BF78" s="20"/>
      <c r="BG78" s="20"/>
      <c r="BH78" s="20"/>
      <c r="BI78" s="20"/>
      <c r="BJ78" s="20"/>
      <c r="BK78" s="20"/>
      <c r="BL78" s="20"/>
      <c r="BM78" s="20"/>
      <c r="BN78" s="20"/>
      <c r="BO78" s="20"/>
      <c r="BP78" s="20"/>
      <c r="BQ78" s="20"/>
      <c r="BR78" s="20" t="s">
        <v>105</v>
      </c>
      <c r="BS78" s="20"/>
      <c r="BT78" s="20"/>
      <c r="BU78" s="20"/>
      <c r="BV78" s="20"/>
      <c r="BW78" s="20" t="s">
        <v>3150</v>
      </c>
      <c r="BX78" s="20"/>
      <c r="BY78" s="20"/>
      <c r="BZ78" s="119"/>
      <c r="CA78" s="20"/>
      <c r="CB78" s="20"/>
      <c r="CC78" s="20"/>
      <c r="CD78" s="20"/>
      <c r="CE78" s="119"/>
      <c r="CF78" s="20"/>
      <c r="CG78" s="20"/>
      <c r="CH78" s="20"/>
      <c r="CI78" s="20"/>
      <c r="CJ78" s="119"/>
      <c r="CK78" s="20"/>
      <c r="CL78" s="20"/>
      <c r="CM78" s="20"/>
      <c r="CN78" s="20"/>
      <c r="CO78" s="119"/>
      <c r="CP78" s="20"/>
      <c r="CQ78" s="20"/>
    </row>
    <row r="79" spans="3:95" s="9" customFormat="1" ht="135.75" customHeight="1">
      <c r="C79" s="19" t="s">
        <v>3479</v>
      </c>
      <c r="D79" s="20" t="s">
        <v>3480</v>
      </c>
      <c r="E79" s="20" t="s">
        <v>3141</v>
      </c>
      <c r="F79" s="14" t="str">
        <f t="shared" si="2"/>
        <v>URF2024_069_Generar alertas mensuales sobre la información a publicar en la página web, de acuerdo con el esquema de publicación_ C3 _2024</v>
      </c>
      <c r="G79" s="20" t="s">
        <v>3472</v>
      </c>
      <c r="H79" s="20" t="s">
        <v>3473</v>
      </c>
      <c r="I79" s="20" t="s">
        <v>739</v>
      </c>
      <c r="J79" s="20" t="s">
        <v>617</v>
      </c>
      <c r="K79" s="20" t="s">
        <v>1381</v>
      </c>
      <c r="L79" s="20" t="s">
        <v>627</v>
      </c>
      <c r="M79" s="46">
        <v>45536</v>
      </c>
      <c r="N79" s="46">
        <v>45641</v>
      </c>
      <c r="O79" s="21">
        <f t="shared" si="3"/>
        <v>105</v>
      </c>
      <c r="P79" s="20" t="s">
        <v>122</v>
      </c>
      <c r="Q79" s="20" t="s">
        <v>273</v>
      </c>
      <c r="R79" s="20" t="s">
        <v>3474</v>
      </c>
      <c r="S79" s="20" t="s">
        <v>125</v>
      </c>
      <c r="T79" s="20" t="s">
        <v>621</v>
      </c>
      <c r="U79" s="20" t="s">
        <v>33</v>
      </c>
      <c r="V79" s="20"/>
      <c r="W79" s="20" t="s">
        <v>63</v>
      </c>
      <c r="X79" s="20"/>
      <c r="Y79" s="20"/>
      <c r="Z79" s="20"/>
      <c r="AA79" s="20"/>
      <c r="AB79" s="20"/>
      <c r="AC79" s="20"/>
      <c r="AD79" s="20"/>
      <c r="AE79" s="20"/>
      <c r="AF79" s="20"/>
      <c r="AG79" s="20"/>
      <c r="AH79" s="20"/>
      <c r="AI79" s="20"/>
      <c r="AJ79" s="20" t="s">
        <v>3167</v>
      </c>
      <c r="AK79" s="20" t="s">
        <v>3451</v>
      </c>
      <c r="AL79" s="20"/>
      <c r="AM79" s="20"/>
      <c r="AN79" s="20"/>
      <c r="AO79" s="20"/>
      <c r="AP79" s="20"/>
      <c r="AQ79" s="20"/>
      <c r="AR79" s="20"/>
      <c r="AS79" s="20"/>
      <c r="AT79" s="20"/>
      <c r="AU79" s="20"/>
      <c r="AV79" s="20" t="s">
        <v>3137</v>
      </c>
      <c r="AW79" s="20"/>
      <c r="AX79" s="20"/>
      <c r="AY79" s="20"/>
      <c r="AZ79" s="20"/>
      <c r="BA79" s="20" t="s">
        <v>37</v>
      </c>
      <c r="BB79" s="20"/>
      <c r="BC79" s="20"/>
      <c r="BD79" s="20"/>
      <c r="BE79" s="20"/>
      <c r="BF79" s="20"/>
      <c r="BG79" s="20"/>
      <c r="BH79" s="20"/>
      <c r="BI79" s="20"/>
      <c r="BJ79" s="20"/>
      <c r="BK79" s="20"/>
      <c r="BL79" s="20"/>
      <c r="BM79" s="20"/>
      <c r="BN79" s="20"/>
      <c r="BO79" s="20"/>
      <c r="BP79" s="20"/>
      <c r="BQ79" s="20"/>
      <c r="BR79" s="20" t="s">
        <v>105</v>
      </c>
      <c r="BS79" s="20"/>
      <c r="BT79" s="20"/>
      <c r="BU79" s="20"/>
      <c r="BV79" s="20"/>
      <c r="BW79" s="20" t="s">
        <v>3150</v>
      </c>
      <c r="BX79" s="20"/>
      <c r="BY79" s="20"/>
      <c r="BZ79" s="119"/>
      <c r="CA79" s="20"/>
      <c r="CB79" s="20"/>
      <c r="CC79" s="20"/>
      <c r="CD79" s="20"/>
      <c r="CE79" s="119"/>
      <c r="CF79" s="20"/>
      <c r="CG79" s="20"/>
      <c r="CH79" s="20"/>
      <c r="CI79" s="20"/>
      <c r="CJ79" s="119"/>
      <c r="CK79" s="20"/>
      <c r="CL79" s="20"/>
      <c r="CM79" s="20"/>
      <c r="CN79" s="20"/>
      <c r="CO79" s="119"/>
      <c r="CP79" s="20"/>
      <c r="CQ79" s="20"/>
    </row>
    <row r="80" spans="3:95" s="9" customFormat="1" ht="135.75" customHeight="1">
      <c r="C80" s="19" t="s">
        <v>3481</v>
      </c>
      <c r="D80" s="20" t="s">
        <v>3482</v>
      </c>
      <c r="E80" s="20" t="s">
        <v>3141</v>
      </c>
      <c r="F80" s="14" t="str">
        <f t="shared" si="2"/>
        <v>URF2024_070_Actualizar la información de la caracterización de usuarios</v>
      </c>
      <c r="G80" s="20" t="s">
        <v>3483</v>
      </c>
      <c r="H80" s="20" t="s">
        <v>3484</v>
      </c>
      <c r="I80" s="20" t="s">
        <v>3484</v>
      </c>
      <c r="J80" s="20" t="s">
        <v>617</v>
      </c>
      <c r="K80" s="20" t="s">
        <v>1381</v>
      </c>
      <c r="L80" s="20"/>
      <c r="M80" s="46">
        <v>45536</v>
      </c>
      <c r="N80" s="46">
        <v>45626</v>
      </c>
      <c r="O80" s="21">
        <f t="shared" si="3"/>
        <v>90</v>
      </c>
      <c r="P80" s="20" t="s">
        <v>122</v>
      </c>
      <c r="Q80" s="20" t="s">
        <v>123</v>
      </c>
      <c r="R80" s="20" t="s">
        <v>240</v>
      </c>
      <c r="S80" s="20" t="s">
        <v>125</v>
      </c>
      <c r="T80" s="20" t="s">
        <v>621</v>
      </c>
      <c r="U80" s="20" t="s">
        <v>33</v>
      </c>
      <c r="V80" s="20"/>
      <c r="W80" s="20" t="s">
        <v>63</v>
      </c>
      <c r="X80" s="20"/>
      <c r="Y80" s="20"/>
      <c r="Z80" s="20"/>
      <c r="AA80" s="20"/>
      <c r="AB80" s="20"/>
      <c r="AC80" s="20"/>
      <c r="AD80" s="20"/>
      <c r="AE80" s="20"/>
      <c r="AF80" s="20"/>
      <c r="AG80" s="20"/>
      <c r="AH80" s="20"/>
      <c r="AI80" s="20"/>
      <c r="AJ80" s="20" t="s">
        <v>3301</v>
      </c>
      <c r="AK80" s="20" t="s">
        <v>3302</v>
      </c>
      <c r="AL80" s="20"/>
      <c r="AM80" s="20"/>
      <c r="AN80" s="20"/>
      <c r="AO80" s="20"/>
      <c r="AP80" s="20"/>
      <c r="AQ80" s="20"/>
      <c r="AR80" s="20"/>
      <c r="AS80" s="20"/>
      <c r="AT80" s="20"/>
      <c r="AU80" s="20"/>
      <c r="AV80" s="20" t="s">
        <v>3137</v>
      </c>
      <c r="AW80" s="20"/>
      <c r="AX80" s="20"/>
      <c r="AY80" s="20" t="s">
        <v>35</v>
      </c>
      <c r="AZ80" s="20"/>
      <c r="BA80" s="20"/>
      <c r="BB80" s="20"/>
      <c r="BC80" s="20"/>
      <c r="BD80" s="20"/>
      <c r="BE80" s="20"/>
      <c r="BF80" s="20"/>
      <c r="BG80" s="20"/>
      <c r="BH80" s="20"/>
      <c r="BI80" s="20"/>
      <c r="BJ80" s="20"/>
      <c r="BK80" s="20"/>
      <c r="BL80" s="20"/>
      <c r="BM80" s="20"/>
      <c r="BN80" s="20" t="s">
        <v>101</v>
      </c>
      <c r="BO80" s="20"/>
      <c r="BP80" s="20"/>
      <c r="BQ80" s="20"/>
      <c r="BR80" s="20"/>
      <c r="BS80" s="20"/>
      <c r="BT80" s="20"/>
      <c r="BU80" s="20"/>
      <c r="BV80" s="20"/>
      <c r="BW80" s="20" t="s">
        <v>932</v>
      </c>
      <c r="BX80" s="20" t="s">
        <v>3157</v>
      </c>
      <c r="BY80" s="119">
        <v>45392</v>
      </c>
      <c r="BZ80" s="119">
        <v>45392</v>
      </c>
      <c r="CA80" s="20" t="s">
        <v>3287</v>
      </c>
      <c r="CB80" s="20" t="s">
        <v>3288</v>
      </c>
      <c r="CC80" s="20"/>
      <c r="CD80" s="20"/>
      <c r="CE80" s="119"/>
      <c r="CF80" s="20"/>
      <c r="CG80" s="20"/>
      <c r="CH80" s="20"/>
      <c r="CI80" s="20"/>
      <c r="CJ80" s="119"/>
      <c r="CK80" s="20"/>
      <c r="CL80" s="20"/>
      <c r="CM80" s="20"/>
      <c r="CN80" s="20"/>
      <c r="CO80" s="119"/>
      <c r="CP80" s="20"/>
      <c r="CQ80" s="20"/>
    </row>
    <row r="81" spans="3:95" s="9" customFormat="1" ht="135.75" customHeight="1">
      <c r="C81" s="19" t="s">
        <v>3485</v>
      </c>
      <c r="D81" s="20" t="s">
        <v>1917</v>
      </c>
      <c r="E81" s="20" t="s">
        <v>3243</v>
      </c>
      <c r="F81" s="14" t="str">
        <f t="shared" si="2"/>
        <v>URF2024_071_Ejecutar el Plan Anual de Adquisiciones_Primer Trimestre</v>
      </c>
      <c r="G81" s="20" t="s">
        <v>1918</v>
      </c>
      <c r="H81" s="20" t="s">
        <v>1919</v>
      </c>
      <c r="I81" s="20" t="s">
        <v>1920</v>
      </c>
      <c r="J81" s="20" t="s">
        <v>1657</v>
      </c>
      <c r="K81" s="20" t="s">
        <v>3486</v>
      </c>
      <c r="L81" s="20"/>
      <c r="M81" s="46">
        <v>45293</v>
      </c>
      <c r="N81" s="46">
        <v>45394.999305555553</v>
      </c>
      <c r="O81" s="21">
        <f t="shared" si="3"/>
        <v>101.99930555555329</v>
      </c>
      <c r="P81" s="20" t="s">
        <v>3486</v>
      </c>
      <c r="Q81" s="20" t="s">
        <v>273</v>
      </c>
      <c r="R81" s="20" t="s">
        <v>3487</v>
      </c>
      <c r="S81" s="20" t="s">
        <v>808</v>
      </c>
      <c r="T81" s="20" t="s">
        <v>1841</v>
      </c>
      <c r="U81" s="20" t="s">
        <v>33</v>
      </c>
      <c r="V81" s="20" t="s">
        <v>62</v>
      </c>
      <c r="W81" s="20" t="s">
        <v>63</v>
      </c>
      <c r="X81" s="20" t="s">
        <v>64</v>
      </c>
      <c r="Y81" s="20"/>
      <c r="Z81" s="20"/>
      <c r="AA81" s="20"/>
      <c r="AB81" s="20" t="s">
        <v>73</v>
      </c>
      <c r="AC81" s="20"/>
      <c r="AD81" s="20"/>
      <c r="AE81" s="20"/>
      <c r="AF81" s="20"/>
      <c r="AG81" s="20"/>
      <c r="AH81" s="20"/>
      <c r="AI81" s="20"/>
      <c r="AJ81" s="20"/>
      <c r="AK81" s="20"/>
      <c r="AL81" s="20"/>
      <c r="AM81" s="20"/>
      <c r="AN81" s="20"/>
      <c r="AO81" s="20"/>
      <c r="AP81" s="20"/>
      <c r="AQ81" s="20"/>
      <c r="AR81" s="20"/>
      <c r="AS81" s="20"/>
      <c r="AT81" s="20"/>
      <c r="AU81" s="20"/>
      <c r="AV81" s="20" t="s">
        <v>3137</v>
      </c>
      <c r="AW81" s="20"/>
      <c r="AX81" s="20" t="s">
        <v>34</v>
      </c>
      <c r="AY81" s="20"/>
      <c r="AZ81" s="20"/>
      <c r="BA81" s="20"/>
      <c r="BB81" s="20"/>
      <c r="BC81" s="20"/>
      <c r="BD81" s="20"/>
      <c r="BE81" s="20"/>
      <c r="BF81" s="20"/>
      <c r="BG81" s="20"/>
      <c r="BH81" s="20" t="s">
        <v>95</v>
      </c>
      <c r="BI81" s="20"/>
      <c r="BJ81" s="20"/>
      <c r="BK81" s="20"/>
      <c r="BL81" s="20"/>
      <c r="BM81" s="20"/>
      <c r="BN81" s="20"/>
      <c r="BO81" s="20"/>
      <c r="BP81" s="20"/>
      <c r="BQ81" s="20"/>
      <c r="BR81" s="20"/>
      <c r="BS81" s="20"/>
      <c r="BT81" s="20"/>
      <c r="BU81" s="20"/>
      <c r="BV81" s="20"/>
      <c r="BW81" s="20" t="s">
        <v>3150</v>
      </c>
      <c r="BX81" s="20"/>
      <c r="BY81" s="20"/>
      <c r="BZ81" s="119"/>
      <c r="CA81" s="20"/>
      <c r="CB81" s="20"/>
      <c r="CC81" s="20"/>
      <c r="CD81" s="20"/>
      <c r="CE81" s="119"/>
      <c r="CF81" s="20"/>
      <c r="CG81" s="20"/>
      <c r="CH81" s="20"/>
      <c r="CI81" s="20"/>
      <c r="CJ81" s="119"/>
      <c r="CK81" s="20"/>
      <c r="CL81" s="20"/>
      <c r="CM81" s="20"/>
      <c r="CN81" s="20"/>
      <c r="CO81" s="119"/>
      <c r="CP81" s="20"/>
      <c r="CQ81" s="20"/>
    </row>
    <row r="82" spans="3:95" s="9" customFormat="1" ht="135.75" customHeight="1">
      <c r="C82" s="19" t="s">
        <v>3488</v>
      </c>
      <c r="D82" s="20" t="s">
        <v>1922</v>
      </c>
      <c r="E82" s="20" t="s">
        <v>3243</v>
      </c>
      <c r="F82" s="14" t="str">
        <f t="shared" si="2"/>
        <v>URF2024_072_Ejecutar el Plan Anual de Adquisiciones_Segundo Trimestre</v>
      </c>
      <c r="G82" s="20" t="s">
        <v>1923</v>
      </c>
      <c r="H82" s="20" t="s">
        <v>1919</v>
      </c>
      <c r="I82" s="20" t="s">
        <v>1924</v>
      </c>
      <c r="J82" s="20" t="s">
        <v>1657</v>
      </c>
      <c r="K82" s="20" t="s">
        <v>435</v>
      </c>
      <c r="L82" s="20"/>
      <c r="M82" s="46">
        <v>45444</v>
      </c>
      <c r="N82" s="46">
        <v>45545</v>
      </c>
      <c r="O82" s="21">
        <f t="shared" si="3"/>
        <v>101</v>
      </c>
      <c r="P82" s="20" t="s">
        <v>3489</v>
      </c>
      <c r="Q82" s="20" t="s">
        <v>273</v>
      </c>
      <c r="R82" s="20" t="s">
        <v>3487</v>
      </c>
      <c r="S82" s="20" t="s">
        <v>808</v>
      </c>
      <c r="T82" s="20" t="s">
        <v>1841</v>
      </c>
      <c r="U82" s="20" t="s">
        <v>33</v>
      </c>
      <c r="V82" s="20" t="s">
        <v>62</v>
      </c>
      <c r="W82" s="20" t="s">
        <v>63</v>
      </c>
      <c r="X82" s="20" t="s">
        <v>64</v>
      </c>
      <c r="Y82" s="20"/>
      <c r="Z82" s="20"/>
      <c r="AA82" s="20"/>
      <c r="AB82" s="20" t="s">
        <v>73</v>
      </c>
      <c r="AC82" s="20"/>
      <c r="AD82" s="20"/>
      <c r="AE82" s="20"/>
      <c r="AF82" s="20"/>
      <c r="AG82" s="20"/>
      <c r="AH82" s="20"/>
      <c r="AI82" s="20"/>
      <c r="AJ82" s="20"/>
      <c r="AK82" s="20"/>
      <c r="AL82" s="20"/>
      <c r="AM82" s="20"/>
      <c r="AN82" s="20"/>
      <c r="AO82" s="20"/>
      <c r="AP82" s="20"/>
      <c r="AQ82" s="20"/>
      <c r="AR82" s="20"/>
      <c r="AS82" s="20"/>
      <c r="AT82" s="20"/>
      <c r="AU82" s="20"/>
      <c r="AV82" s="20" t="s">
        <v>3137</v>
      </c>
      <c r="AW82" s="20"/>
      <c r="AX82" s="20" t="s">
        <v>34</v>
      </c>
      <c r="AY82" s="20"/>
      <c r="AZ82" s="20"/>
      <c r="BA82" s="20"/>
      <c r="BB82" s="20"/>
      <c r="BC82" s="20"/>
      <c r="BD82" s="20"/>
      <c r="BE82" s="20"/>
      <c r="BF82" s="20"/>
      <c r="BG82" s="20"/>
      <c r="BH82" s="20" t="s">
        <v>95</v>
      </c>
      <c r="BI82" s="20"/>
      <c r="BJ82" s="20"/>
      <c r="BK82" s="20"/>
      <c r="BL82" s="20"/>
      <c r="BM82" s="20"/>
      <c r="BN82" s="20"/>
      <c r="BO82" s="20"/>
      <c r="BP82" s="20"/>
      <c r="BQ82" s="20"/>
      <c r="BR82" s="20"/>
      <c r="BS82" s="20"/>
      <c r="BT82" s="20"/>
      <c r="BU82" s="20"/>
      <c r="BV82" s="20"/>
      <c r="BW82" s="20" t="s">
        <v>932</v>
      </c>
      <c r="BX82" s="20" t="s">
        <v>3157</v>
      </c>
      <c r="BY82" s="119">
        <v>45464</v>
      </c>
      <c r="BZ82" s="119">
        <v>45464</v>
      </c>
      <c r="CA82" s="20" t="s">
        <v>3490</v>
      </c>
      <c r="CB82" s="20" t="s">
        <v>3491</v>
      </c>
      <c r="CC82" s="20" t="s">
        <v>3157</v>
      </c>
      <c r="CD82" s="120">
        <v>45526</v>
      </c>
      <c r="CE82" s="119">
        <v>45526</v>
      </c>
      <c r="CF82" s="20" t="s">
        <v>3492</v>
      </c>
      <c r="CG82" s="20" t="s">
        <v>3493</v>
      </c>
      <c r="CH82" s="20"/>
      <c r="CI82" s="20"/>
      <c r="CJ82" s="119"/>
      <c r="CK82" s="20"/>
      <c r="CL82" s="20"/>
      <c r="CM82" s="20"/>
      <c r="CN82" s="20"/>
      <c r="CO82" s="119"/>
      <c r="CP82" s="20"/>
      <c r="CQ82" s="20"/>
    </row>
    <row r="83" spans="3:95" s="9" customFormat="1" ht="135.75" customHeight="1">
      <c r="C83" s="19" t="s">
        <v>3494</v>
      </c>
      <c r="D83" s="20" t="s">
        <v>1926</v>
      </c>
      <c r="E83" s="20" t="s">
        <v>3243</v>
      </c>
      <c r="F83" s="14" t="str">
        <f t="shared" si="2"/>
        <v>URF2024_073_Ejecutar el Plan Anual de Adquisiciones_Tercer Trimestre</v>
      </c>
      <c r="G83" s="20" t="s">
        <v>1927</v>
      </c>
      <c r="H83" s="20" t="s">
        <v>1919</v>
      </c>
      <c r="I83" s="20" t="s">
        <v>1928</v>
      </c>
      <c r="J83" s="20" t="s">
        <v>1657</v>
      </c>
      <c r="K83" s="20" t="s">
        <v>955</v>
      </c>
      <c r="L83" s="20"/>
      <c r="M83" s="46">
        <v>45475</v>
      </c>
      <c r="N83" s="46">
        <v>45596</v>
      </c>
      <c r="O83" s="21">
        <f t="shared" si="3"/>
        <v>121</v>
      </c>
      <c r="P83" s="20" t="s">
        <v>437</v>
      </c>
      <c r="Q83" s="20" t="s">
        <v>273</v>
      </c>
      <c r="R83" s="20" t="s">
        <v>3487</v>
      </c>
      <c r="S83" s="20" t="s">
        <v>808</v>
      </c>
      <c r="T83" s="20" t="s">
        <v>1841</v>
      </c>
      <c r="U83" s="20" t="s">
        <v>33</v>
      </c>
      <c r="V83" s="20" t="s">
        <v>62</v>
      </c>
      <c r="W83" s="20" t="s">
        <v>63</v>
      </c>
      <c r="X83" s="20" t="s">
        <v>64</v>
      </c>
      <c r="Y83" s="20"/>
      <c r="Z83" s="20"/>
      <c r="AA83" s="20"/>
      <c r="AB83" s="20" t="s">
        <v>73</v>
      </c>
      <c r="AC83" s="20"/>
      <c r="AD83" s="20"/>
      <c r="AE83" s="20"/>
      <c r="AF83" s="20"/>
      <c r="AG83" s="20"/>
      <c r="AH83" s="20"/>
      <c r="AI83" s="20"/>
      <c r="AJ83" s="20"/>
      <c r="AK83" s="20"/>
      <c r="AL83" s="20"/>
      <c r="AM83" s="20"/>
      <c r="AN83" s="20"/>
      <c r="AO83" s="20"/>
      <c r="AP83" s="20"/>
      <c r="AQ83" s="20"/>
      <c r="AR83" s="20"/>
      <c r="AS83" s="20"/>
      <c r="AT83" s="20"/>
      <c r="AU83" s="20"/>
      <c r="AV83" s="20" t="s">
        <v>3137</v>
      </c>
      <c r="AW83" s="20"/>
      <c r="AX83" s="20" t="s">
        <v>34</v>
      </c>
      <c r="AY83" s="20"/>
      <c r="AZ83" s="20"/>
      <c r="BA83" s="20"/>
      <c r="BB83" s="20"/>
      <c r="BC83" s="20"/>
      <c r="BD83" s="20"/>
      <c r="BE83" s="20"/>
      <c r="BF83" s="20"/>
      <c r="BG83" s="20"/>
      <c r="BH83" s="20" t="s">
        <v>95</v>
      </c>
      <c r="BI83" s="20"/>
      <c r="BJ83" s="20"/>
      <c r="BK83" s="20"/>
      <c r="BL83" s="20"/>
      <c r="BM83" s="20"/>
      <c r="BN83" s="20"/>
      <c r="BO83" s="20"/>
      <c r="BP83" s="20"/>
      <c r="BQ83" s="20"/>
      <c r="BR83" s="20"/>
      <c r="BS83" s="20"/>
      <c r="BT83" s="20"/>
      <c r="BU83" s="20"/>
      <c r="BV83" s="20"/>
      <c r="BW83" s="20" t="s">
        <v>932</v>
      </c>
      <c r="BX83" s="20" t="s">
        <v>3157</v>
      </c>
      <c r="BY83" s="120">
        <v>45575</v>
      </c>
      <c r="BZ83" s="119">
        <v>45590</v>
      </c>
      <c r="CA83" s="20" t="s">
        <v>3495</v>
      </c>
      <c r="CB83" s="20" t="s">
        <v>3496</v>
      </c>
      <c r="CC83" s="20"/>
      <c r="CD83" s="20"/>
      <c r="CE83" s="119"/>
      <c r="CF83" s="20"/>
      <c r="CG83" s="20"/>
      <c r="CH83" s="20"/>
      <c r="CI83" s="20"/>
      <c r="CJ83" s="119"/>
      <c r="CK83" s="20"/>
      <c r="CL83" s="20"/>
      <c r="CM83" s="20"/>
      <c r="CN83" s="20"/>
      <c r="CO83" s="119"/>
      <c r="CP83" s="20"/>
      <c r="CQ83" s="20"/>
    </row>
    <row r="84" spans="3:95" s="9" customFormat="1" ht="135.75" customHeight="1">
      <c r="C84" s="19" t="s">
        <v>3497</v>
      </c>
      <c r="D84" s="20" t="s">
        <v>1930</v>
      </c>
      <c r="E84" s="20" t="s">
        <v>3243</v>
      </c>
      <c r="F84" s="14" t="str">
        <f t="shared" si="2"/>
        <v>URF2024_074_Ejecutar el Plan Anual de Adquisiciones_Cuarto Trimestre</v>
      </c>
      <c r="G84" s="20" t="s">
        <v>1931</v>
      </c>
      <c r="H84" s="20" t="s">
        <v>1919</v>
      </c>
      <c r="I84" s="20" t="s">
        <v>1932</v>
      </c>
      <c r="J84" s="20" t="s">
        <v>1657</v>
      </c>
      <c r="K84" s="20" t="s">
        <v>3486</v>
      </c>
      <c r="L84" s="20"/>
      <c r="M84" s="46">
        <v>45566</v>
      </c>
      <c r="N84" s="46">
        <v>45653.999305555553</v>
      </c>
      <c r="O84" s="21">
        <f t="shared" si="3"/>
        <v>87.999305555553292</v>
      </c>
      <c r="P84" s="20" t="s">
        <v>3486</v>
      </c>
      <c r="Q84" s="20" t="s">
        <v>273</v>
      </c>
      <c r="R84" s="20" t="s">
        <v>3487</v>
      </c>
      <c r="S84" s="20" t="s">
        <v>808</v>
      </c>
      <c r="T84" s="20" t="s">
        <v>1841</v>
      </c>
      <c r="U84" s="20" t="s">
        <v>33</v>
      </c>
      <c r="V84" s="20" t="s">
        <v>62</v>
      </c>
      <c r="W84" s="20" t="s">
        <v>63</v>
      </c>
      <c r="X84" s="20" t="s">
        <v>64</v>
      </c>
      <c r="Y84" s="20"/>
      <c r="Z84" s="20"/>
      <c r="AA84" s="20"/>
      <c r="AB84" s="20" t="s">
        <v>73</v>
      </c>
      <c r="AC84" s="20"/>
      <c r="AD84" s="20"/>
      <c r="AE84" s="20"/>
      <c r="AF84" s="20"/>
      <c r="AG84" s="20"/>
      <c r="AH84" s="20"/>
      <c r="AI84" s="20"/>
      <c r="AJ84" s="20"/>
      <c r="AK84" s="20"/>
      <c r="AL84" s="20"/>
      <c r="AM84" s="20"/>
      <c r="AN84" s="20"/>
      <c r="AO84" s="20"/>
      <c r="AP84" s="20"/>
      <c r="AQ84" s="20"/>
      <c r="AR84" s="20"/>
      <c r="AS84" s="20"/>
      <c r="AT84" s="20"/>
      <c r="AU84" s="20"/>
      <c r="AV84" s="20" t="s">
        <v>3137</v>
      </c>
      <c r="AW84" s="20"/>
      <c r="AX84" s="20" t="s">
        <v>34</v>
      </c>
      <c r="AY84" s="20"/>
      <c r="AZ84" s="20"/>
      <c r="BA84" s="20"/>
      <c r="BB84" s="20"/>
      <c r="BC84" s="20"/>
      <c r="BD84" s="20"/>
      <c r="BE84" s="20"/>
      <c r="BF84" s="20"/>
      <c r="BG84" s="20"/>
      <c r="BH84" s="20" t="s">
        <v>95</v>
      </c>
      <c r="BI84" s="20"/>
      <c r="BJ84" s="20"/>
      <c r="BK84" s="20"/>
      <c r="BL84" s="20"/>
      <c r="BM84" s="20"/>
      <c r="BN84" s="20"/>
      <c r="BO84" s="20"/>
      <c r="BP84" s="20"/>
      <c r="BQ84" s="20"/>
      <c r="BR84" s="20"/>
      <c r="BS84" s="20"/>
      <c r="BT84" s="20"/>
      <c r="BU84" s="20"/>
      <c r="BV84" s="20"/>
      <c r="BW84" s="20" t="s">
        <v>3150</v>
      </c>
      <c r="BX84" s="20"/>
      <c r="BY84" s="20"/>
      <c r="BZ84" s="119"/>
      <c r="CA84" s="20"/>
      <c r="CB84" s="20"/>
      <c r="CC84" s="20"/>
      <c r="CD84" s="20"/>
      <c r="CE84" s="119"/>
      <c r="CF84" s="20"/>
      <c r="CG84" s="20"/>
      <c r="CH84" s="20"/>
      <c r="CI84" s="20"/>
      <c r="CJ84" s="119"/>
      <c r="CK84" s="20"/>
      <c r="CL84" s="20"/>
      <c r="CM84" s="20"/>
      <c r="CN84" s="20"/>
      <c r="CO84" s="119"/>
      <c r="CP84" s="20"/>
      <c r="CQ84" s="20"/>
    </row>
    <row r="85" spans="3:95" s="9" customFormat="1" ht="135.75" customHeight="1">
      <c r="C85" s="19" t="s">
        <v>3498</v>
      </c>
      <c r="D85" s="20" t="s">
        <v>1934</v>
      </c>
      <c r="E85" s="20" t="s">
        <v>3243</v>
      </c>
      <c r="F85" s="14" t="str">
        <f t="shared" si="2"/>
        <v>URF2024_075_Elaborar las liquidaciones contractuales_Primer semestre</v>
      </c>
      <c r="G85" s="20" t="s">
        <v>1935</v>
      </c>
      <c r="H85" s="20" t="s">
        <v>1936</v>
      </c>
      <c r="I85" s="20" t="s">
        <v>1937</v>
      </c>
      <c r="J85" s="20" t="s">
        <v>1657</v>
      </c>
      <c r="K85" s="20" t="s">
        <v>435</v>
      </c>
      <c r="L85" s="20"/>
      <c r="M85" s="46">
        <v>45447</v>
      </c>
      <c r="N85" s="46">
        <v>45545</v>
      </c>
      <c r="O85" s="21">
        <f t="shared" si="3"/>
        <v>98</v>
      </c>
      <c r="P85" s="20" t="s">
        <v>3489</v>
      </c>
      <c r="Q85" s="20" t="s">
        <v>273</v>
      </c>
      <c r="R85" s="20" t="s">
        <v>3499</v>
      </c>
      <c r="S85" s="20" t="s">
        <v>808</v>
      </c>
      <c r="T85" s="20" t="s">
        <v>1841</v>
      </c>
      <c r="U85" s="20" t="s">
        <v>33</v>
      </c>
      <c r="V85" s="20"/>
      <c r="W85" s="20" t="s">
        <v>63</v>
      </c>
      <c r="X85" s="20"/>
      <c r="Y85" s="20"/>
      <c r="Z85" s="20"/>
      <c r="AA85" s="20"/>
      <c r="AB85" s="20" t="s">
        <v>73</v>
      </c>
      <c r="AC85" s="20"/>
      <c r="AD85" s="20"/>
      <c r="AE85" s="20"/>
      <c r="AF85" s="20"/>
      <c r="AG85" s="20"/>
      <c r="AH85" s="20"/>
      <c r="AI85" s="20"/>
      <c r="AJ85" s="20"/>
      <c r="AK85" s="20"/>
      <c r="AL85" s="20"/>
      <c r="AM85" s="20"/>
      <c r="AN85" s="20"/>
      <c r="AO85" s="20"/>
      <c r="AP85" s="20"/>
      <c r="AQ85" s="20"/>
      <c r="AR85" s="20"/>
      <c r="AS85" s="20"/>
      <c r="AT85" s="20"/>
      <c r="AU85" s="20"/>
      <c r="AV85" s="20" t="s">
        <v>3137</v>
      </c>
      <c r="AW85" s="20"/>
      <c r="AX85" s="20" t="s">
        <v>34</v>
      </c>
      <c r="AY85" s="20"/>
      <c r="AZ85" s="20"/>
      <c r="BA85" s="20"/>
      <c r="BB85" s="20"/>
      <c r="BC85" s="20"/>
      <c r="BD85" s="20"/>
      <c r="BE85" s="20"/>
      <c r="BF85" s="20"/>
      <c r="BG85" s="20"/>
      <c r="BH85" s="20" t="s">
        <v>95</v>
      </c>
      <c r="BI85" s="20"/>
      <c r="BJ85" s="20"/>
      <c r="BK85" s="20"/>
      <c r="BL85" s="20"/>
      <c r="BM85" s="20"/>
      <c r="BN85" s="20"/>
      <c r="BO85" s="20"/>
      <c r="BP85" s="20"/>
      <c r="BQ85" s="20"/>
      <c r="BR85" s="20"/>
      <c r="BS85" s="20"/>
      <c r="BT85" s="20"/>
      <c r="BU85" s="20"/>
      <c r="BV85" s="20"/>
      <c r="BW85" s="20" t="s">
        <v>932</v>
      </c>
      <c r="BX85" s="20" t="s">
        <v>3157</v>
      </c>
      <c r="BY85" s="119">
        <v>45464</v>
      </c>
      <c r="BZ85" s="119">
        <v>45464</v>
      </c>
      <c r="CA85" s="20" t="s">
        <v>3490</v>
      </c>
      <c r="CB85" s="20" t="s">
        <v>3491</v>
      </c>
      <c r="CC85" s="20" t="s">
        <v>3157</v>
      </c>
      <c r="CD85" s="120">
        <v>45526</v>
      </c>
      <c r="CE85" s="119">
        <v>45526</v>
      </c>
      <c r="CF85" s="20" t="s">
        <v>3492</v>
      </c>
      <c r="CG85" s="20" t="s">
        <v>3493</v>
      </c>
      <c r="CH85" s="20"/>
      <c r="CI85" s="20"/>
      <c r="CJ85" s="119"/>
      <c r="CK85" s="20"/>
      <c r="CL85" s="20"/>
      <c r="CM85" s="20"/>
      <c r="CN85" s="20"/>
      <c r="CO85" s="119"/>
      <c r="CP85" s="20"/>
      <c r="CQ85" s="20"/>
    </row>
    <row r="86" spans="3:95" s="9" customFormat="1" ht="135.75" customHeight="1">
      <c r="C86" s="19" t="s">
        <v>3500</v>
      </c>
      <c r="D86" s="20" t="s">
        <v>1939</v>
      </c>
      <c r="E86" s="20" t="s">
        <v>3243</v>
      </c>
      <c r="F86" s="14" t="str">
        <f t="shared" si="2"/>
        <v>URF2024_076_Elaborar las liquidaciones contractuales_Segundo semestre</v>
      </c>
      <c r="G86" s="20" t="s">
        <v>1940</v>
      </c>
      <c r="H86" s="20" t="s">
        <v>1936</v>
      </c>
      <c r="I86" s="20" t="s">
        <v>1941</v>
      </c>
      <c r="J86" s="20" t="s">
        <v>1657</v>
      </c>
      <c r="K86" s="20" t="s">
        <v>3486</v>
      </c>
      <c r="L86" s="20"/>
      <c r="M86" s="46">
        <v>45628</v>
      </c>
      <c r="N86" s="46">
        <v>45653.999305555553</v>
      </c>
      <c r="O86" s="21">
        <f t="shared" si="3"/>
        <v>25.999305555553292</v>
      </c>
      <c r="P86" s="20" t="s">
        <v>3486</v>
      </c>
      <c r="Q86" s="20" t="s">
        <v>273</v>
      </c>
      <c r="R86" s="20" t="s">
        <v>3499</v>
      </c>
      <c r="S86" s="20" t="s">
        <v>808</v>
      </c>
      <c r="T86" s="20" t="s">
        <v>1841</v>
      </c>
      <c r="U86" s="20" t="s">
        <v>33</v>
      </c>
      <c r="V86" s="20"/>
      <c r="W86" s="20" t="s">
        <v>63</v>
      </c>
      <c r="X86" s="20"/>
      <c r="Y86" s="20"/>
      <c r="Z86" s="20"/>
      <c r="AA86" s="20"/>
      <c r="AB86" s="20" t="s">
        <v>73</v>
      </c>
      <c r="AC86" s="20"/>
      <c r="AD86" s="20"/>
      <c r="AE86" s="20"/>
      <c r="AF86" s="20"/>
      <c r="AG86" s="20"/>
      <c r="AH86" s="20"/>
      <c r="AI86" s="20"/>
      <c r="AJ86" s="20"/>
      <c r="AK86" s="20"/>
      <c r="AL86" s="20"/>
      <c r="AM86" s="20"/>
      <c r="AN86" s="20"/>
      <c r="AO86" s="20"/>
      <c r="AP86" s="20"/>
      <c r="AQ86" s="20"/>
      <c r="AR86" s="20"/>
      <c r="AS86" s="20"/>
      <c r="AT86" s="20"/>
      <c r="AU86" s="20"/>
      <c r="AV86" s="20" t="s">
        <v>3137</v>
      </c>
      <c r="AW86" s="20"/>
      <c r="AX86" s="20" t="s">
        <v>34</v>
      </c>
      <c r="AY86" s="20"/>
      <c r="AZ86" s="20"/>
      <c r="BA86" s="20"/>
      <c r="BB86" s="20"/>
      <c r="BC86" s="20"/>
      <c r="BD86" s="20"/>
      <c r="BE86" s="20"/>
      <c r="BF86" s="20"/>
      <c r="BG86" s="20"/>
      <c r="BH86" s="20" t="s">
        <v>95</v>
      </c>
      <c r="BI86" s="20"/>
      <c r="BJ86" s="20"/>
      <c r="BK86" s="20"/>
      <c r="BL86" s="20"/>
      <c r="BM86" s="20"/>
      <c r="BN86" s="20"/>
      <c r="BO86" s="20"/>
      <c r="BP86" s="20"/>
      <c r="BQ86" s="20"/>
      <c r="BR86" s="20"/>
      <c r="BS86" s="20"/>
      <c r="BT86" s="20"/>
      <c r="BU86" s="20"/>
      <c r="BV86" s="20"/>
      <c r="BW86" s="20" t="s">
        <v>3150</v>
      </c>
      <c r="BX86" s="20"/>
      <c r="BY86" s="20"/>
      <c r="BZ86" s="119"/>
      <c r="CA86" s="20"/>
      <c r="CB86" s="20"/>
      <c r="CC86" s="20"/>
      <c r="CD86" s="20"/>
      <c r="CE86" s="119"/>
      <c r="CF86" s="20"/>
      <c r="CG86" s="20"/>
      <c r="CH86" s="20"/>
      <c r="CI86" s="20"/>
      <c r="CJ86" s="119"/>
      <c r="CK86" s="20"/>
      <c r="CL86" s="20"/>
      <c r="CM86" s="20"/>
      <c r="CN86" s="20"/>
      <c r="CO86" s="119"/>
      <c r="CP86" s="20"/>
      <c r="CQ86" s="20"/>
    </row>
    <row r="87" spans="3:95" s="9" customFormat="1" ht="135.75" customHeight="1">
      <c r="C87" s="19" t="s">
        <v>3501</v>
      </c>
      <c r="D87" s="20" t="s">
        <v>3502</v>
      </c>
      <c r="E87" s="20" t="s">
        <v>3141</v>
      </c>
      <c r="F87" s="14" t="str">
        <f t="shared" si="2"/>
        <v>URF2024_077_Socializar los nuevos formatos asociados al proceso_Anual</v>
      </c>
      <c r="G87" s="20" t="s">
        <v>3503</v>
      </c>
      <c r="H87" s="20" t="s">
        <v>3504</v>
      </c>
      <c r="I87" s="20" t="s">
        <v>3505</v>
      </c>
      <c r="J87" s="20" t="s">
        <v>1657</v>
      </c>
      <c r="K87" s="20" t="s">
        <v>3486</v>
      </c>
      <c r="L87" s="20"/>
      <c r="M87" s="46">
        <v>45323</v>
      </c>
      <c r="N87" s="46">
        <v>45351.999305555553</v>
      </c>
      <c r="O87" s="21">
        <f t="shared" si="3"/>
        <v>28.999305555553292</v>
      </c>
      <c r="P87" s="20" t="s">
        <v>3486</v>
      </c>
      <c r="Q87" s="20"/>
      <c r="R87" s="20"/>
      <c r="S87" s="20" t="s">
        <v>808</v>
      </c>
      <c r="T87" s="20" t="s">
        <v>1841</v>
      </c>
      <c r="U87" s="20" t="s">
        <v>33</v>
      </c>
      <c r="V87" s="20"/>
      <c r="W87" s="20" t="s">
        <v>63</v>
      </c>
      <c r="X87" s="20"/>
      <c r="Y87" s="20"/>
      <c r="Z87" s="20"/>
      <c r="AA87" s="20"/>
      <c r="AB87" s="20"/>
      <c r="AC87" s="20"/>
      <c r="AD87" s="20"/>
      <c r="AE87" s="20"/>
      <c r="AF87" s="20" t="s">
        <v>77</v>
      </c>
      <c r="AG87" s="20"/>
      <c r="AH87" s="20"/>
      <c r="AI87" s="20"/>
      <c r="AJ87" s="20"/>
      <c r="AK87" s="20"/>
      <c r="AL87" s="20"/>
      <c r="AM87" s="20"/>
      <c r="AN87" s="20"/>
      <c r="AO87" s="20"/>
      <c r="AP87" s="20"/>
      <c r="AQ87" s="20"/>
      <c r="AR87" s="20"/>
      <c r="AS87" s="20"/>
      <c r="AT87" s="20"/>
      <c r="AU87" s="20"/>
      <c r="AV87" s="20" t="s">
        <v>3137</v>
      </c>
      <c r="AW87" s="20" t="s">
        <v>33</v>
      </c>
      <c r="AX87" s="20" t="s">
        <v>34</v>
      </c>
      <c r="AY87" s="20"/>
      <c r="AZ87" s="20"/>
      <c r="BA87" s="20"/>
      <c r="BB87" s="20" t="s">
        <v>90</v>
      </c>
      <c r="BC87" s="20"/>
      <c r="BD87" s="20" t="s">
        <v>91</v>
      </c>
      <c r="BE87" s="20"/>
      <c r="BF87" s="20"/>
      <c r="BG87" s="20"/>
      <c r="BH87" s="20" t="s">
        <v>95</v>
      </c>
      <c r="BI87" s="20"/>
      <c r="BJ87" s="20"/>
      <c r="BK87" s="20"/>
      <c r="BL87" s="20"/>
      <c r="BM87" s="20"/>
      <c r="BN87" s="20"/>
      <c r="BO87" s="20"/>
      <c r="BP87" s="20"/>
      <c r="BQ87" s="20"/>
      <c r="BR87" s="20"/>
      <c r="BS87" s="20"/>
      <c r="BT87" s="20"/>
      <c r="BU87" s="20" t="s">
        <v>108</v>
      </c>
      <c r="BV87" s="20"/>
      <c r="BW87" s="20" t="s">
        <v>3150</v>
      </c>
      <c r="BX87" s="20"/>
      <c r="BY87" s="20"/>
      <c r="BZ87" s="119"/>
      <c r="CA87" s="20"/>
      <c r="CB87" s="20"/>
      <c r="CC87" s="20"/>
      <c r="CD87" s="20"/>
      <c r="CE87" s="119"/>
      <c r="CF87" s="20"/>
      <c r="CG87" s="20"/>
      <c r="CH87" s="20"/>
      <c r="CI87" s="20"/>
      <c r="CJ87" s="119"/>
      <c r="CK87" s="20"/>
      <c r="CL87" s="20"/>
      <c r="CM87" s="20"/>
      <c r="CN87" s="20"/>
      <c r="CO87" s="119"/>
      <c r="CP87" s="20"/>
      <c r="CQ87" s="20"/>
    </row>
    <row r="88" spans="3:95" s="9" customFormat="1" ht="135.75" customHeight="1">
      <c r="C88" s="19" t="s">
        <v>3506</v>
      </c>
      <c r="D88" s="20" t="s">
        <v>3507</v>
      </c>
      <c r="E88" s="20" t="s">
        <v>3179</v>
      </c>
      <c r="F88" s="14" t="str">
        <f t="shared" si="2"/>
        <v>URF2024_078_Realizar una jornada de refuerzo a los supervisores_Primer semestre</v>
      </c>
      <c r="G88" s="20" t="s">
        <v>3508</v>
      </c>
      <c r="H88" s="20" t="s">
        <v>3504</v>
      </c>
      <c r="I88" s="20" t="s">
        <v>3505</v>
      </c>
      <c r="J88" s="20" t="s">
        <v>1657</v>
      </c>
      <c r="K88" s="20" t="s">
        <v>3486</v>
      </c>
      <c r="L88" s="20"/>
      <c r="M88" s="46">
        <v>45323</v>
      </c>
      <c r="N88" s="46">
        <v>45351.999305555553</v>
      </c>
      <c r="O88" s="21">
        <f t="shared" si="3"/>
        <v>28.999305555553292</v>
      </c>
      <c r="P88" s="20" t="s">
        <v>3486</v>
      </c>
      <c r="Q88" s="20"/>
      <c r="R88" s="20"/>
      <c r="S88" s="20" t="s">
        <v>808</v>
      </c>
      <c r="T88" s="20" t="s">
        <v>1841</v>
      </c>
      <c r="U88" s="20" t="s">
        <v>33</v>
      </c>
      <c r="V88" s="20"/>
      <c r="W88" s="20" t="s">
        <v>63</v>
      </c>
      <c r="X88" s="20"/>
      <c r="Y88" s="20"/>
      <c r="Z88" s="20"/>
      <c r="AA88" s="20"/>
      <c r="AB88" s="20"/>
      <c r="AC88" s="20"/>
      <c r="AD88" s="20"/>
      <c r="AE88" s="20"/>
      <c r="AF88" s="20" t="s">
        <v>77</v>
      </c>
      <c r="AG88" s="20"/>
      <c r="AH88" s="20"/>
      <c r="AI88" s="20"/>
      <c r="AJ88" s="20"/>
      <c r="AK88" s="20"/>
      <c r="AL88" s="20"/>
      <c r="AM88" s="20"/>
      <c r="AN88" s="20"/>
      <c r="AO88" s="20"/>
      <c r="AP88" s="20"/>
      <c r="AQ88" s="20"/>
      <c r="AR88" s="20"/>
      <c r="AS88" s="20"/>
      <c r="AT88" s="20"/>
      <c r="AU88" s="20"/>
      <c r="AV88" s="20" t="s">
        <v>3137</v>
      </c>
      <c r="AW88" s="20" t="s">
        <v>33</v>
      </c>
      <c r="AX88" s="20" t="s">
        <v>34</v>
      </c>
      <c r="AY88" s="20"/>
      <c r="AZ88" s="20"/>
      <c r="BA88" s="20"/>
      <c r="BB88" s="20" t="s">
        <v>90</v>
      </c>
      <c r="BC88" s="20"/>
      <c r="BD88" s="20" t="s">
        <v>91</v>
      </c>
      <c r="BE88" s="20"/>
      <c r="BF88" s="20"/>
      <c r="BG88" s="20"/>
      <c r="BH88" s="20" t="s">
        <v>95</v>
      </c>
      <c r="BI88" s="20"/>
      <c r="BJ88" s="20"/>
      <c r="BK88" s="20"/>
      <c r="BL88" s="20"/>
      <c r="BM88" s="20"/>
      <c r="BN88" s="20"/>
      <c r="BO88" s="20"/>
      <c r="BP88" s="20"/>
      <c r="BQ88" s="20"/>
      <c r="BR88" s="20"/>
      <c r="BS88" s="20"/>
      <c r="BT88" s="20"/>
      <c r="BU88" s="20" t="s">
        <v>108</v>
      </c>
      <c r="BV88" s="20"/>
      <c r="BW88" s="20" t="s">
        <v>3150</v>
      </c>
      <c r="BX88" s="20"/>
      <c r="BY88" s="20"/>
      <c r="BZ88" s="119"/>
      <c r="CA88" s="20"/>
      <c r="CB88" s="20"/>
      <c r="CC88" s="20"/>
      <c r="CD88" s="20"/>
      <c r="CE88" s="119"/>
      <c r="CF88" s="20"/>
      <c r="CG88" s="20"/>
      <c r="CH88" s="20"/>
      <c r="CI88" s="20"/>
      <c r="CJ88" s="119"/>
      <c r="CK88" s="20"/>
      <c r="CL88" s="20"/>
      <c r="CM88" s="20"/>
      <c r="CN88" s="20"/>
      <c r="CO88" s="119"/>
      <c r="CP88" s="20"/>
      <c r="CQ88" s="20"/>
    </row>
    <row r="89" spans="3:95" s="9" customFormat="1" ht="135.75" customHeight="1">
      <c r="C89" s="19" t="s">
        <v>3509</v>
      </c>
      <c r="D89" s="20" t="s">
        <v>1952</v>
      </c>
      <c r="E89" s="20" t="s">
        <v>3243</v>
      </c>
      <c r="F89" s="14" t="str">
        <f t="shared" si="2"/>
        <v>URF2024_079_Actualizar y conciliar el inventario_Primer semestre</v>
      </c>
      <c r="G89" s="20" t="s">
        <v>1953</v>
      </c>
      <c r="H89" s="20" t="s">
        <v>3510</v>
      </c>
      <c r="I89" s="20" t="s">
        <v>3511</v>
      </c>
      <c r="J89" s="20" t="s">
        <v>1657</v>
      </c>
      <c r="K89" s="20" t="s">
        <v>955</v>
      </c>
      <c r="L89" s="20" t="s">
        <v>515</v>
      </c>
      <c r="M89" s="46">
        <v>45447</v>
      </c>
      <c r="N89" s="46">
        <v>45555</v>
      </c>
      <c r="O89" s="21">
        <f t="shared" si="3"/>
        <v>108</v>
      </c>
      <c r="P89" s="20" t="s">
        <v>437</v>
      </c>
      <c r="Q89" s="20"/>
      <c r="R89" s="20"/>
      <c r="S89" s="20" t="s">
        <v>808</v>
      </c>
      <c r="T89" s="20" t="s">
        <v>1841</v>
      </c>
      <c r="U89" s="20" t="s">
        <v>33</v>
      </c>
      <c r="V89" s="20"/>
      <c r="W89" s="20" t="s">
        <v>63</v>
      </c>
      <c r="X89" s="20" t="s">
        <v>64</v>
      </c>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t="s">
        <v>3137</v>
      </c>
      <c r="AW89" s="20"/>
      <c r="AX89" s="20"/>
      <c r="AY89" s="20" t="s">
        <v>35</v>
      </c>
      <c r="AZ89" s="20"/>
      <c r="BA89" s="20"/>
      <c r="BB89" s="20"/>
      <c r="BC89" s="20"/>
      <c r="BD89" s="20"/>
      <c r="BE89" s="20"/>
      <c r="BF89" s="20"/>
      <c r="BG89" s="20"/>
      <c r="BH89" s="20"/>
      <c r="BI89" s="20" t="s">
        <v>96</v>
      </c>
      <c r="BJ89" s="20"/>
      <c r="BK89" s="20"/>
      <c r="BL89" s="20"/>
      <c r="BM89" s="20"/>
      <c r="BN89" s="20"/>
      <c r="BO89" s="20"/>
      <c r="BP89" s="20"/>
      <c r="BQ89" s="20"/>
      <c r="BR89" s="20"/>
      <c r="BS89" s="20"/>
      <c r="BT89" s="20"/>
      <c r="BU89" s="20"/>
      <c r="BV89" s="20"/>
      <c r="BW89" s="20" t="s">
        <v>932</v>
      </c>
      <c r="BX89" s="20" t="s">
        <v>3157</v>
      </c>
      <c r="BY89" s="119">
        <v>45464</v>
      </c>
      <c r="BZ89" s="119">
        <v>45464</v>
      </c>
      <c r="CA89" s="20" t="s">
        <v>3490</v>
      </c>
      <c r="CB89" s="20" t="s">
        <v>3491</v>
      </c>
      <c r="CC89" s="20" t="s">
        <v>3157</v>
      </c>
      <c r="CD89" s="120">
        <v>45526</v>
      </c>
      <c r="CE89" s="119">
        <v>45526</v>
      </c>
      <c r="CF89" s="20" t="s">
        <v>3492</v>
      </c>
      <c r="CG89" s="20" t="s">
        <v>3512</v>
      </c>
      <c r="CH89" s="20" t="s">
        <v>3157</v>
      </c>
      <c r="CI89" s="120">
        <v>45552</v>
      </c>
      <c r="CJ89" s="119">
        <v>45553</v>
      </c>
      <c r="CK89" s="20" t="s">
        <v>3513</v>
      </c>
      <c r="CL89" s="20" t="s">
        <v>3514</v>
      </c>
      <c r="CM89" s="20"/>
      <c r="CN89" s="20"/>
      <c r="CO89" s="119"/>
      <c r="CP89" s="20"/>
      <c r="CQ89" s="20"/>
    </row>
    <row r="90" spans="3:95" s="9" customFormat="1" ht="135.75" customHeight="1">
      <c r="C90" s="19" t="s">
        <v>3515</v>
      </c>
      <c r="D90" s="20" t="s">
        <v>1957</v>
      </c>
      <c r="E90" s="20" t="s">
        <v>3243</v>
      </c>
      <c r="F90" s="14" t="str">
        <f t="shared" si="2"/>
        <v>URF2024_080_Actualizar y conciliar el inventario_Segundo semestre</v>
      </c>
      <c r="G90" s="20" t="s">
        <v>3516</v>
      </c>
      <c r="H90" s="20" t="s">
        <v>3510</v>
      </c>
      <c r="I90" s="20" t="s">
        <v>3517</v>
      </c>
      <c r="J90" s="20" t="s">
        <v>1657</v>
      </c>
      <c r="K90" s="20" t="s">
        <v>3486</v>
      </c>
      <c r="L90" s="20" t="s">
        <v>515</v>
      </c>
      <c r="M90" s="46">
        <v>45628</v>
      </c>
      <c r="N90" s="46">
        <v>45653.999305555553</v>
      </c>
      <c r="O90" s="21">
        <f t="shared" si="3"/>
        <v>25.999305555553292</v>
      </c>
      <c r="P90" s="20" t="s">
        <v>3486</v>
      </c>
      <c r="Q90" s="20"/>
      <c r="R90" s="20"/>
      <c r="S90" s="20" t="s">
        <v>808</v>
      </c>
      <c r="T90" s="20" t="s">
        <v>1841</v>
      </c>
      <c r="U90" s="20" t="s">
        <v>33</v>
      </c>
      <c r="V90" s="20"/>
      <c r="W90" s="20" t="s">
        <v>63</v>
      </c>
      <c r="X90" s="20" t="s">
        <v>64</v>
      </c>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t="s">
        <v>3137</v>
      </c>
      <c r="AW90" s="20"/>
      <c r="AX90" s="20"/>
      <c r="AY90" s="20" t="s">
        <v>35</v>
      </c>
      <c r="AZ90" s="20"/>
      <c r="BA90" s="20"/>
      <c r="BB90" s="20"/>
      <c r="BC90" s="20"/>
      <c r="BD90" s="20"/>
      <c r="BE90" s="20"/>
      <c r="BF90" s="20"/>
      <c r="BG90" s="20"/>
      <c r="BH90" s="20"/>
      <c r="BI90" s="20" t="s">
        <v>96</v>
      </c>
      <c r="BJ90" s="20"/>
      <c r="BK90" s="20"/>
      <c r="BL90" s="20"/>
      <c r="BM90" s="20"/>
      <c r="BN90" s="20"/>
      <c r="BO90" s="20"/>
      <c r="BP90" s="20"/>
      <c r="BQ90" s="20"/>
      <c r="BR90" s="20"/>
      <c r="BS90" s="20"/>
      <c r="BT90" s="20"/>
      <c r="BU90" s="20"/>
      <c r="BV90" s="20"/>
      <c r="BW90" s="20" t="s">
        <v>3150</v>
      </c>
      <c r="BX90" s="20"/>
      <c r="BY90" s="20"/>
      <c r="BZ90" s="119"/>
      <c r="CA90" s="20"/>
      <c r="CB90" s="20"/>
      <c r="CC90" s="20"/>
      <c r="CD90" s="20"/>
      <c r="CE90" s="119"/>
      <c r="CF90" s="20"/>
      <c r="CG90" s="20"/>
      <c r="CH90" s="20"/>
      <c r="CI90" s="20"/>
      <c r="CJ90" s="119"/>
      <c r="CK90" s="20"/>
      <c r="CL90" s="20"/>
      <c r="CM90" s="20"/>
      <c r="CN90" s="20"/>
      <c r="CO90" s="119"/>
      <c r="CP90" s="20"/>
      <c r="CQ90" s="20"/>
    </row>
    <row r="91" spans="3:95" s="9" customFormat="1" ht="135.75" customHeight="1">
      <c r="C91" s="19" t="s">
        <v>3518</v>
      </c>
      <c r="D91" s="20" t="s">
        <v>1959</v>
      </c>
      <c r="E91" s="20" t="s">
        <v>3243</v>
      </c>
      <c r="F91" s="14" t="str">
        <f t="shared" si="2"/>
        <v>URF2024_081_Verificar el inventario_Anual</v>
      </c>
      <c r="G91" s="20" t="s">
        <v>1960</v>
      </c>
      <c r="H91" s="20" t="s">
        <v>1961</v>
      </c>
      <c r="I91" s="20" t="s">
        <v>1962</v>
      </c>
      <c r="J91" s="20" t="s">
        <v>1657</v>
      </c>
      <c r="K91" s="20" t="s">
        <v>3486</v>
      </c>
      <c r="L91" s="20" t="s">
        <v>515</v>
      </c>
      <c r="M91" s="46">
        <v>45597</v>
      </c>
      <c r="N91" s="46">
        <v>45653.999305555553</v>
      </c>
      <c r="O91" s="21">
        <f t="shared" si="3"/>
        <v>56.999305555553292</v>
      </c>
      <c r="P91" s="20" t="s">
        <v>3486</v>
      </c>
      <c r="Q91" s="20" t="s">
        <v>123</v>
      </c>
      <c r="R91" s="20" t="s">
        <v>1840</v>
      </c>
      <c r="S91" s="20" t="s">
        <v>808</v>
      </c>
      <c r="T91" s="20" t="s">
        <v>1841</v>
      </c>
      <c r="U91" s="20" t="s">
        <v>33</v>
      </c>
      <c r="V91" s="20"/>
      <c r="W91" s="20" t="s">
        <v>63</v>
      </c>
      <c r="X91" s="20" t="s">
        <v>64</v>
      </c>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t="s">
        <v>3137</v>
      </c>
      <c r="AW91" s="20"/>
      <c r="AX91" s="20"/>
      <c r="AY91" s="20" t="s">
        <v>35</v>
      </c>
      <c r="AZ91" s="20"/>
      <c r="BA91" s="20"/>
      <c r="BB91" s="20"/>
      <c r="BC91" s="20"/>
      <c r="BD91" s="20"/>
      <c r="BE91" s="20"/>
      <c r="BF91" s="20"/>
      <c r="BG91" s="20"/>
      <c r="BH91" s="20"/>
      <c r="BI91" s="20" t="s">
        <v>96</v>
      </c>
      <c r="BJ91" s="20"/>
      <c r="BK91" s="20"/>
      <c r="BL91" s="20"/>
      <c r="BM91" s="20"/>
      <c r="BN91" s="20"/>
      <c r="BO91" s="20"/>
      <c r="BP91" s="20"/>
      <c r="BQ91" s="20"/>
      <c r="BR91" s="20"/>
      <c r="BS91" s="20"/>
      <c r="BT91" s="20"/>
      <c r="BU91" s="20"/>
      <c r="BV91" s="20"/>
      <c r="BW91" s="20" t="s">
        <v>3150</v>
      </c>
      <c r="BX91" s="20"/>
      <c r="BY91" s="20"/>
      <c r="BZ91" s="119"/>
      <c r="CA91" s="20"/>
      <c r="CB91" s="20"/>
      <c r="CC91" s="20"/>
      <c r="CD91" s="20"/>
      <c r="CE91" s="119"/>
      <c r="CF91" s="20"/>
      <c r="CG91" s="20"/>
      <c r="CH91" s="20"/>
      <c r="CI91" s="20"/>
      <c r="CJ91" s="119"/>
      <c r="CK91" s="20"/>
      <c r="CL91" s="20"/>
      <c r="CM91" s="20"/>
      <c r="CN91" s="20"/>
      <c r="CO91" s="119"/>
      <c r="CP91" s="20"/>
      <c r="CQ91" s="20"/>
    </row>
    <row r="92" spans="3:95" s="9" customFormat="1" ht="135.75" customHeight="1">
      <c r="C92" s="19" t="s">
        <v>3519</v>
      </c>
      <c r="D92" s="20" t="s">
        <v>3520</v>
      </c>
      <c r="E92" s="20" t="s">
        <v>3141</v>
      </c>
      <c r="F92" s="14" t="str">
        <f t="shared" si="2"/>
        <v>URF2024_082_Elaborar el PGA de la entidad para la vigencia 2025</v>
      </c>
      <c r="G92" s="20" t="s">
        <v>3521</v>
      </c>
      <c r="H92" s="20" t="s">
        <v>1966</v>
      </c>
      <c r="I92" s="20" t="s">
        <v>3522</v>
      </c>
      <c r="J92" s="20" t="s">
        <v>1657</v>
      </c>
      <c r="K92" s="20" t="s">
        <v>3486</v>
      </c>
      <c r="L92" s="20" t="s">
        <v>436</v>
      </c>
      <c r="M92" s="46">
        <v>45566</v>
      </c>
      <c r="N92" s="46">
        <v>45657</v>
      </c>
      <c r="O92" s="21">
        <f t="shared" si="3"/>
        <v>91</v>
      </c>
      <c r="P92" s="20" t="s">
        <v>3486</v>
      </c>
      <c r="Q92" s="20" t="s">
        <v>123</v>
      </c>
      <c r="R92" s="20" t="s">
        <v>3523</v>
      </c>
      <c r="S92" s="20" t="s">
        <v>808</v>
      </c>
      <c r="T92" s="20" t="s">
        <v>1841</v>
      </c>
      <c r="U92" s="20" t="s">
        <v>33</v>
      </c>
      <c r="V92" s="20"/>
      <c r="W92" s="20" t="s">
        <v>63</v>
      </c>
      <c r="X92" s="20"/>
      <c r="Y92" s="20"/>
      <c r="Z92" s="20"/>
      <c r="AA92" s="20"/>
      <c r="AB92" s="20"/>
      <c r="AC92" s="20"/>
      <c r="AD92" s="20"/>
      <c r="AE92" s="20"/>
      <c r="AF92" s="20"/>
      <c r="AG92" s="20"/>
      <c r="AH92" s="20"/>
      <c r="AI92" s="20"/>
      <c r="AJ92" s="20"/>
      <c r="AK92" s="20"/>
      <c r="AL92" s="20"/>
      <c r="AM92" s="20"/>
      <c r="AN92" s="20"/>
      <c r="AO92" s="20"/>
      <c r="AP92" s="20"/>
      <c r="AQ92" s="20"/>
      <c r="AR92" s="20"/>
      <c r="AS92" s="20"/>
      <c r="AT92" s="20" t="s">
        <v>86</v>
      </c>
      <c r="AU92" s="20"/>
      <c r="AV92" s="20" t="s">
        <v>3137</v>
      </c>
      <c r="AW92" s="20"/>
      <c r="AX92" s="20"/>
      <c r="AY92" s="20" t="s">
        <v>35</v>
      </c>
      <c r="AZ92" s="20"/>
      <c r="BA92" s="20"/>
      <c r="BB92" s="20"/>
      <c r="BC92" s="20"/>
      <c r="BD92" s="20"/>
      <c r="BE92" s="20"/>
      <c r="BF92" s="20"/>
      <c r="BG92" s="20"/>
      <c r="BH92" s="20"/>
      <c r="BI92" s="20" t="s">
        <v>96</v>
      </c>
      <c r="BJ92" s="20"/>
      <c r="BK92" s="20"/>
      <c r="BL92" s="20"/>
      <c r="BM92" s="20"/>
      <c r="BN92" s="20"/>
      <c r="BO92" s="20"/>
      <c r="BP92" s="20"/>
      <c r="BQ92" s="20"/>
      <c r="BR92" s="20"/>
      <c r="BS92" s="20"/>
      <c r="BT92" s="20"/>
      <c r="BU92" s="20"/>
      <c r="BV92" s="20"/>
      <c r="BW92" s="20" t="s">
        <v>932</v>
      </c>
      <c r="BX92" s="20" t="s">
        <v>3157</v>
      </c>
      <c r="BY92" s="119">
        <v>45385</v>
      </c>
      <c r="BZ92" s="119">
        <v>45390</v>
      </c>
      <c r="CA92" s="20" t="s">
        <v>3524</v>
      </c>
      <c r="CB92" s="20" t="s">
        <v>3525</v>
      </c>
      <c r="CC92" s="20"/>
      <c r="CD92" s="20"/>
      <c r="CE92" s="119"/>
      <c r="CF92" s="20"/>
      <c r="CG92" s="20"/>
      <c r="CH92" s="20"/>
      <c r="CI92" s="20"/>
      <c r="CJ92" s="119"/>
      <c r="CK92" s="20"/>
      <c r="CL92" s="20"/>
      <c r="CM92" s="20"/>
      <c r="CN92" s="20"/>
      <c r="CO92" s="119"/>
      <c r="CP92" s="20"/>
      <c r="CQ92" s="20"/>
    </row>
    <row r="93" spans="3:95" s="9" customFormat="1" ht="135.75" customHeight="1">
      <c r="C93" s="19" t="s">
        <v>3526</v>
      </c>
      <c r="D93" s="20" t="s">
        <v>3527</v>
      </c>
      <c r="E93" s="20" t="s">
        <v>3179</v>
      </c>
      <c r="F93" s="14" t="str">
        <f t="shared" si="2"/>
        <v>URF2024_083_Reforzar la sensibilización en gestión ambiental_Primer semestre</v>
      </c>
      <c r="G93" s="20" t="s">
        <v>1970</v>
      </c>
      <c r="H93" s="20" t="s">
        <v>1971</v>
      </c>
      <c r="I93" s="20" t="s">
        <v>1972</v>
      </c>
      <c r="J93" s="20" t="s">
        <v>1657</v>
      </c>
      <c r="K93" s="20" t="s">
        <v>436</v>
      </c>
      <c r="L93" s="20" t="s">
        <v>436</v>
      </c>
      <c r="M93" s="46">
        <v>45447</v>
      </c>
      <c r="N93" s="46">
        <v>45545</v>
      </c>
      <c r="O93" s="21">
        <f t="shared" si="3"/>
        <v>98</v>
      </c>
      <c r="P93" s="20" t="s">
        <v>437</v>
      </c>
      <c r="Q93" s="20"/>
      <c r="R93" s="20"/>
      <c r="S93" s="20" t="s">
        <v>808</v>
      </c>
      <c r="T93" s="20" t="s">
        <v>1841</v>
      </c>
      <c r="U93" s="20" t="s">
        <v>33</v>
      </c>
      <c r="V93" s="20" t="s">
        <v>62</v>
      </c>
      <c r="W93" s="20" t="s">
        <v>63</v>
      </c>
      <c r="X93" s="20" t="s">
        <v>64</v>
      </c>
      <c r="Y93" s="20"/>
      <c r="Z93" s="20"/>
      <c r="AA93" s="20"/>
      <c r="AB93" s="20"/>
      <c r="AC93" s="20"/>
      <c r="AD93" s="20"/>
      <c r="AE93" s="20"/>
      <c r="AF93" s="20"/>
      <c r="AG93" s="20"/>
      <c r="AH93" s="20"/>
      <c r="AI93" s="20"/>
      <c r="AJ93" s="20"/>
      <c r="AK93" s="20"/>
      <c r="AL93" s="20"/>
      <c r="AM93" s="20"/>
      <c r="AN93" s="20"/>
      <c r="AO93" s="20"/>
      <c r="AP93" s="20"/>
      <c r="AQ93" s="20"/>
      <c r="AR93" s="20"/>
      <c r="AS93" s="20"/>
      <c r="AT93" s="20" t="s">
        <v>86</v>
      </c>
      <c r="AU93" s="20"/>
      <c r="AV93" s="20" t="s">
        <v>3137</v>
      </c>
      <c r="AW93" s="20"/>
      <c r="AX93" s="20"/>
      <c r="AY93" s="20" t="s">
        <v>35</v>
      </c>
      <c r="AZ93" s="20"/>
      <c r="BA93" s="20"/>
      <c r="BB93" s="20"/>
      <c r="BC93" s="20"/>
      <c r="BD93" s="20"/>
      <c r="BE93" s="20"/>
      <c r="BF93" s="20"/>
      <c r="BG93" s="20"/>
      <c r="BH93" s="20"/>
      <c r="BI93" s="20" t="s">
        <v>96</v>
      </c>
      <c r="BJ93" s="20"/>
      <c r="BK93" s="20"/>
      <c r="BL93" s="20"/>
      <c r="BM93" s="20"/>
      <c r="BN93" s="20"/>
      <c r="BO93" s="20"/>
      <c r="BP93" s="20"/>
      <c r="BQ93" s="20"/>
      <c r="BR93" s="20"/>
      <c r="BS93" s="20"/>
      <c r="BT93" s="20"/>
      <c r="BU93" s="20"/>
      <c r="BV93" s="20"/>
      <c r="BW93" s="20" t="s">
        <v>932</v>
      </c>
      <c r="BX93" s="20" t="s">
        <v>3157</v>
      </c>
      <c r="BY93" s="119">
        <v>45464</v>
      </c>
      <c r="BZ93" s="119">
        <v>45464</v>
      </c>
      <c r="CA93" s="20" t="s">
        <v>3490</v>
      </c>
      <c r="CB93" s="20" t="s">
        <v>3491</v>
      </c>
      <c r="CC93" s="20" t="s">
        <v>3157</v>
      </c>
      <c r="CD93" s="120">
        <v>45526</v>
      </c>
      <c r="CE93" s="119">
        <v>45526</v>
      </c>
      <c r="CF93" s="20" t="s">
        <v>3492</v>
      </c>
      <c r="CG93" s="20" t="s">
        <v>3528</v>
      </c>
      <c r="CH93" s="20"/>
      <c r="CI93" s="20"/>
      <c r="CJ93" s="119"/>
      <c r="CK93" s="20"/>
      <c r="CL93" s="20"/>
      <c r="CM93" s="20"/>
      <c r="CN93" s="20"/>
      <c r="CO93" s="119"/>
      <c r="CP93" s="20"/>
      <c r="CQ93" s="20"/>
    </row>
    <row r="94" spans="3:95" s="9" customFormat="1" ht="135.75" customHeight="1">
      <c r="C94" s="19" t="s">
        <v>3529</v>
      </c>
      <c r="D94" s="20" t="s">
        <v>3530</v>
      </c>
      <c r="E94" s="20" t="s">
        <v>3179</v>
      </c>
      <c r="F94" s="14" t="str">
        <f t="shared" si="2"/>
        <v>URF2024_084_Reforzar la sensibilización en gestión ambiental_Segundo semestre</v>
      </c>
      <c r="G94" s="20" t="s">
        <v>1970</v>
      </c>
      <c r="H94" s="20" t="s">
        <v>1971</v>
      </c>
      <c r="I94" s="20" t="s">
        <v>3531</v>
      </c>
      <c r="J94" s="20" t="s">
        <v>1657</v>
      </c>
      <c r="K94" s="20" t="s">
        <v>3486</v>
      </c>
      <c r="L94" s="20" t="s">
        <v>436</v>
      </c>
      <c r="M94" s="46">
        <v>45597</v>
      </c>
      <c r="N94" s="46">
        <v>45642.999305555553</v>
      </c>
      <c r="O94" s="21">
        <f t="shared" si="3"/>
        <v>45.999305555553292</v>
      </c>
      <c r="P94" s="20" t="s">
        <v>3486</v>
      </c>
      <c r="Q94" s="20"/>
      <c r="R94" s="20"/>
      <c r="S94" s="20" t="s">
        <v>808</v>
      </c>
      <c r="T94" s="20" t="s">
        <v>1841</v>
      </c>
      <c r="U94" s="20" t="s">
        <v>33</v>
      </c>
      <c r="V94" s="20" t="s">
        <v>62</v>
      </c>
      <c r="W94" s="20" t="s">
        <v>63</v>
      </c>
      <c r="X94" s="20" t="s">
        <v>64</v>
      </c>
      <c r="Y94" s="20"/>
      <c r="Z94" s="20"/>
      <c r="AA94" s="20"/>
      <c r="AB94" s="20"/>
      <c r="AC94" s="20"/>
      <c r="AD94" s="20"/>
      <c r="AE94" s="20"/>
      <c r="AF94" s="20"/>
      <c r="AG94" s="20"/>
      <c r="AH94" s="20"/>
      <c r="AI94" s="20"/>
      <c r="AJ94" s="20"/>
      <c r="AK94" s="20"/>
      <c r="AL94" s="20"/>
      <c r="AM94" s="20"/>
      <c r="AN94" s="20"/>
      <c r="AO94" s="20"/>
      <c r="AP94" s="20"/>
      <c r="AQ94" s="20"/>
      <c r="AR94" s="20"/>
      <c r="AS94" s="20"/>
      <c r="AT94" s="20" t="s">
        <v>86</v>
      </c>
      <c r="AU94" s="20"/>
      <c r="AV94" s="20" t="s">
        <v>3137</v>
      </c>
      <c r="AW94" s="20"/>
      <c r="AX94" s="20"/>
      <c r="AY94" s="20" t="s">
        <v>35</v>
      </c>
      <c r="AZ94" s="20"/>
      <c r="BA94" s="20"/>
      <c r="BB94" s="20"/>
      <c r="BC94" s="20"/>
      <c r="BD94" s="20"/>
      <c r="BE94" s="20"/>
      <c r="BF94" s="20"/>
      <c r="BG94" s="20"/>
      <c r="BH94" s="20"/>
      <c r="BI94" s="20" t="s">
        <v>96</v>
      </c>
      <c r="BJ94" s="20"/>
      <c r="BK94" s="20"/>
      <c r="BL94" s="20"/>
      <c r="BM94" s="20"/>
      <c r="BN94" s="20"/>
      <c r="BO94" s="20"/>
      <c r="BP94" s="20"/>
      <c r="BQ94" s="20"/>
      <c r="BR94" s="20"/>
      <c r="BS94" s="20"/>
      <c r="BT94" s="20"/>
      <c r="BU94" s="20"/>
      <c r="BV94" s="20"/>
      <c r="BW94" s="20" t="s">
        <v>3150</v>
      </c>
      <c r="BX94" s="20"/>
      <c r="BY94" s="20"/>
      <c r="BZ94" s="119"/>
      <c r="CA94" s="20"/>
      <c r="CB94" s="20"/>
      <c r="CC94" s="20"/>
      <c r="CD94" s="20"/>
      <c r="CE94" s="119"/>
      <c r="CF94" s="20"/>
      <c r="CG94" s="20"/>
      <c r="CH94" s="20"/>
      <c r="CI94" s="20"/>
      <c r="CJ94" s="119"/>
      <c r="CK94" s="20"/>
      <c r="CL94" s="20"/>
      <c r="CM94" s="20"/>
      <c r="CN94" s="20"/>
      <c r="CO94" s="119"/>
      <c r="CP94" s="20"/>
      <c r="CQ94" s="20"/>
    </row>
    <row r="95" spans="3:95" s="9" customFormat="1" ht="135.75" customHeight="1">
      <c r="C95" s="19" t="s">
        <v>3532</v>
      </c>
      <c r="D95" s="20" t="s">
        <v>3533</v>
      </c>
      <c r="E95" s="20" t="s">
        <v>3179</v>
      </c>
      <c r="F95" s="14" t="str">
        <f t="shared" si="2"/>
        <v>URF2024_085_Realizar una jornada de refuerzo a los supervisores_Segundo semestre</v>
      </c>
      <c r="G95" s="20" t="s">
        <v>3534</v>
      </c>
      <c r="H95" s="20" t="s">
        <v>3504</v>
      </c>
      <c r="I95" s="20" t="s">
        <v>3505</v>
      </c>
      <c r="J95" s="20" t="s">
        <v>1657</v>
      </c>
      <c r="K95" s="20" t="s">
        <v>955</v>
      </c>
      <c r="L95" s="20"/>
      <c r="M95" s="46">
        <v>45566</v>
      </c>
      <c r="N95" s="46">
        <v>45657</v>
      </c>
      <c r="O95" s="21">
        <f t="shared" si="3"/>
        <v>91</v>
      </c>
      <c r="P95" s="20" t="s">
        <v>437</v>
      </c>
      <c r="Q95" s="20"/>
      <c r="R95" s="20"/>
      <c r="S95" s="20" t="s">
        <v>808</v>
      </c>
      <c r="T95" s="20" t="s">
        <v>1841</v>
      </c>
      <c r="U95" s="20" t="s">
        <v>33</v>
      </c>
      <c r="V95" s="20"/>
      <c r="W95" s="20" t="s">
        <v>63</v>
      </c>
      <c r="X95" s="20"/>
      <c r="Y95" s="20"/>
      <c r="Z95" s="20"/>
      <c r="AA95" s="20"/>
      <c r="AB95" s="20"/>
      <c r="AC95" s="20"/>
      <c r="AD95" s="20"/>
      <c r="AE95" s="20"/>
      <c r="AF95" s="20" t="s">
        <v>77</v>
      </c>
      <c r="AG95" s="20"/>
      <c r="AH95" s="20"/>
      <c r="AI95" s="20"/>
      <c r="AJ95" s="20"/>
      <c r="AK95" s="20"/>
      <c r="AL95" s="20"/>
      <c r="AM95" s="20"/>
      <c r="AN95" s="20"/>
      <c r="AO95" s="20"/>
      <c r="AP95" s="20"/>
      <c r="AQ95" s="20"/>
      <c r="AR95" s="20"/>
      <c r="AS95" s="20"/>
      <c r="AT95" s="20"/>
      <c r="AU95" s="20"/>
      <c r="AV95" s="20" t="s">
        <v>3137</v>
      </c>
      <c r="AW95" s="20" t="s">
        <v>33</v>
      </c>
      <c r="AX95" s="20" t="s">
        <v>34</v>
      </c>
      <c r="AY95" s="20"/>
      <c r="AZ95" s="20"/>
      <c r="BA95" s="20"/>
      <c r="BB95" s="20" t="s">
        <v>90</v>
      </c>
      <c r="BC95" s="20"/>
      <c r="BD95" s="20" t="s">
        <v>91</v>
      </c>
      <c r="BE95" s="20"/>
      <c r="BF95" s="20"/>
      <c r="BG95" s="20"/>
      <c r="BH95" s="20" t="s">
        <v>95</v>
      </c>
      <c r="BI95" s="20"/>
      <c r="BJ95" s="20"/>
      <c r="BK95" s="20"/>
      <c r="BL95" s="20"/>
      <c r="BM95" s="20"/>
      <c r="BN95" s="20"/>
      <c r="BO95" s="20"/>
      <c r="BP95" s="20"/>
      <c r="BQ95" s="20"/>
      <c r="BR95" s="20"/>
      <c r="BS95" s="20"/>
      <c r="BT95" s="20"/>
      <c r="BU95" s="20" t="s">
        <v>108</v>
      </c>
      <c r="BV95" s="20"/>
      <c r="BW95" s="20" t="s">
        <v>932</v>
      </c>
      <c r="BX95" s="20" t="s">
        <v>3157</v>
      </c>
      <c r="BY95" s="120">
        <v>45526</v>
      </c>
      <c r="BZ95" s="119">
        <v>45526</v>
      </c>
      <c r="CA95" s="20" t="s">
        <v>3492</v>
      </c>
      <c r="CB95" s="20" t="s">
        <v>3535</v>
      </c>
      <c r="CC95" s="20"/>
      <c r="CD95" s="20"/>
      <c r="CE95" s="119"/>
      <c r="CF95" s="20"/>
      <c r="CG95" s="20"/>
      <c r="CH95" s="20"/>
      <c r="CI95" s="20"/>
      <c r="CJ95" s="119"/>
      <c r="CK95" s="20"/>
      <c r="CL95" s="20"/>
      <c r="CM95" s="20"/>
      <c r="CN95" s="20"/>
      <c r="CO95" s="119"/>
      <c r="CP95" s="20"/>
      <c r="CQ95" s="20"/>
    </row>
    <row r="96" spans="3:95" s="9" customFormat="1" ht="135.75" customHeight="1">
      <c r="C96" s="19" t="s">
        <v>3536</v>
      </c>
      <c r="D96" s="20" t="s">
        <v>116</v>
      </c>
      <c r="E96" s="20" t="s">
        <v>3179</v>
      </c>
      <c r="F96" s="14" t="str">
        <f t="shared" si="2"/>
        <v>URF2024_086_Diseñar y ejecutar las estrategias de comunicaciones con la información definida por los procesos y la dirección de la entidad para el primer cuatrimestre</v>
      </c>
      <c r="G96" s="20" t="s">
        <v>3537</v>
      </c>
      <c r="H96" s="20" t="s">
        <v>3538</v>
      </c>
      <c r="I96" s="20" t="s">
        <v>3539</v>
      </c>
      <c r="J96" s="20" t="s">
        <v>120</v>
      </c>
      <c r="K96" s="20" t="s">
        <v>121</v>
      </c>
      <c r="L96" s="20"/>
      <c r="M96" s="46">
        <v>45310</v>
      </c>
      <c r="N96" s="46">
        <v>45411</v>
      </c>
      <c r="O96" s="21">
        <f t="shared" si="3"/>
        <v>101</v>
      </c>
      <c r="P96" s="20" t="s">
        <v>122</v>
      </c>
      <c r="Q96" s="20" t="s">
        <v>123</v>
      </c>
      <c r="R96" s="20" t="s">
        <v>124</v>
      </c>
      <c r="S96" s="20" t="s">
        <v>125</v>
      </c>
      <c r="T96" s="20" t="s">
        <v>126</v>
      </c>
      <c r="U96" s="20" t="s">
        <v>33</v>
      </c>
      <c r="V96" s="20"/>
      <c r="W96" s="20" t="s">
        <v>63</v>
      </c>
      <c r="X96" s="20"/>
      <c r="Y96" s="20"/>
      <c r="Z96" s="20"/>
      <c r="AA96" s="20"/>
      <c r="AB96" s="20"/>
      <c r="AC96" s="20"/>
      <c r="AD96" s="20"/>
      <c r="AE96" s="20"/>
      <c r="AF96" s="20"/>
      <c r="AG96" s="20"/>
      <c r="AH96" s="20"/>
      <c r="AI96" s="20"/>
      <c r="AJ96" s="20" t="s">
        <v>3167</v>
      </c>
      <c r="AK96" s="20" t="s">
        <v>3451</v>
      </c>
      <c r="AL96" s="20"/>
      <c r="AM96" s="20"/>
      <c r="AN96" s="20"/>
      <c r="AO96" s="20"/>
      <c r="AP96" s="20"/>
      <c r="AQ96" s="20"/>
      <c r="AR96" s="20"/>
      <c r="AS96" s="20"/>
      <c r="AT96" s="20"/>
      <c r="AU96" s="20"/>
      <c r="AV96" s="20" t="s">
        <v>3137</v>
      </c>
      <c r="AW96" s="20"/>
      <c r="AX96" s="20"/>
      <c r="AY96" s="20" t="s">
        <v>35</v>
      </c>
      <c r="AZ96" s="20"/>
      <c r="BA96" s="20" t="s">
        <v>37</v>
      </c>
      <c r="BB96" s="20"/>
      <c r="BC96" s="20"/>
      <c r="BD96" s="20"/>
      <c r="BE96" s="20"/>
      <c r="BF96" s="20"/>
      <c r="BG96" s="20"/>
      <c r="BH96" s="20"/>
      <c r="BI96" s="20"/>
      <c r="BJ96" s="20"/>
      <c r="BK96" s="20"/>
      <c r="BL96" s="20"/>
      <c r="BM96" s="20"/>
      <c r="BN96" s="20"/>
      <c r="BO96" s="20"/>
      <c r="BP96" s="20" t="s">
        <v>103</v>
      </c>
      <c r="BQ96" s="20"/>
      <c r="BR96" s="20" t="s">
        <v>105</v>
      </c>
      <c r="BS96" s="20"/>
      <c r="BT96" s="20"/>
      <c r="BU96" s="20"/>
      <c r="BV96" s="20"/>
      <c r="BW96" s="20" t="s">
        <v>3150</v>
      </c>
      <c r="BX96" s="20"/>
      <c r="BY96" s="20"/>
      <c r="BZ96" s="119"/>
      <c r="CA96" s="20"/>
      <c r="CB96" s="20"/>
      <c r="CC96" s="20"/>
      <c r="CD96" s="20"/>
      <c r="CE96" s="119"/>
      <c r="CF96" s="20"/>
      <c r="CG96" s="20"/>
      <c r="CH96" s="20"/>
      <c r="CI96" s="20"/>
      <c r="CJ96" s="119"/>
      <c r="CK96" s="20"/>
      <c r="CL96" s="20"/>
      <c r="CM96" s="20"/>
      <c r="CN96" s="20"/>
      <c r="CO96" s="119"/>
      <c r="CP96" s="20"/>
      <c r="CQ96" s="20"/>
    </row>
    <row r="97" spans="3:95" s="9" customFormat="1" ht="135.75" customHeight="1">
      <c r="C97" s="19" t="s">
        <v>3540</v>
      </c>
      <c r="D97" s="20" t="s">
        <v>130</v>
      </c>
      <c r="E97" s="20" t="s">
        <v>3179</v>
      </c>
      <c r="F97" s="14" t="str">
        <f t="shared" si="2"/>
        <v>URF2024_087_Diseñar y ejecutar las estrategias de comunicaciones con la información definida por los procesos y la dirección de la entidad para el segundo cuatrimestre</v>
      </c>
      <c r="G97" s="20" t="s">
        <v>3537</v>
      </c>
      <c r="H97" s="20" t="s">
        <v>3538</v>
      </c>
      <c r="I97" s="20" t="s">
        <v>3539</v>
      </c>
      <c r="J97" s="20" t="s">
        <v>120</v>
      </c>
      <c r="K97" s="20" t="s">
        <v>121</v>
      </c>
      <c r="L97" s="20"/>
      <c r="M97" s="46">
        <v>45413</v>
      </c>
      <c r="N97" s="46">
        <v>45535</v>
      </c>
      <c r="O97" s="21">
        <f t="shared" si="3"/>
        <v>122</v>
      </c>
      <c r="P97" s="20" t="s">
        <v>122</v>
      </c>
      <c r="Q97" s="20" t="s">
        <v>123</v>
      </c>
      <c r="R97" s="20" t="s">
        <v>124</v>
      </c>
      <c r="S97" s="20" t="s">
        <v>125</v>
      </c>
      <c r="T97" s="20" t="s">
        <v>126</v>
      </c>
      <c r="U97" s="20" t="s">
        <v>33</v>
      </c>
      <c r="V97" s="20"/>
      <c r="W97" s="20" t="s">
        <v>63</v>
      </c>
      <c r="X97" s="20"/>
      <c r="Y97" s="20"/>
      <c r="Z97" s="20"/>
      <c r="AA97" s="20"/>
      <c r="AB97" s="20"/>
      <c r="AC97" s="20"/>
      <c r="AD97" s="20"/>
      <c r="AE97" s="20"/>
      <c r="AF97" s="20"/>
      <c r="AG97" s="20"/>
      <c r="AH97" s="20"/>
      <c r="AI97" s="20"/>
      <c r="AJ97" s="20" t="s">
        <v>3167</v>
      </c>
      <c r="AK97" s="20" t="s">
        <v>3451</v>
      </c>
      <c r="AL97" s="20"/>
      <c r="AM97" s="20"/>
      <c r="AN97" s="20"/>
      <c r="AO97" s="20"/>
      <c r="AP97" s="20"/>
      <c r="AQ97" s="20"/>
      <c r="AR97" s="20"/>
      <c r="AS97" s="20"/>
      <c r="AT97" s="20"/>
      <c r="AU97" s="20"/>
      <c r="AV97" s="20" t="s">
        <v>3137</v>
      </c>
      <c r="AW97" s="20"/>
      <c r="AX97" s="20"/>
      <c r="AY97" s="20" t="s">
        <v>35</v>
      </c>
      <c r="AZ97" s="20"/>
      <c r="BA97" s="20" t="s">
        <v>37</v>
      </c>
      <c r="BB97" s="20"/>
      <c r="BC97" s="20"/>
      <c r="BD97" s="20"/>
      <c r="BE97" s="20"/>
      <c r="BF97" s="20"/>
      <c r="BG97" s="20"/>
      <c r="BH97" s="20"/>
      <c r="BI97" s="20"/>
      <c r="BJ97" s="20"/>
      <c r="BK97" s="20"/>
      <c r="BL97" s="20"/>
      <c r="BM97" s="20"/>
      <c r="BN97" s="20"/>
      <c r="BO97" s="20"/>
      <c r="BP97" s="20" t="s">
        <v>103</v>
      </c>
      <c r="BQ97" s="20"/>
      <c r="BR97" s="20" t="s">
        <v>105</v>
      </c>
      <c r="BS97" s="20"/>
      <c r="BT97" s="20"/>
      <c r="BU97" s="20"/>
      <c r="BV97" s="20"/>
      <c r="BW97" s="20" t="s">
        <v>3150</v>
      </c>
      <c r="BX97" s="20"/>
      <c r="BY97" s="20"/>
      <c r="BZ97" s="119"/>
      <c r="CA97" s="20"/>
      <c r="CB97" s="20"/>
      <c r="CC97" s="20"/>
      <c r="CD97" s="20"/>
      <c r="CE97" s="119"/>
      <c r="CF97" s="20"/>
      <c r="CG97" s="20"/>
      <c r="CH97" s="20"/>
      <c r="CI97" s="20"/>
      <c r="CJ97" s="119"/>
      <c r="CK97" s="20"/>
      <c r="CL97" s="20"/>
      <c r="CM97" s="20"/>
      <c r="CN97" s="20"/>
      <c r="CO97" s="119"/>
      <c r="CP97" s="20"/>
      <c r="CQ97" s="20"/>
    </row>
    <row r="98" spans="3:95" s="9" customFormat="1" ht="135.75" customHeight="1">
      <c r="C98" s="19" t="s">
        <v>3541</v>
      </c>
      <c r="D98" s="20" t="s">
        <v>132</v>
      </c>
      <c r="E98" s="20" t="s">
        <v>3179</v>
      </c>
      <c r="F98" s="14" t="str">
        <f t="shared" si="2"/>
        <v>URF2024_088_Diseñar y ejecutar las estrategias de comunicaciones con la información definida por los procesos y la dirección de la entidad para el tercer cuatrimestre</v>
      </c>
      <c r="G98" s="20" t="s">
        <v>3537</v>
      </c>
      <c r="H98" s="20" t="s">
        <v>3542</v>
      </c>
      <c r="I98" s="20" t="s">
        <v>3539</v>
      </c>
      <c r="J98" s="20" t="s">
        <v>120</v>
      </c>
      <c r="K98" s="20" t="s">
        <v>121</v>
      </c>
      <c r="L98" s="20"/>
      <c r="M98" s="46">
        <v>45536</v>
      </c>
      <c r="N98" s="46">
        <v>45656</v>
      </c>
      <c r="O98" s="21">
        <f t="shared" si="3"/>
        <v>120</v>
      </c>
      <c r="P98" s="20" t="s">
        <v>122</v>
      </c>
      <c r="Q98" s="20" t="s">
        <v>123</v>
      </c>
      <c r="R98" s="20" t="s">
        <v>124</v>
      </c>
      <c r="S98" s="20" t="s">
        <v>125</v>
      </c>
      <c r="T98" s="20" t="s">
        <v>126</v>
      </c>
      <c r="U98" s="20" t="s">
        <v>33</v>
      </c>
      <c r="V98" s="20"/>
      <c r="W98" s="20" t="s">
        <v>63</v>
      </c>
      <c r="X98" s="20"/>
      <c r="Y98" s="20"/>
      <c r="Z98" s="20"/>
      <c r="AA98" s="20"/>
      <c r="AB98" s="20"/>
      <c r="AC98" s="20"/>
      <c r="AD98" s="20"/>
      <c r="AE98" s="20"/>
      <c r="AF98" s="20"/>
      <c r="AG98" s="20"/>
      <c r="AH98" s="20"/>
      <c r="AI98" s="20"/>
      <c r="AJ98" s="20" t="s">
        <v>3167</v>
      </c>
      <c r="AK98" s="20" t="s">
        <v>3451</v>
      </c>
      <c r="AL98" s="20"/>
      <c r="AM98" s="20"/>
      <c r="AN98" s="20"/>
      <c r="AO98" s="20"/>
      <c r="AP98" s="20"/>
      <c r="AQ98" s="20"/>
      <c r="AR98" s="20"/>
      <c r="AS98" s="20"/>
      <c r="AT98" s="20"/>
      <c r="AU98" s="20"/>
      <c r="AV98" s="20" t="s">
        <v>3137</v>
      </c>
      <c r="AW98" s="20"/>
      <c r="AX98" s="20"/>
      <c r="AY98" s="20" t="s">
        <v>35</v>
      </c>
      <c r="AZ98" s="20"/>
      <c r="BA98" s="20" t="s">
        <v>37</v>
      </c>
      <c r="BB98" s="20"/>
      <c r="BC98" s="20"/>
      <c r="BD98" s="20"/>
      <c r="BE98" s="20"/>
      <c r="BF98" s="20"/>
      <c r="BG98" s="20"/>
      <c r="BH98" s="20"/>
      <c r="BI98" s="20"/>
      <c r="BJ98" s="20"/>
      <c r="BK98" s="20"/>
      <c r="BL98" s="20"/>
      <c r="BM98" s="20"/>
      <c r="BN98" s="20"/>
      <c r="BO98" s="20"/>
      <c r="BP98" s="20" t="s">
        <v>103</v>
      </c>
      <c r="BQ98" s="20"/>
      <c r="BR98" s="20" t="s">
        <v>105</v>
      </c>
      <c r="BS98" s="20"/>
      <c r="BT98" s="20"/>
      <c r="BU98" s="20"/>
      <c r="BV98" s="20"/>
      <c r="BW98" s="20" t="s">
        <v>3150</v>
      </c>
      <c r="BX98" s="20"/>
      <c r="BY98" s="20"/>
      <c r="BZ98" s="119"/>
      <c r="CA98" s="20"/>
      <c r="CB98" s="20"/>
      <c r="CC98" s="20"/>
      <c r="CD98" s="20"/>
      <c r="CE98" s="119"/>
      <c r="CF98" s="20"/>
      <c r="CG98" s="20"/>
      <c r="CH98" s="20"/>
      <c r="CI98" s="20"/>
      <c r="CJ98" s="119"/>
      <c r="CK98" s="20"/>
      <c r="CL98" s="20"/>
      <c r="CM98" s="20"/>
      <c r="CN98" s="20"/>
      <c r="CO98" s="119"/>
      <c r="CP98" s="20"/>
      <c r="CQ98" s="20"/>
    </row>
    <row r="99" spans="3:95" s="9" customFormat="1" ht="135.75" customHeight="1">
      <c r="C99" s="19" t="s">
        <v>3543</v>
      </c>
      <c r="D99" s="20" t="s">
        <v>3544</v>
      </c>
      <c r="E99" s="20" t="s">
        <v>3243</v>
      </c>
      <c r="F99" s="14" t="str">
        <f t="shared" si="2"/>
        <v>URF2024_089_Publicar la información que establece la Ley de Transparencia y de Acceso a la Información, primer cuatrimestre</v>
      </c>
      <c r="G99" s="20" t="s">
        <v>3545</v>
      </c>
      <c r="H99" s="20" t="s">
        <v>3546</v>
      </c>
      <c r="I99" s="20" t="s">
        <v>3547</v>
      </c>
      <c r="J99" s="20" t="s">
        <v>120</v>
      </c>
      <c r="K99" s="20" t="s">
        <v>3548</v>
      </c>
      <c r="L99" s="20" t="s">
        <v>121</v>
      </c>
      <c r="M99" s="46">
        <v>45310</v>
      </c>
      <c r="N99" s="46">
        <v>45427</v>
      </c>
      <c r="O99" s="21">
        <f t="shared" si="3"/>
        <v>117</v>
      </c>
      <c r="P99" s="20" t="s">
        <v>122</v>
      </c>
      <c r="Q99" s="20" t="s">
        <v>123</v>
      </c>
      <c r="R99" s="20" t="s">
        <v>138</v>
      </c>
      <c r="S99" s="20" t="s">
        <v>125</v>
      </c>
      <c r="T99" s="20" t="s">
        <v>126</v>
      </c>
      <c r="U99" s="20" t="s">
        <v>33</v>
      </c>
      <c r="V99" s="20"/>
      <c r="W99" s="20" t="s">
        <v>63</v>
      </c>
      <c r="X99" s="20"/>
      <c r="Y99" s="20"/>
      <c r="Z99" s="20"/>
      <c r="AA99" s="20"/>
      <c r="AB99" s="20"/>
      <c r="AC99" s="20"/>
      <c r="AD99" s="20"/>
      <c r="AE99" s="20"/>
      <c r="AF99" s="20"/>
      <c r="AG99" s="20"/>
      <c r="AH99" s="20"/>
      <c r="AI99" s="20"/>
      <c r="AJ99" s="20" t="s">
        <v>3167</v>
      </c>
      <c r="AK99" s="20" t="s">
        <v>3451</v>
      </c>
      <c r="AL99" s="20"/>
      <c r="AM99" s="20"/>
      <c r="AN99" s="20"/>
      <c r="AO99" s="20"/>
      <c r="AP99" s="20"/>
      <c r="AQ99" s="20"/>
      <c r="AR99" s="20" t="s">
        <v>3369</v>
      </c>
      <c r="AS99" s="20"/>
      <c r="AT99" s="20"/>
      <c r="AU99" s="20"/>
      <c r="AV99" s="20" t="s">
        <v>3137</v>
      </c>
      <c r="AW99" s="20"/>
      <c r="AX99" s="20"/>
      <c r="AY99" s="20" t="s">
        <v>35</v>
      </c>
      <c r="AZ99" s="20"/>
      <c r="BA99" s="20" t="s">
        <v>37</v>
      </c>
      <c r="BB99" s="20"/>
      <c r="BC99" s="20"/>
      <c r="BD99" s="20"/>
      <c r="BE99" s="20"/>
      <c r="BF99" s="20"/>
      <c r="BG99" s="20"/>
      <c r="BH99" s="20"/>
      <c r="BI99" s="20"/>
      <c r="BJ99" s="20"/>
      <c r="BK99" s="20"/>
      <c r="BL99" s="20"/>
      <c r="BM99" s="20"/>
      <c r="BN99" s="20"/>
      <c r="BO99" s="20"/>
      <c r="BP99" s="20" t="s">
        <v>103</v>
      </c>
      <c r="BQ99" s="20"/>
      <c r="BR99" s="20" t="s">
        <v>105</v>
      </c>
      <c r="BS99" s="20"/>
      <c r="BT99" s="20"/>
      <c r="BU99" s="20"/>
      <c r="BV99" s="20"/>
      <c r="BW99" s="20" t="s">
        <v>932</v>
      </c>
      <c r="BX99" s="20" t="s">
        <v>3157</v>
      </c>
      <c r="BY99" s="119">
        <v>45412</v>
      </c>
      <c r="BZ99" s="119">
        <v>45396</v>
      </c>
      <c r="CA99" s="20" t="s">
        <v>3549</v>
      </c>
      <c r="CB99" s="20" t="s">
        <v>3550</v>
      </c>
      <c r="CC99" s="20"/>
      <c r="CD99" s="20"/>
      <c r="CE99" s="119"/>
      <c r="CF99" s="20"/>
      <c r="CG99" s="20"/>
      <c r="CH99" s="20"/>
      <c r="CI99" s="20"/>
      <c r="CJ99" s="119"/>
      <c r="CK99" s="20"/>
      <c r="CL99" s="20"/>
      <c r="CM99" s="20"/>
      <c r="CN99" s="20"/>
      <c r="CO99" s="119"/>
      <c r="CP99" s="20"/>
      <c r="CQ99" s="20"/>
    </row>
    <row r="100" spans="3:95" s="9" customFormat="1" ht="135.75" customHeight="1">
      <c r="C100" s="19" t="s">
        <v>3551</v>
      </c>
      <c r="D100" s="20" t="s">
        <v>3552</v>
      </c>
      <c r="E100" s="20" t="s">
        <v>3243</v>
      </c>
      <c r="F100" s="14" t="str">
        <f t="shared" si="2"/>
        <v>URF2024_090_Publicar la información que establece la Ley de Transparencia y de Acceso a la Información , segundo cuatrimestre</v>
      </c>
      <c r="G100" s="20" t="s">
        <v>3545</v>
      </c>
      <c r="H100" s="20" t="s">
        <v>3546</v>
      </c>
      <c r="I100" s="20" t="s">
        <v>3547</v>
      </c>
      <c r="J100" s="20" t="s">
        <v>120</v>
      </c>
      <c r="K100" s="20" t="s">
        <v>121</v>
      </c>
      <c r="L100" s="20" t="s">
        <v>618</v>
      </c>
      <c r="M100" s="46">
        <v>45413</v>
      </c>
      <c r="N100" s="46">
        <v>45535</v>
      </c>
      <c r="O100" s="21">
        <f t="shared" si="3"/>
        <v>122</v>
      </c>
      <c r="P100" s="20" t="s">
        <v>122</v>
      </c>
      <c r="Q100" s="20" t="s">
        <v>123</v>
      </c>
      <c r="R100" s="20" t="s">
        <v>138</v>
      </c>
      <c r="S100" s="20" t="s">
        <v>125</v>
      </c>
      <c r="T100" s="20" t="s">
        <v>126</v>
      </c>
      <c r="U100" s="20" t="s">
        <v>33</v>
      </c>
      <c r="V100" s="20"/>
      <c r="W100" s="20" t="s">
        <v>63</v>
      </c>
      <c r="X100" s="20"/>
      <c r="Y100" s="20"/>
      <c r="Z100" s="20"/>
      <c r="AA100" s="20"/>
      <c r="AB100" s="20"/>
      <c r="AC100" s="20"/>
      <c r="AD100" s="20"/>
      <c r="AE100" s="20"/>
      <c r="AF100" s="20"/>
      <c r="AG100" s="20"/>
      <c r="AH100" s="20"/>
      <c r="AI100" s="20"/>
      <c r="AJ100" s="20" t="s">
        <v>3167</v>
      </c>
      <c r="AK100" s="20" t="s">
        <v>3451</v>
      </c>
      <c r="AL100" s="20"/>
      <c r="AM100" s="20"/>
      <c r="AN100" s="20"/>
      <c r="AO100" s="20"/>
      <c r="AP100" s="20"/>
      <c r="AQ100" s="20"/>
      <c r="AR100" s="20" t="s">
        <v>3369</v>
      </c>
      <c r="AS100" s="20"/>
      <c r="AT100" s="20"/>
      <c r="AU100" s="20"/>
      <c r="AV100" s="20" t="s">
        <v>3137</v>
      </c>
      <c r="AW100" s="20"/>
      <c r="AX100" s="20"/>
      <c r="AY100" s="20" t="s">
        <v>35</v>
      </c>
      <c r="AZ100" s="20"/>
      <c r="BA100" s="20" t="s">
        <v>37</v>
      </c>
      <c r="BB100" s="20"/>
      <c r="BC100" s="20"/>
      <c r="BD100" s="20"/>
      <c r="BE100" s="20"/>
      <c r="BF100" s="20"/>
      <c r="BG100" s="20"/>
      <c r="BH100" s="20"/>
      <c r="BI100" s="20"/>
      <c r="BJ100" s="20"/>
      <c r="BK100" s="20"/>
      <c r="BL100" s="20"/>
      <c r="BM100" s="20"/>
      <c r="BN100" s="20"/>
      <c r="BO100" s="20"/>
      <c r="BP100" s="20" t="s">
        <v>103</v>
      </c>
      <c r="BQ100" s="20"/>
      <c r="BR100" s="20" t="s">
        <v>105</v>
      </c>
      <c r="BS100" s="20"/>
      <c r="BT100" s="20"/>
      <c r="BU100" s="20"/>
      <c r="BV100" s="20"/>
      <c r="BW100" s="20" t="s">
        <v>3150</v>
      </c>
      <c r="BX100" s="20"/>
      <c r="BY100" s="20"/>
      <c r="BZ100" s="119"/>
      <c r="CA100" s="20"/>
      <c r="CB100" s="20"/>
      <c r="CC100" s="20"/>
      <c r="CD100" s="20"/>
      <c r="CE100" s="119"/>
      <c r="CF100" s="20"/>
      <c r="CG100" s="20"/>
      <c r="CH100" s="20"/>
      <c r="CI100" s="20"/>
      <c r="CJ100" s="119"/>
      <c r="CK100" s="20"/>
      <c r="CL100" s="20"/>
      <c r="CM100" s="20"/>
      <c r="CN100" s="20"/>
      <c r="CO100" s="119"/>
      <c r="CP100" s="20"/>
      <c r="CQ100" s="20"/>
    </row>
    <row r="101" spans="3:95" s="9" customFormat="1" ht="135.75" customHeight="1">
      <c r="C101" s="19" t="s">
        <v>3553</v>
      </c>
      <c r="D101" s="20" t="s">
        <v>3554</v>
      </c>
      <c r="E101" s="20" t="s">
        <v>3243</v>
      </c>
      <c r="F101" s="14" t="str">
        <f t="shared" si="2"/>
        <v>URF2024_091_Publicar la información que establece la Ley de Transparencia y de Acceso a la Información, tercer cuatrimestre</v>
      </c>
      <c r="G101" s="20" t="s">
        <v>3545</v>
      </c>
      <c r="H101" s="20" t="s">
        <v>3546</v>
      </c>
      <c r="I101" s="20" t="s">
        <v>3547</v>
      </c>
      <c r="J101" s="20" t="s">
        <v>120</v>
      </c>
      <c r="K101" s="20" t="s">
        <v>121</v>
      </c>
      <c r="L101" s="20" t="s">
        <v>618</v>
      </c>
      <c r="M101" s="46">
        <v>45536</v>
      </c>
      <c r="N101" s="46">
        <v>45656</v>
      </c>
      <c r="O101" s="21">
        <f t="shared" si="3"/>
        <v>120</v>
      </c>
      <c r="P101" s="20" t="s">
        <v>122</v>
      </c>
      <c r="Q101" s="20" t="s">
        <v>123</v>
      </c>
      <c r="R101" s="20" t="s">
        <v>138</v>
      </c>
      <c r="S101" s="20" t="s">
        <v>125</v>
      </c>
      <c r="T101" s="20" t="s">
        <v>126</v>
      </c>
      <c r="U101" s="20" t="s">
        <v>33</v>
      </c>
      <c r="V101" s="20"/>
      <c r="W101" s="20" t="s">
        <v>63</v>
      </c>
      <c r="X101" s="20"/>
      <c r="Y101" s="20"/>
      <c r="Z101" s="20"/>
      <c r="AA101" s="20"/>
      <c r="AB101" s="20"/>
      <c r="AC101" s="20"/>
      <c r="AD101" s="20"/>
      <c r="AE101" s="20"/>
      <c r="AF101" s="20"/>
      <c r="AG101" s="20"/>
      <c r="AH101" s="20"/>
      <c r="AI101" s="20"/>
      <c r="AJ101" s="20" t="s">
        <v>3167</v>
      </c>
      <c r="AK101" s="20" t="s">
        <v>3451</v>
      </c>
      <c r="AL101" s="20"/>
      <c r="AM101" s="20"/>
      <c r="AN101" s="20"/>
      <c r="AO101" s="20"/>
      <c r="AP101" s="20"/>
      <c r="AQ101" s="20"/>
      <c r="AR101" s="20" t="s">
        <v>3369</v>
      </c>
      <c r="AS101" s="20"/>
      <c r="AT101" s="20"/>
      <c r="AU101" s="20"/>
      <c r="AV101" s="20" t="s">
        <v>3137</v>
      </c>
      <c r="AW101" s="20"/>
      <c r="AX101" s="20"/>
      <c r="AY101" s="20" t="s">
        <v>35</v>
      </c>
      <c r="AZ101" s="20"/>
      <c r="BA101" s="20" t="s">
        <v>37</v>
      </c>
      <c r="BB101" s="20"/>
      <c r="BC101" s="20"/>
      <c r="BD101" s="20"/>
      <c r="BE101" s="20"/>
      <c r="BF101" s="20"/>
      <c r="BG101" s="20"/>
      <c r="BH101" s="20"/>
      <c r="BI101" s="20"/>
      <c r="BJ101" s="20"/>
      <c r="BK101" s="20"/>
      <c r="BL101" s="20"/>
      <c r="BM101" s="20"/>
      <c r="BN101" s="20"/>
      <c r="BO101" s="20"/>
      <c r="BP101" s="20" t="s">
        <v>103</v>
      </c>
      <c r="BQ101" s="20"/>
      <c r="BR101" s="20" t="s">
        <v>105</v>
      </c>
      <c r="BS101" s="20"/>
      <c r="BT101" s="20"/>
      <c r="BU101" s="20"/>
      <c r="BV101" s="20"/>
      <c r="BW101" s="20" t="s">
        <v>3150</v>
      </c>
      <c r="BX101" s="20"/>
      <c r="BY101" s="20"/>
      <c r="BZ101" s="119"/>
      <c r="CA101" s="20"/>
      <c r="CB101" s="20"/>
      <c r="CC101" s="20"/>
      <c r="CD101" s="20"/>
      <c r="CE101" s="119"/>
      <c r="CF101" s="20"/>
      <c r="CG101" s="20"/>
      <c r="CH101" s="20"/>
      <c r="CI101" s="20"/>
      <c r="CJ101" s="119"/>
      <c r="CK101" s="20"/>
      <c r="CL101" s="20"/>
      <c r="CM101" s="20"/>
      <c r="CN101" s="20"/>
      <c r="CO101" s="119"/>
      <c r="CP101" s="20"/>
      <c r="CQ101" s="20"/>
    </row>
    <row r="102" spans="3:95" s="9" customFormat="1" ht="135.75" customHeight="1">
      <c r="C102" s="19" t="s">
        <v>3555</v>
      </c>
      <c r="D102" s="20" t="s">
        <v>191</v>
      </c>
      <c r="E102" s="20" t="s">
        <v>3243</v>
      </c>
      <c r="F102" s="14" t="str">
        <f t="shared" si="2"/>
        <v>URF2024_092_Realizar ejercicios de socialización de la política de administración del riesgo</v>
      </c>
      <c r="G102" s="20" t="s">
        <v>192</v>
      </c>
      <c r="H102" s="20" t="s">
        <v>193</v>
      </c>
      <c r="I102" s="20" t="s">
        <v>194</v>
      </c>
      <c r="J102" s="20" t="s">
        <v>195</v>
      </c>
      <c r="K102" s="20" t="s">
        <v>122</v>
      </c>
      <c r="L102" s="20"/>
      <c r="M102" s="46">
        <v>45474</v>
      </c>
      <c r="N102" s="46">
        <v>45565</v>
      </c>
      <c r="O102" s="21">
        <f t="shared" si="3"/>
        <v>91</v>
      </c>
      <c r="P102" s="20" t="s">
        <v>122</v>
      </c>
      <c r="Q102" s="20" t="s">
        <v>123</v>
      </c>
      <c r="R102" s="20" t="s">
        <v>197</v>
      </c>
      <c r="S102" s="20" t="s">
        <v>198</v>
      </c>
      <c r="T102" s="20" t="s">
        <v>199</v>
      </c>
      <c r="U102" s="20" t="s">
        <v>33</v>
      </c>
      <c r="V102" s="20"/>
      <c r="W102" s="20" t="s">
        <v>63</v>
      </c>
      <c r="X102" s="20"/>
      <c r="Y102" s="20"/>
      <c r="Z102" s="20"/>
      <c r="AA102" s="20"/>
      <c r="AB102" s="20"/>
      <c r="AC102" s="20"/>
      <c r="AD102" s="20"/>
      <c r="AE102" s="20"/>
      <c r="AF102" s="20"/>
      <c r="AG102" s="20"/>
      <c r="AH102" s="20"/>
      <c r="AI102" s="20"/>
      <c r="AJ102" s="20" t="s">
        <v>3556</v>
      </c>
      <c r="AK102" s="20" t="s">
        <v>3557</v>
      </c>
      <c r="AL102" s="20"/>
      <c r="AM102" s="20"/>
      <c r="AN102" s="20"/>
      <c r="AO102" s="20"/>
      <c r="AP102" s="20"/>
      <c r="AQ102" s="20"/>
      <c r="AR102" s="20"/>
      <c r="AS102" s="20"/>
      <c r="AT102" s="20"/>
      <c r="AU102" s="20"/>
      <c r="AV102" s="20" t="s">
        <v>3137</v>
      </c>
      <c r="AW102" s="20"/>
      <c r="AX102" s="20" t="s">
        <v>34</v>
      </c>
      <c r="AY102" s="20"/>
      <c r="AZ102" s="20" t="s">
        <v>89</v>
      </c>
      <c r="BA102" s="20"/>
      <c r="BB102" s="20" t="s">
        <v>90</v>
      </c>
      <c r="BC102" s="20" t="s">
        <v>39</v>
      </c>
      <c r="BD102" s="20"/>
      <c r="BE102" s="20"/>
      <c r="BF102" s="20" t="s">
        <v>93</v>
      </c>
      <c r="BG102" s="20"/>
      <c r="BH102" s="20"/>
      <c r="BI102" s="20"/>
      <c r="BJ102" s="20"/>
      <c r="BK102" s="20"/>
      <c r="BL102" s="20"/>
      <c r="BM102" s="20"/>
      <c r="BN102" s="20"/>
      <c r="BO102" s="20"/>
      <c r="BP102" s="20"/>
      <c r="BQ102" s="20" t="s">
        <v>104</v>
      </c>
      <c r="BR102" s="20"/>
      <c r="BS102" s="20"/>
      <c r="BT102" s="20"/>
      <c r="BU102" s="20" t="s">
        <v>108</v>
      </c>
      <c r="BV102" s="20" t="s">
        <v>109</v>
      </c>
      <c r="BW102" s="20" t="s">
        <v>932</v>
      </c>
      <c r="BX102" s="20" t="s">
        <v>3157</v>
      </c>
      <c r="BY102" s="119">
        <v>45442</v>
      </c>
      <c r="BZ102" s="119">
        <v>45442</v>
      </c>
      <c r="CA102" s="20" t="s">
        <v>3558</v>
      </c>
      <c r="CB102" s="20" t="s">
        <v>3559</v>
      </c>
      <c r="CC102" s="20" t="s">
        <v>3157</v>
      </c>
      <c r="CD102" s="119">
        <v>45533</v>
      </c>
      <c r="CE102" s="119">
        <v>45533</v>
      </c>
      <c r="CF102" s="20" t="s">
        <v>3560</v>
      </c>
      <c r="CG102" s="20" t="s">
        <v>3561</v>
      </c>
      <c r="CH102" s="20"/>
      <c r="CI102" s="119"/>
      <c r="CJ102" s="119"/>
      <c r="CK102" s="20"/>
      <c r="CL102" s="20"/>
      <c r="CM102" s="20"/>
      <c r="CN102" s="119"/>
      <c r="CO102" s="119"/>
      <c r="CP102" s="20"/>
      <c r="CQ102" s="20"/>
    </row>
    <row r="103" spans="3:95" s="9" customFormat="1" ht="135.75" customHeight="1">
      <c r="C103" s="19" t="s">
        <v>3562</v>
      </c>
      <c r="D103" s="20" t="s">
        <v>203</v>
      </c>
      <c r="E103" s="20" t="s">
        <v>3243</v>
      </c>
      <c r="F103" s="14" t="str">
        <f t="shared" si="2"/>
        <v>URF2024_093_Generar recordatorios de reporte del monitoreo del riesgo_Primer cuatrimestre</v>
      </c>
      <c r="G103" s="20" t="s">
        <v>204</v>
      </c>
      <c r="H103" s="20" t="s">
        <v>205</v>
      </c>
      <c r="I103" s="20" t="s">
        <v>206</v>
      </c>
      <c r="J103" s="20" t="s">
        <v>195</v>
      </c>
      <c r="K103" s="20" t="s">
        <v>122</v>
      </c>
      <c r="L103" s="20"/>
      <c r="M103" s="46">
        <v>45383</v>
      </c>
      <c r="N103" s="46">
        <v>45412</v>
      </c>
      <c r="O103" s="21">
        <f t="shared" si="3"/>
        <v>29</v>
      </c>
      <c r="P103" s="20" t="s">
        <v>122</v>
      </c>
      <c r="Q103" s="20" t="s">
        <v>123</v>
      </c>
      <c r="R103" s="20" t="s">
        <v>207</v>
      </c>
      <c r="S103" s="20" t="s">
        <v>198</v>
      </c>
      <c r="T103" s="20" t="s">
        <v>199</v>
      </c>
      <c r="U103" s="20" t="s">
        <v>33</v>
      </c>
      <c r="V103" s="20"/>
      <c r="W103" s="20" t="s">
        <v>63</v>
      </c>
      <c r="X103" s="20"/>
      <c r="Y103" s="20"/>
      <c r="Z103" s="20"/>
      <c r="AA103" s="20"/>
      <c r="AB103" s="20"/>
      <c r="AC103" s="20"/>
      <c r="AD103" s="20"/>
      <c r="AE103" s="20"/>
      <c r="AF103" s="20"/>
      <c r="AG103" s="20"/>
      <c r="AH103" s="20"/>
      <c r="AI103" s="20"/>
      <c r="AJ103" s="20" t="s">
        <v>3556</v>
      </c>
      <c r="AK103" s="20" t="s">
        <v>3563</v>
      </c>
      <c r="AL103" s="20"/>
      <c r="AM103" s="20"/>
      <c r="AN103" s="20"/>
      <c r="AO103" s="20"/>
      <c r="AP103" s="20"/>
      <c r="AQ103" s="20"/>
      <c r="AR103" s="20"/>
      <c r="AS103" s="20"/>
      <c r="AT103" s="20"/>
      <c r="AU103" s="20"/>
      <c r="AV103" s="20" t="s">
        <v>3137</v>
      </c>
      <c r="AW103" s="20"/>
      <c r="AX103" s="20" t="s">
        <v>34</v>
      </c>
      <c r="AY103" s="20"/>
      <c r="AZ103" s="20" t="s">
        <v>89</v>
      </c>
      <c r="BA103" s="20"/>
      <c r="BB103" s="20"/>
      <c r="BC103" s="20" t="s">
        <v>39</v>
      </c>
      <c r="BD103" s="20"/>
      <c r="BE103" s="20"/>
      <c r="BF103" s="20" t="s">
        <v>93</v>
      </c>
      <c r="BG103" s="20"/>
      <c r="BH103" s="20"/>
      <c r="BI103" s="20"/>
      <c r="BJ103" s="20"/>
      <c r="BK103" s="20"/>
      <c r="BL103" s="20"/>
      <c r="BM103" s="20"/>
      <c r="BN103" s="20"/>
      <c r="BO103" s="20"/>
      <c r="BP103" s="20"/>
      <c r="BQ103" s="20" t="s">
        <v>104</v>
      </c>
      <c r="BR103" s="20"/>
      <c r="BS103" s="20"/>
      <c r="BT103" s="20"/>
      <c r="BU103" s="20"/>
      <c r="BV103" s="20" t="s">
        <v>109</v>
      </c>
      <c r="BW103" s="20" t="s">
        <v>3150</v>
      </c>
      <c r="BX103" s="20"/>
      <c r="BY103" s="20"/>
      <c r="BZ103" s="119"/>
      <c r="CA103" s="20"/>
      <c r="CB103" s="20"/>
      <c r="CC103" s="20"/>
      <c r="CD103" s="20"/>
      <c r="CE103" s="119"/>
      <c r="CF103" s="20"/>
      <c r="CG103" s="20"/>
      <c r="CH103" s="20"/>
      <c r="CI103" s="20"/>
      <c r="CJ103" s="119"/>
      <c r="CK103" s="20"/>
      <c r="CL103" s="20"/>
      <c r="CM103" s="20"/>
      <c r="CN103" s="20"/>
      <c r="CO103" s="119"/>
      <c r="CP103" s="20"/>
      <c r="CQ103" s="20"/>
    </row>
    <row r="104" spans="3:95" s="9" customFormat="1" ht="135.75" customHeight="1">
      <c r="C104" s="19" t="s">
        <v>3564</v>
      </c>
      <c r="D104" s="20" t="s">
        <v>209</v>
      </c>
      <c r="E104" s="20" t="s">
        <v>3243</v>
      </c>
      <c r="F104" s="14" t="str">
        <f t="shared" si="2"/>
        <v>URF2024_094_Generar recordatorios de reporte del monitoreo del riesgo_Segundo cuatrimestre</v>
      </c>
      <c r="G104" s="20" t="s">
        <v>204</v>
      </c>
      <c r="H104" s="20" t="s">
        <v>205</v>
      </c>
      <c r="I104" s="20" t="s">
        <v>206</v>
      </c>
      <c r="J104" s="20" t="s">
        <v>195</v>
      </c>
      <c r="K104" s="20" t="s">
        <v>122</v>
      </c>
      <c r="L104" s="20"/>
      <c r="M104" s="46">
        <v>45505</v>
      </c>
      <c r="N104" s="46">
        <v>45535</v>
      </c>
      <c r="O104" s="21">
        <f t="shared" si="3"/>
        <v>30</v>
      </c>
      <c r="P104" s="20" t="s">
        <v>122</v>
      </c>
      <c r="Q104" s="20" t="s">
        <v>123</v>
      </c>
      <c r="R104" s="20" t="s">
        <v>207</v>
      </c>
      <c r="S104" s="20" t="s">
        <v>198</v>
      </c>
      <c r="T104" s="20" t="s">
        <v>199</v>
      </c>
      <c r="U104" s="20" t="s">
        <v>33</v>
      </c>
      <c r="V104" s="20"/>
      <c r="W104" s="20" t="s">
        <v>63</v>
      </c>
      <c r="X104" s="20"/>
      <c r="Y104" s="20"/>
      <c r="Z104" s="20"/>
      <c r="AA104" s="20"/>
      <c r="AB104" s="20"/>
      <c r="AC104" s="20"/>
      <c r="AD104" s="20"/>
      <c r="AE104" s="20"/>
      <c r="AF104" s="20"/>
      <c r="AG104" s="20"/>
      <c r="AH104" s="20"/>
      <c r="AI104" s="20"/>
      <c r="AJ104" s="20" t="s">
        <v>3556</v>
      </c>
      <c r="AK104" s="20" t="s">
        <v>3563</v>
      </c>
      <c r="AL104" s="20"/>
      <c r="AM104" s="20"/>
      <c r="AN104" s="20"/>
      <c r="AO104" s="20"/>
      <c r="AP104" s="20"/>
      <c r="AQ104" s="20"/>
      <c r="AR104" s="20"/>
      <c r="AS104" s="20"/>
      <c r="AT104" s="20"/>
      <c r="AU104" s="20"/>
      <c r="AV104" s="20" t="s">
        <v>3137</v>
      </c>
      <c r="AW104" s="20"/>
      <c r="AX104" s="20" t="s">
        <v>34</v>
      </c>
      <c r="AY104" s="20"/>
      <c r="AZ104" s="20" t="s">
        <v>89</v>
      </c>
      <c r="BA104" s="20"/>
      <c r="BB104" s="20"/>
      <c r="BC104" s="20" t="s">
        <v>39</v>
      </c>
      <c r="BD104" s="20"/>
      <c r="BE104" s="20"/>
      <c r="BF104" s="20" t="s">
        <v>93</v>
      </c>
      <c r="BG104" s="20"/>
      <c r="BH104" s="20"/>
      <c r="BI104" s="20"/>
      <c r="BJ104" s="20"/>
      <c r="BK104" s="20"/>
      <c r="BL104" s="20"/>
      <c r="BM104" s="20"/>
      <c r="BN104" s="20"/>
      <c r="BO104" s="20"/>
      <c r="BP104" s="20"/>
      <c r="BQ104" s="20" t="s">
        <v>104</v>
      </c>
      <c r="BR104" s="20"/>
      <c r="BS104" s="20"/>
      <c r="BT104" s="20"/>
      <c r="BU104" s="20"/>
      <c r="BV104" s="20" t="s">
        <v>109</v>
      </c>
      <c r="BW104" s="20" t="s">
        <v>3150</v>
      </c>
      <c r="BX104" s="20"/>
      <c r="BY104" s="20"/>
      <c r="BZ104" s="119"/>
      <c r="CA104" s="20"/>
      <c r="CB104" s="20"/>
      <c r="CC104" s="20"/>
      <c r="CD104" s="20"/>
      <c r="CE104" s="119"/>
      <c r="CF104" s="20"/>
      <c r="CG104" s="20"/>
      <c r="CH104" s="20"/>
      <c r="CI104" s="20"/>
      <c r="CJ104" s="119"/>
      <c r="CK104" s="20"/>
      <c r="CL104" s="20"/>
      <c r="CM104" s="20"/>
      <c r="CN104" s="20"/>
      <c r="CO104" s="119"/>
      <c r="CP104" s="20"/>
      <c r="CQ104" s="20"/>
    </row>
    <row r="105" spans="3:95" s="9" customFormat="1" ht="135.75" customHeight="1">
      <c r="C105" s="19" t="s">
        <v>3565</v>
      </c>
      <c r="D105" s="20" t="s">
        <v>211</v>
      </c>
      <c r="E105" s="20" t="s">
        <v>3243</v>
      </c>
      <c r="F105" s="14" t="str">
        <f t="shared" si="2"/>
        <v>URF2024_095_Generar recordatorios de reporte del monitoreo del riesgo_Tercer cuatrimestre</v>
      </c>
      <c r="G105" s="20" t="s">
        <v>204</v>
      </c>
      <c r="H105" s="20" t="s">
        <v>205</v>
      </c>
      <c r="I105" s="20" t="s">
        <v>206</v>
      </c>
      <c r="J105" s="20" t="s">
        <v>195</v>
      </c>
      <c r="K105" s="20" t="s">
        <v>122</v>
      </c>
      <c r="L105" s="20"/>
      <c r="M105" s="46">
        <v>45627</v>
      </c>
      <c r="N105" s="46">
        <v>45657</v>
      </c>
      <c r="O105" s="21">
        <f t="shared" si="3"/>
        <v>30</v>
      </c>
      <c r="P105" s="20" t="s">
        <v>122</v>
      </c>
      <c r="Q105" s="20" t="s">
        <v>123</v>
      </c>
      <c r="R105" s="20" t="s">
        <v>207</v>
      </c>
      <c r="S105" s="20" t="s">
        <v>198</v>
      </c>
      <c r="T105" s="20" t="s">
        <v>199</v>
      </c>
      <c r="U105" s="20" t="s">
        <v>33</v>
      </c>
      <c r="V105" s="20"/>
      <c r="W105" s="20" t="s">
        <v>63</v>
      </c>
      <c r="X105" s="20"/>
      <c r="Y105" s="20"/>
      <c r="Z105" s="20"/>
      <c r="AA105" s="20"/>
      <c r="AB105" s="20"/>
      <c r="AC105" s="20"/>
      <c r="AD105" s="20"/>
      <c r="AE105" s="20"/>
      <c r="AF105" s="20"/>
      <c r="AG105" s="20"/>
      <c r="AH105" s="20"/>
      <c r="AI105" s="20"/>
      <c r="AJ105" s="20" t="s">
        <v>3556</v>
      </c>
      <c r="AK105" s="20" t="s">
        <v>3563</v>
      </c>
      <c r="AL105" s="20"/>
      <c r="AM105" s="20"/>
      <c r="AN105" s="20"/>
      <c r="AO105" s="20"/>
      <c r="AP105" s="20"/>
      <c r="AQ105" s="20"/>
      <c r="AR105" s="20"/>
      <c r="AS105" s="20"/>
      <c r="AT105" s="20"/>
      <c r="AU105" s="20"/>
      <c r="AV105" s="20" t="s">
        <v>3137</v>
      </c>
      <c r="AW105" s="20"/>
      <c r="AX105" s="20" t="s">
        <v>34</v>
      </c>
      <c r="AY105" s="20"/>
      <c r="AZ105" s="20" t="s">
        <v>89</v>
      </c>
      <c r="BA105" s="20"/>
      <c r="BB105" s="20"/>
      <c r="BC105" s="20" t="s">
        <v>39</v>
      </c>
      <c r="BD105" s="20"/>
      <c r="BE105" s="20"/>
      <c r="BF105" s="20" t="s">
        <v>93</v>
      </c>
      <c r="BG105" s="20"/>
      <c r="BH105" s="20"/>
      <c r="BI105" s="20"/>
      <c r="BJ105" s="20"/>
      <c r="BK105" s="20"/>
      <c r="BL105" s="20"/>
      <c r="BM105" s="20"/>
      <c r="BN105" s="20"/>
      <c r="BO105" s="20"/>
      <c r="BP105" s="20"/>
      <c r="BQ105" s="20" t="s">
        <v>104</v>
      </c>
      <c r="BR105" s="20"/>
      <c r="BS105" s="20"/>
      <c r="BT105" s="20"/>
      <c r="BU105" s="20"/>
      <c r="BV105" s="20" t="s">
        <v>109</v>
      </c>
      <c r="BW105" s="20" t="s">
        <v>3150</v>
      </c>
      <c r="BX105" s="20"/>
      <c r="BY105" s="20"/>
      <c r="BZ105" s="119"/>
      <c r="CA105" s="20"/>
      <c r="CB105" s="20"/>
      <c r="CC105" s="20"/>
      <c r="CD105" s="20"/>
      <c r="CE105" s="119"/>
      <c r="CF105" s="20"/>
      <c r="CG105" s="20"/>
      <c r="CH105" s="20"/>
      <c r="CI105" s="20"/>
      <c r="CJ105" s="119"/>
      <c r="CK105" s="20"/>
      <c r="CL105" s="20"/>
      <c r="CM105" s="20"/>
      <c r="CN105" s="20"/>
      <c r="CO105" s="119"/>
      <c r="CP105" s="20"/>
      <c r="CQ105" s="20"/>
    </row>
    <row r="106" spans="3:95" s="9" customFormat="1" ht="135.75" customHeight="1">
      <c r="C106" s="19" t="s">
        <v>3566</v>
      </c>
      <c r="D106" s="20" t="s">
        <v>213</v>
      </c>
      <c r="E106" s="20" t="s">
        <v>3243</v>
      </c>
      <c r="F106" s="14" t="str">
        <f t="shared" si="2"/>
        <v xml:space="preserve">URF2024_096_Preparar mapa de riesgos para la publicación en la página web_Primer cuatrimestre </v>
      </c>
      <c r="G106" s="20" t="s">
        <v>214</v>
      </c>
      <c r="H106" s="20" t="s">
        <v>215</v>
      </c>
      <c r="I106" s="20" t="s">
        <v>216</v>
      </c>
      <c r="J106" s="20" t="s">
        <v>195</v>
      </c>
      <c r="K106" s="20" t="s">
        <v>122</v>
      </c>
      <c r="L106" s="20"/>
      <c r="M106" s="46">
        <v>45413</v>
      </c>
      <c r="N106" s="46">
        <v>45443</v>
      </c>
      <c r="O106" s="21">
        <f t="shared" si="3"/>
        <v>30</v>
      </c>
      <c r="P106" s="20" t="s">
        <v>122</v>
      </c>
      <c r="Q106" s="20" t="s">
        <v>123</v>
      </c>
      <c r="R106" s="20" t="s">
        <v>217</v>
      </c>
      <c r="S106" s="20" t="s">
        <v>198</v>
      </c>
      <c r="T106" s="20" t="s">
        <v>199</v>
      </c>
      <c r="U106" s="20" t="s">
        <v>33</v>
      </c>
      <c r="V106" s="20"/>
      <c r="W106" s="20" t="s">
        <v>63</v>
      </c>
      <c r="X106" s="20"/>
      <c r="Y106" s="20"/>
      <c r="Z106" s="20"/>
      <c r="AA106" s="20"/>
      <c r="AB106" s="20"/>
      <c r="AC106" s="20"/>
      <c r="AD106" s="20"/>
      <c r="AE106" s="20"/>
      <c r="AF106" s="20"/>
      <c r="AG106" s="20"/>
      <c r="AH106" s="20"/>
      <c r="AI106" s="20"/>
      <c r="AJ106" s="20" t="s">
        <v>3556</v>
      </c>
      <c r="AK106" s="20" t="s">
        <v>3567</v>
      </c>
      <c r="AL106" s="20"/>
      <c r="AM106" s="20"/>
      <c r="AN106" s="20"/>
      <c r="AO106" s="20"/>
      <c r="AP106" s="20"/>
      <c r="AQ106" s="20"/>
      <c r="AR106" s="20"/>
      <c r="AS106" s="20"/>
      <c r="AT106" s="20"/>
      <c r="AU106" s="20"/>
      <c r="AV106" s="20" t="s">
        <v>3137</v>
      </c>
      <c r="AW106" s="20"/>
      <c r="AX106" s="20"/>
      <c r="AY106" s="20"/>
      <c r="AZ106" s="20" t="s">
        <v>89</v>
      </c>
      <c r="BA106" s="20" t="s">
        <v>37</v>
      </c>
      <c r="BB106" s="20"/>
      <c r="BC106" s="20" t="s">
        <v>39</v>
      </c>
      <c r="BD106" s="20"/>
      <c r="BE106" s="20"/>
      <c r="BF106" s="20"/>
      <c r="BG106" s="20"/>
      <c r="BH106" s="20"/>
      <c r="BI106" s="20"/>
      <c r="BJ106" s="20"/>
      <c r="BK106" s="20"/>
      <c r="BL106" s="20"/>
      <c r="BM106" s="20"/>
      <c r="BN106" s="20"/>
      <c r="BO106" s="20"/>
      <c r="BP106" s="20"/>
      <c r="BQ106" s="20" t="s">
        <v>104</v>
      </c>
      <c r="BR106" s="20" t="s">
        <v>105</v>
      </c>
      <c r="BS106" s="20"/>
      <c r="BT106" s="20"/>
      <c r="BU106" s="20"/>
      <c r="BV106" s="20" t="s">
        <v>109</v>
      </c>
      <c r="BW106" s="20" t="s">
        <v>3150</v>
      </c>
      <c r="BX106" s="20"/>
      <c r="BY106" s="20"/>
      <c r="BZ106" s="119"/>
      <c r="CA106" s="20"/>
      <c r="CB106" s="20"/>
      <c r="CC106" s="20"/>
      <c r="CD106" s="20"/>
      <c r="CE106" s="119"/>
      <c r="CF106" s="20"/>
      <c r="CG106" s="20"/>
      <c r="CH106" s="20"/>
      <c r="CI106" s="20"/>
      <c r="CJ106" s="119"/>
      <c r="CK106" s="20"/>
      <c r="CL106" s="20"/>
      <c r="CM106" s="20"/>
      <c r="CN106" s="20"/>
      <c r="CO106" s="119"/>
      <c r="CP106" s="20"/>
      <c r="CQ106" s="20"/>
    </row>
    <row r="107" spans="3:95" s="9" customFormat="1" ht="135.75" customHeight="1">
      <c r="C107" s="19" t="s">
        <v>3568</v>
      </c>
      <c r="D107" s="20" t="s">
        <v>219</v>
      </c>
      <c r="E107" s="20" t="s">
        <v>3243</v>
      </c>
      <c r="F107" s="14" t="str">
        <f t="shared" si="2"/>
        <v xml:space="preserve">URF2024_097_Preparar mapa de riesgos para la publicación en la página web_Segundo cuatrimestre </v>
      </c>
      <c r="G107" s="20" t="s">
        <v>214</v>
      </c>
      <c r="H107" s="20" t="s">
        <v>215</v>
      </c>
      <c r="I107" s="20" t="s">
        <v>216</v>
      </c>
      <c r="J107" s="20" t="s">
        <v>195</v>
      </c>
      <c r="K107" s="20" t="s">
        <v>122</v>
      </c>
      <c r="L107" s="20"/>
      <c r="M107" s="46">
        <v>45536</v>
      </c>
      <c r="N107" s="46">
        <v>45565</v>
      </c>
      <c r="O107" s="21">
        <f t="shared" si="3"/>
        <v>29</v>
      </c>
      <c r="P107" s="20" t="s">
        <v>122</v>
      </c>
      <c r="Q107" s="20" t="s">
        <v>123</v>
      </c>
      <c r="R107" s="20" t="s">
        <v>217</v>
      </c>
      <c r="S107" s="20" t="s">
        <v>198</v>
      </c>
      <c r="T107" s="20" t="s">
        <v>199</v>
      </c>
      <c r="U107" s="20" t="s">
        <v>33</v>
      </c>
      <c r="V107" s="20"/>
      <c r="W107" s="20" t="s">
        <v>63</v>
      </c>
      <c r="X107" s="20"/>
      <c r="Y107" s="20"/>
      <c r="Z107" s="20"/>
      <c r="AA107" s="20"/>
      <c r="AB107" s="20"/>
      <c r="AC107" s="20"/>
      <c r="AD107" s="20"/>
      <c r="AE107" s="20"/>
      <c r="AF107" s="20"/>
      <c r="AG107" s="20"/>
      <c r="AH107" s="20"/>
      <c r="AI107" s="20"/>
      <c r="AJ107" s="20" t="s">
        <v>3556</v>
      </c>
      <c r="AK107" s="20" t="s">
        <v>3567</v>
      </c>
      <c r="AL107" s="20"/>
      <c r="AM107" s="20"/>
      <c r="AN107" s="20"/>
      <c r="AO107" s="20"/>
      <c r="AP107" s="20"/>
      <c r="AQ107" s="20"/>
      <c r="AR107" s="20"/>
      <c r="AS107" s="20"/>
      <c r="AT107" s="20"/>
      <c r="AU107" s="20"/>
      <c r="AV107" s="20" t="s">
        <v>3137</v>
      </c>
      <c r="AW107" s="20"/>
      <c r="AX107" s="20"/>
      <c r="AY107" s="20"/>
      <c r="AZ107" s="20" t="s">
        <v>89</v>
      </c>
      <c r="BA107" s="20" t="s">
        <v>37</v>
      </c>
      <c r="BB107" s="20"/>
      <c r="BC107" s="20" t="s">
        <v>39</v>
      </c>
      <c r="BD107" s="20"/>
      <c r="BE107" s="20"/>
      <c r="BF107" s="20"/>
      <c r="BG107" s="20"/>
      <c r="BH107" s="20"/>
      <c r="BI107" s="20"/>
      <c r="BJ107" s="20"/>
      <c r="BK107" s="20"/>
      <c r="BL107" s="20"/>
      <c r="BM107" s="20"/>
      <c r="BN107" s="20"/>
      <c r="BO107" s="20"/>
      <c r="BP107" s="20"/>
      <c r="BQ107" s="20" t="s">
        <v>104</v>
      </c>
      <c r="BR107" s="20" t="s">
        <v>105</v>
      </c>
      <c r="BS107" s="20"/>
      <c r="BT107" s="20"/>
      <c r="BU107" s="20"/>
      <c r="BV107" s="20" t="s">
        <v>109</v>
      </c>
      <c r="BW107" s="20" t="s">
        <v>3150</v>
      </c>
      <c r="BX107" s="20"/>
      <c r="BY107" s="20"/>
      <c r="BZ107" s="119"/>
      <c r="CA107" s="20"/>
      <c r="CB107" s="20"/>
      <c r="CC107" s="20"/>
      <c r="CD107" s="20"/>
      <c r="CE107" s="119"/>
      <c r="CF107" s="20"/>
      <c r="CG107" s="20"/>
      <c r="CH107" s="20"/>
      <c r="CI107" s="20"/>
      <c r="CJ107" s="119"/>
      <c r="CK107" s="20"/>
      <c r="CL107" s="20"/>
      <c r="CM107" s="20"/>
      <c r="CN107" s="20"/>
      <c r="CO107" s="119"/>
      <c r="CP107" s="20"/>
      <c r="CQ107" s="20"/>
    </row>
    <row r="108" spans="3:95" s="9" customFormat="1" ht="135.75" customHeight="1">
      <c r="C108" s="19" t="s">
        <v>3569</v>
      </c>
      <c r="D108" s="20" t="s">
        <v>221</v>
      </c>
      <c r="E108" s="20" t="s">
        <v>3243</v>
      </c>
      <c r="F108" s="14" t="str">
        <f t="shared" si="2"/>
        <v xml:space="preserve">URF2024_098_Preparar mapa de riesgos para la publicación en la página web_Tercer cuatrimestre </v>
      </c>
      <c r="G108" s="20" t="s">
        <v>214</v>
      </c>
      <c r="H108" s="20" t="s">
        <v>215</v>
      </c>
      <c r="I108" s="20" t="s">
        <v>216</v>
      </c>
      <c r="J108" s="20" t="s">
        <v>195</v>
      </c>
      <c r="K108" s="20" t="s">
        <v>122</v>
      </c>
      <c r="L108" s="20"/>
      <c r="M108" s="46">
        <v>45646</v>
      </c>
      <c r="N108" s="46">
        <v>45656</v>
      </c>
      <c r="O108" s="21">
        <f t="shared" si="3"/>
        <v>10</v>
      </c>
      <c r="P108" s="20" t="s">
        <v>122</v>
      </c>
      <c r="Q108" s="20" t="s">
        <v>123</v>
      </c>
      <c r="R108" s="20" t="s">
        <v>217</v>
      </c>
      <c r="S108" s="20" t="s">
        <v>198</v>
      </c>
      <c r="T108" s="20" t="s">
        <v>199</v>
      </c>
      <c r="U108" s="20" t="s">
        <v>33</v>
      </c>
      <c r="V108" s="20"/>
      <c r="W108" s="20" t="s">
        <v>63</v>
      </c>
      <c r="X108" s="20"/>
      <c r="Y108" s="20"/>
      <c r="Z108" s="20"/>
      <c r="AA108" s="20"/>
      <c r="AB108" s="20"/>
      <c r="AC108" s="20"/>
      <c r="AD108" s="20"/>
      <c r="AE108" s="20"/>
      <c r="AF108" s="20"/>
      <c r="AG108" s="20"/>
      <c r="AH108" s="20"/>
      <c r="AI108" s="20"/>
      <c r="AJ108" s="20" t="s">
        <v>3556</v>
      </c>
      <c r="AK108" s="20" t="s">
        <v>3567</v>
      </c>
      <c r="AL108" s="20"/>
      <c r="AM108" s="20"/>
      <c r="AN108" s="20"/>
      <c r="AO108" s="20"/>
      <c r="AP108" s="20"/>
      <c r="AQ108" s="20"/>
      <c r="AR108" s="20"/>
      <c r="AS108" s="20"/>
      <c r="AT108" s="20"/>
      <c r="AU108" s="20"/>
      <c r="AV108" s="20" t="s">
        <v>3137</v>
      </c>
      <c r="AW108" s="20"/>
      <c r="AX108" s="20"/>
      <c r="AY108" s="20"/>
      <c r="AZ108" s="20" t="s">
        <v>89</v>
      </c>
      <c r="BA108" s="20" t="s">
        <v>37</v>
      </c>
      <c r="BB108" s="20"/>
      <c r="BC108" s="20" t="s">
        <v>39</v>
      </c>
      <c r="BD108" s="20"/>
      <c r="BE108" s="20"/>
      <c r="BF108" s="20"/>
      <c r="BG108" s="20"/>
      <c r="BH108" s="20"/>
      <c r="BI108" s="20"/>
      <c r="BJ108" s="20"/>
      <c r="BK108" s="20"/>
      <c r="BL108" s="20"/>
      <c r="BM108" s="20"/>
      <c r="BN108" s="20"/>
      <c r="BO108" s="20"/>
      <c r="BP108" s="20"/>
      <c r="BQ108" s="20" t="s">
        <v>104</v>
      </c>
      <c r="BR108" s="20" t="s">
        <v>105</v>
      </c>
      <c r="BS108" s="20"/>
      <c r="BT108" s="20"/>
      <c r="BU108" s="20"/>
      <c r="BV108" s="20" t="s">
        <v>109</v>
      </c>
      <c r="BW108" s="20" t="s">
        <v>3150</v>
      </c>
      <c r="BX108" s="20"/>
      <c r="BY108" s="20"/>
      <c r="BZ108" s="119"/>
      <c r="CA108" s="20"/>
      <c r="CB108" s="20"/>
      <c r="CC108" s="20"/>
      <c r="CD108" s="20"/>
      <c r="CE108" s="119"/>
      <c r="CF108" s="20"/>
      <c r="CG108" s="20"/>
      <c r="CH108" s="20"/>
      <c r="CI108" s="20"/>
      <c r="CJ108" s="119"/>
      <c r="CK108" s="20"/>
      <c r="CL108" s="20"/>
      <c r="CM108" s="20"/>
      <c r="CN108" s="20"/>
      <c r="CO108" s="119"/>
      <c r="CP108" s="20"/>
      <c r="CQ108" s="20"/>
    </row>
    <row r="109" spans="3:95" s="9" customFormat="1" ht="135.75" customHeight="1">
      <c r="C109" s="19" t="s">
        <v>3570</v>
      </c>
      <c r="D109" s="20" t="s">
        <v>223</v>
      </c>
      <c r="E109" s="20" t="s">
        <v>3243</v>
      </c>
      <c r="F109" s="14" t="str">
        <f t="shared" si="2"/>
        <v xml:space="preserve">URF2024_099_Realizar sesiones de trabajo para la actualización o revisión de los riesgos asociados a los procesos  </v>
      </c>
      <c r="G109" s="20" t="s">
        <v>224</v>
      </c>
      <c r="H109" s="20" t="s">
        <v>225</v>
      </c>
      <c r="I109" s="20" t="s">
        <v>226</v>
      </c>
      <c r="J109" s="20" t="s">
        <v>195</v>
      </c>
      <c r="K109" s="20" t="s">
        <v>122</v>
      </c>
      <c r="L109" s="20"/>
      <c r="M109" s="46">
        <v>45536</v>
      </c>
      <c r="N109" s="46">
        <v>45657</v>
      </c>
      <c r="O109" s="21">
        <f t="shared" si="3"/>
        <v>121</v>
      </c>
      <c r="P109" s="20" t="s">
        <v>122</v>
      </c>
      <c r="Q109" s="20" t="s">
        <v>123</v>
      </c>
      <c r="R109" s="20" t="s">
        <v>227</v>
      </c>
      <c r="S109" s="20" t="s">
        <v>198</v>
      </c>
      <c r="T109" s="20" t="s">
        <v>228</v>
      </c>
      <c r="U109" s="20" t="s">
        <v>33</v>
      </c>
      <c r="V109" s="20"/>
      <c r="W109" s="20" t="s">
        <v>63</v>
      </c>
      <c r="X109" s="20"/>
      <c r="Y109" s="20"/>
      <c r="Z109" s="20"/>
      <c r="AA109" s="20"/>
      <c r="AB109" s="20"/>
      <c r="AC109" s="20"/>
      <c r="AD109" s="20"/>
      <c r="AE109" s="20"/>
      <c r="AF109" s="20"/>
      <c r="AG109" s="20"/>
      <c r="AH109" s="20"/>
      <c r="AI109" s="20"/>
      <c r="AJ109" s="20" t="s">
        <v>3556</v>
      </c>
      <c r="AK109" s="20" t="s">
        <v>3567</v>
      </c>
      <c r="AL109" s="20"/>
      <c r="AM109" s="20"/>
      <c r="AN109" s="20"/>
      <c r="AO109" s="20"/>
      <c r="AP109" s="20"/>
      <c r="AQ109" s="20"/>
      <c r="AR109" s="20"/>
      <c r="AS109" s="20"/>
      <c r="AT109" s="20"/>
      <c r="AU109" s="20"/>
      <c r="AV109" s="20" t="s">
        <v>3137</v>
      </c>
      <c r="AW109" s="20"/>
      <c r="AX109" s="20" t="s">
        <v>34</v>
      </c>
      <c r="AY109" s="20"/>
      <c r="AZ109" s="20"/>
      <c r="BA109" s="20"/>
      <c r="BB109" s="20"/>
      <c r="BC109" s="20" t="s">
        <v>39</v>
      </c>
      <c r="BD109" s="20"/>
      <c r="BE109" s="20"/>
      <c r="BF109" s="20" t="s">
        <v>93</v>
      </c>
      <c r="BG109" s="20"/>
      <c r="BH109" s="20"/>
      <c r="BI109" s="20"/>
      <c r="BJ109" s="20"/>
      <c r="BK109" s="20"/>
      <c r="BL109" s="20"/>
      <c r="BM109" s="20"/>
      <c r="BN109" s="20"/>
      <c r="BO109" s="20"/>
      <c r="BP109" s="20"/>
      <c r="BQ109" s="20"/>
      <c r="BR109" s="20"/>
      <c r="BS109" s="20"/>
      <c r="BT109" s="20"/>
      <c r="BU109" s="20"/>
      <c r="BV109" s="20" t="s">
        <v>109</v>
      </c>
      <c r="BW109" s="20" t="s">
        <v>932</v>
      </c>
      <c r="BX109" s="20" t="s">
        <v>3157</v>
      </c>
      <c r="BY109" s="120">
        <v>45533</v>
      </c>
      <c r="BZ109" s="119">
        <v>45533</v>
      </c>
      <c r="CA109" s="20" t="s">
        <v>3560</v>
      </c>
      <c r="CB109" s="20" t="s">
        <v>3571</v>
      </c>
      <c r="CC109" s="20"/>
      <c r="CD109" s="20"/>
      <c r="CE109" s="119"/>
      <c r="CF109" s="20"/>
      <c r="CG109" s="20"/>
      <c r="CH109" s="20"/>
      <c r="CI109" s="20"/>
      <c r="CJ109" s="119"/>
      <c r="CK109" s="20"/>
      <c r="CL109" s="20"/>
      <c r="CM109" s="20"/>
      <c r="CN109" s="20"/>
      <c r="CO109" s="119"/>
      <c r="CP109" s="20"/>
      <c r="CQ109" s="20"/>
    </row>
    <row r="110" spans="3:95" s="9" customFormat="1" ht="135.75" customHeight="1">
      <c r="C110" s="19" t="s">
        <v>3572</v>
      </c>
      <c r="D110" s="20" t="s">
        <v>3573</v>
      </c>
      <c r="E110" s="20" t="s">
        <v>3243</v>
      </c>
      <c r="F110" s="14" t="str">
        <f t="shared" si="2"/>
        <v xml:space="preserve">URF2024_100_Cargar el plan de acción de la vigencia 2024 en el SMGI </v>
      </c>
      <c r="G110" s="20" t="s">
        <v>231</v>
      </c>
      <c r="H110" s="20" t="s">
        <v>232</v>
      </c>
      <c r="I110" s="20" t="s">
        <v>233</v>
      </c>
      <c r="J110" s="20" t="s">
        <v>195</v>
      </c>
      <c r="K110" s="20" t="s">
        <v>122</v>
      </c>
      <c r="L110" s="20"/>
      <c r="M110" s="46">
        <v>45292</v>
      </c>
      <c r="N110" s="46">
        <v>45327</v>
      </c>
      <c r="O110" s="21">
        <f t="shared" si="3"/>
        <v>35</v>
      </c>
      <c r="P110" s="20" t="s">
        <v>122</v>
      </c>
      <c r="Q110" s="20" t="s">
        <v>123</v>
      </c>
      <c r="R110" s="20" t="s">
        <v>234</v>
      </c>
      <c r="S110" s="20" t="s">
        <v>198</v>
      </c>
      <c r="T110" s="20" t="s">
        <v>199</v>
      </c>
      <c r="U110" s="20" t="s">
        <v>33</v>
      </c>
      <c r="V110" s="20"/>
      <c r="W110" s="20" t="s">
        <v>63</v>
      </c>
      <c r="X110" s="20"/>
      <c r="Y110" s="20"/>
      <c r="Z110" s="20"/>
      <c r="AA110" s="20"/>
      <c r="AB110" s="20"/>
      <c r="AC110" s="20"/>
      <c r="AD110" s="20"/>
      <c r="AE110" s="20"/>
      <c r="AF110" s="20"/>
      <c r="AG110" s="20"/>
      <c r="AH110" s="20"/>
      <c r="AI110" s="20"/>
      <c r="AJ110" s="20" t="s">
        <v>3167</v>
      </c>
      <c r="AK110" s="20" t="s">
        <v>3451</v>
      </c>
      <c r="AL110" s="20"/>
      <c r="AM110" s="20"/>
      <c r="AN110" s="20"/>
      <c r="AO110" s="20"/>
      <c r="AP110" s="20"/>
      <c r="AQ110" s="20"/>
      <c r="AR110" s="20"/>
      <c r="AS110" s="20"/>
      <c r="AT110" s="20"/>
      <c r="AU110" s="20"/>
      <c r="AV110" s="20" t="s">
        <v>3137</v>
      </c>
      <c r="AW110" s="20"/>
      <c r="AX110" s="20" t="s">
        <v>34</v>
      </c>
      <c r="AY110" s="20"/>
      <c r="AZ110" s="20"/>
      <c r="BA110" s="20" t="s">
        <v>37</v>
      </c>
      <c r="BB110" s="20"/>
      <c r="BC110" s="20"/>
      <c r="BD110" s="20"/>
      <c r="BE110" s="20"/>
      <c r="BF110" s="20" t="s">
        <v>93</v>
      </c>
      <c r="BG110" s="20"/>
      <c r="BH110" s="20"/>
      <c r="BI110" s="20"/>
      <c r="BJ110" s="20"/>
      <c r="BK110" s="20"/>
      <c r="BL110" s="20"/>
      <c r="BM110" s="20"/>
      <c r="BN110" s="20"/>
      <c r="BO110" s="20"/>
      <c r="BP110" s="20"/>
      <c r="BQ110" s="20"/>
      <c r="BR110" s="20" t="s">
        <v>105</v>
      </c>
      <c r="BS110" s="20"/>
      <c r="BT110" s="20"/>
      <c r="BU110" s="20"/>
      <c r="BV110" s="20"/>
      <c r="BW110" s="20" t="s">
        <v>3150</v>
      </c>
      <c r="BX110" s="20"/>
      <c r="BY110" s="20"/>
      <c r="BZ110" s="119"/>
      <c r="CA110" s="20"/>
      <c r="CB110" s="20"/>
      <c r="CC110" s="20"/>
      <c r="CD110" s="20"/>
      <c r="CE110" s="119"/>
      <c r="CF110" s="20"/>
      <c r="CG110" s="20"/>
      <c r="CH110" s="20"/>
      <c r="CI110" s="20"/>
      <c r="CJ110" s="119"/>
      <c r="CK110" s="20"/>
      <c r="CL110" s="20"/>
      <c r="CM110" s="20"/>
      <c r="CN110" s="20"/>
      <c r="CO110" s="119"/>
      <c r="CP110" s="20"/>
      <c r="CQ110" s="20"/>
    </row>
    <row r="111" spans="3:95" s="9" customFormat="1" ht="135.75" customHeight="1">
      <c r="C111" s="19" t="s">
        <v>3574</v>
      </c>
      <c r="D111" s="20" t="s">
        <v>3575</v>
      </c>
      <c r="E111" s="20" t="s">
        <v>3243</v>
      </c>
      <c r="F111" s="14" t="str">
        <f t="shared" si="2"/>
        <v>URF2024_101_Construir y publicar documento del Plan Anticorrupción y de Atención al Ciudadano para la vigencia 2024</v>
      </c>
      <c r="G111" s="20" t="s">
        <v>3576</v>
      </c>
      <c r="H111" s="20" t="s">
        <v>3577</v>
      </c>
      <c r="I111" s="20" t="s">
        <v>3578</v>
      </c>
      <c r="J111" s="20" t="s">
        <v>195</v>
      </c>
      <c r="K111" s="20" t="s">
        <v>122</v>
      </c>
      <c r="L111" s="20"/>
      <c r="M111" s="46">
        <v>45292</v>
      </c>
      <c r="N111" s="46">
        <v>45327</v>
      </c>
      <c r="O111" s="21">
        <f t="shared" si="3"/>
        <v>35</v>
      </c>
      <c r="P111" s="20" t="s">
        <v>122</v>
      </c>
      <c r="Q111" s="20" t="s">
        <v>123</v>
      </c>
      <c r="R111" s="20" t="s">
        <v>240</v>
      </c>
      <c r="S111" s="20" t="s">
        <v>198</v>
      </c>
      <c r="T111" s="20" t="s">
        <v>199</v>
      </c>
      <c r="U111" s="20" t="s">
        <v>33</v>
      </c>
      <c r="V111" s="20"/>
      <c r="W111" s="20" t="s">
        <v>63</v>
      </c>
      <c r="X111" s="20"/>
      <c r="Y111" s="20"/>
      <c r="Z111" s="20"/>
      <c r="AA111" s="20"/>
      <c r="AB111" s="20"/>
      <c r="AC111" s="20"/>
      <c r="AD111" s="20"/>
      <c r="AE111" s="20"/>
      <c r="AF111" s="20"/>
      <c r="AG111" s="20"/>
      <c r="AH111" s="20"/>
      <c r="AI111" s="20"/>
      <c r="AJ111" s="20" t="s">
        <v>3167</v>
      </c>
      <c r="AK111" s="20" t="s">
        <v>3451</v>
      </c>
      <c r="AL111" s="20"/>
      <c r="AM111" s="20"/>
      <c r="AN111" s="20"/>
      <c r="AO111" s="20"/>
      <c r="AP111" s="20"/>
      <c r="AQ111" s="20"/>
      <c r="AR111" s="20" t="s">
        <v>3393</v>
      </c>
      <c r="AS111" s="20"/>
      <c r="AT111" s="20"/>
      <c r="AU111" s="20"/>
      <c r="AV111" s="20" t="s">
        <v>3137</v>
      </c>
      <c r="AW111" s="20"/>
      <c r="AX111" s="20" t="s">
        <v>34</v>
      </c>
      <c r="AY111" s="20" t="s">
        <v>35</v>
      </c>
      <c r="AZ111" s="20"/>
      <c r="BA111" s="20" t="s">
        <v>37</v>
      </c>
      <c r="BB111" s="20"/>
      <c r="BC111" s="20"/>
      <c r="BD111" s="20"/>
      <c r="BE111" s="20"/>
      <c r="BF111" s="20" t="s">
        <v>93</v>
      </c>
      <c r="BG111" s="20"/>
      <c r="BH111" s="20"/>
      <c r="BI111" s="20"/>
      <c r="BJ111" s="20"/>
      <c r="BK111" s="20"/>
      <c r="BL111" s="20"/>
      <c r="BM111" s="20"/>
      <c r="BN111" s="20" t="s">
        <v>101</v>
      </c>
      <c r="BO111" s="20"/>
      <c r="BP111" s="20" t="s">
        <v>103</v>
      </c>
      <c r="BQ111" s="20"/>
      <c r="BR111" s="20" t="s">
        <v>105</v>
      </c>
      <c r="BS111" s="20"/>
      <c r="BT111" s="20"/>
      <c r="BU111" s="20"/>
      <c r="BV111" s="20"/>
      <c r="BW111" s="20" t="s">
        <v>3150</v>
      </c>
      <c r="BX111" s="20"/>
      <c r="BY111" s="20"/>
      <c r="BZ111" s="119"/>
      <c r="CA111" s="20"/>
      <c r="CB111" s="20"/>
      <c r="CC111" s="20"/>
      <c r="CD111" s="20"/>
      <c r="CE111" s="119"/>
      <c r="CF111" s="20"/>
      <c r="CG111" s="20"/>
      <c r="CH111" s="20"/>
      <c r="CI111" s="20"/>
      <c r="CJ111" s="119"/>
      <c r="CK111" s="20"/>
      <c r="CL111" s="20"/>
      <c r="CM111" s="20"/>
      <c r="CN111" s="20"/>
      <c r="CO111" s="119"/>
      <c r="CP111" s="20"/>
      <c r="CQ111" s="20"/>
    </row>
    <row r="112" spans="3:95" s="9" customFormat="1" ht="135.75" customHeight="1">
      <c r="C112" s="19" t="s">
        <v>3579</v>
      </c>
      <c r="D112" s="20" t="s">
        <v>3580</v>
      </c>
      <c r="E112" s="20" t="s">
        <v>3243</v>
      </c>
      <c r="F112" s="14" t="str">
        <f t="shared" si="2"/>
        <v>URF2024_102_Actualizar y publicar documento del PAAC_ Primer cuatrimestre</v>
      </c>
      <c r="G112" s="20" t="s">
        <v>3581</v>
      </c>
      <c r="H112" s="20" t="s">
        <v>3582</v>
      </c>
      <c r="I112" s="20" t="s">
        <v>3583</v>
      </c>
      <c r="J112" s="20" t="s">
        <v>195</v>
      </c>
      <c r="K112" s="20" t="s">
        <v>122</v>
      </c>
      <c r="L112" s="20"/>
      <c r="M112" s="46">
        <v>45397</v>
      </c>
      <c r="N112" s="46">
        <v>45429</v>
      </c>
      <c r="O112" s="21">
        <f t="shared" si="3"/>
        <v>32</v>
      </c>
      <c r="P112" s="20" t="s">
        <v>122</v>
      </c>
      <c r="Q112" s="20" t="s">
        <v>123</v>
      </c>
      <c r="R112" s="20" t="s">
        <v>240</v>
      </c>
      <c r="S112" s="20" t="s">
        <v>198</v>
      </c>
      <c r="T112" s="20" t="s">
        <v>199</v>
      </c>
      <c r="U112" s="20" t="s">
        <v>33</v>
      </c>
      <c r="V112" s="20"/>
      <c r="W112" s="20" t="s">
        <v>63</v>
      </c>
      <c r="X112" s="20"/>
      <c r="Y112" s="20"/>
      <c r="Z112" s="20"/>
      <c r="AA112" s="20"/>
      <c r="AB112" s="20"/>
      <c r="AC112" s="20"/>
      <c r="AD112" s="20"/>
      <c r="AE112" s="20"/>
      <c r="AF112" s="20"/>
      <c r="AG112" s="20"/>
      <c r="AH112" s="20"/>
      <c r="AI112" s="20"/>
      <c r="AJ112" s="20" t="s">
        <v>3167</v>
      </c>
      <c r="AK112" s="20" t="s">
        <v>3187</v>
      </c>
      <c r="AL112" s="20"/>
      <c r="AM112" s="20"/>
      <c r="AN112" s="20"/>
      <c r="AO112" s="20"/>
      <c r="AP112" s="20"/>
      <c r="AQ112" s="20"/>
      <c r="AR112" s="20"/>
      <c r="AS112" s="20"/>
      <c r="AT112" s="20"/>
      <c r="AU112" s="20"/>
      <c r="AV112" s="20" t="s">
        <v>3137</v>
      </c>
      <c r="AW112" s="20"/>
      <c r="AX112" s="20" t="s">
        <v>34</v>
      </c>
      <c r="AY112" s="20" t="s">
        <v>35</v>
      </c>
      <c r="AZ112" s="20"/>
      <c r="BA112" s="20" t="s">
        <v>37</v>
      </c>
      <c r="BB112" s="20"/>
      <c r="BC112" s="20"/>
      <c r="BD112" s="20"/>
      <c r="BE112" s="20"/>
      <c r="BF112" s="20" t="s">
        <v>93</v>
      </c>
      <c r="BG112" s="20"/>
      <c r="BH112" s="20"/>
      <c r="BI112" s="20"/>
      <c r="BJ112" s="20"/>
      <c r="BK112" s="20"/>
      <c r="BL112" s="20"/>
      <c r="BM112" s="20"/>
      <c r="BN112" s="20" t="s">
        <v>101</v>
      </c>
      <c r="BO112" s="20"/>
      <c r="BP112" s="20" t="s">
        <v>103</v>
      </c>
      <c r="BQ112" s="20"/>
      <c r="BR112" s="20" t="s">
        <v>105</v>
      </c>
      <c r="BS112" s="20"/>
      <c r="BT112" s="20"/>
      <c r="BU112" s="20"/>
      <c r="BV112" s="20"/>
      <c r="BW112" s="20" t="s">
        <v>932</v>
      </c>
      <c r="BX112" s="20" t="s">
        <v>3157</v>
      </c>
      <c r="BY112" s="119">
        <v>45412</v>
      </c>
      <c r="BZ112" s="119">
        <v>45426</v>
      </c>
      <c r="CA112" s="20" t="s">
        <v>3584</v>
      </c>
      <c r="CB112" s="20" t="s">
        <v>3585</v>
      </c>
      <c r="CC112" s="75" t="s">
        <v>3157</v>
      </c>
      <c r="CD112" s="129">
        <v>45426</v>
      </c>
      <c r="CE112" s="129">
        <v>45426</v>
      </c>
      <c r="CF112" s="75" t="s">
        <v>3586</v>
      </c>
      <c r="CG112" s="75" t="s">
        <v>3587</v>
      </c>
      <c r="CH112" s="76"/>
      <c r="CI112" s="133"/>
      <c r="CJ112" s="133"/>
      <c r="CK112" s="76"/>
      <c r="CL112" s="76"/>
      <c r="CM112" s="76"/>
      <c r="CN112" s="133"/>
      <c r="CO112" s="133"/>
      <c r="CP112" s="76"/>
      <c r="CQ112" s="76"/>
    </row>
    <row r="113" spans="3:95" s="9" customFormat="1" ht="135.75" customHeight="1">
      <c r="C113" s="19" t="s">
        <v>3588</v>
      </c>
      <c r="D113" s="20" t="s">
        <v>3589</v>
      </c>
      <c r="E113" s="20" t="s">
        <v>3243</v>
      </c>
      <c r="F113" s="14" t="str">
        <f t="shared" si="2"/>
        <v>URF2024_103_Actualizar y publicar documento del PAAC_ Segundo cuatrimestre</v>
      </c>
      <c r="G113" s="20" t="s">
        <v>3581</v>
      </c>
      <c r="H113" s="20" t="s">
        <v>3582</v>
      </c>
      <c r="I113" s="20" t="s">
        <v>3583</v>
      </c>
      <c r="J113" s="20" t="s">
        <v>195</v>
      </c>
      <c r="K113" s="20" t="s">
        <v>122</v>
      </c>
      <c r="L113" s="20"/>
      <c r="M113" s="46">
        <v>45519</v>
      </c>
      <c r="N113" s="46">
        <v>45541</v>
      </c>
      <c r="O113" s="21">
        <f t="shared" si="3"/>
        <v>22</v>
      </c>
      <c r="P113" s="20" t="s">
        <v>122</v>
      </c>
      <c r="Q113" s="20" t="s">
        <v>123</v>
      </c>
      <c r="R113" s="20" t="s">
        <v>240</v>
      </c>
      <c r="S113" s="20" t="s">
        <v>198</v>
      </c>
      <c r="T113" s="20" t="s">
        <v>199</v>
      </c>
      <c r="U113" s="20" t="s">
        <v>33</v>
      </c>
      <c r="V113" s="20"/>
      <c r="W113" s="20" t="s">
        <v>63</v>
      </c>
      <c r="X113" s="20"/>
      <c r="Y113" s="20"/>
      <c r="Z113" s="20"/>
      <c r="AA113" s="20"/>
      <c r="AB113" s="20"/>
      <c r="AC113" s="20"/>
      <c r="AD113" s="20"/>
      <c r="AE113" s="20"/>
      <c r="AF113" s="20"/>
      <c r="AG113" s="20"/>
      <c r="AH113" s="20"/>
      <c r="AI113" s="20"/>
      <c r="AJ113" s="20" t="s">
        <v>3167</v>
      </c>
      <c r="AK113" s="20" t="s">
        <v>3187</v>
      </c>
      <c r="AL113" s="20"/>
      <c r="AM113" s="20"/>
      <c r="AN113" s="20"/>
      <c r="AO113" s="20"/>
      <c r="AP113" s="20"/>
      <c r="AQ113" s="20"/>
      <c r="AR113" s="20"/>
      <c r="AS113" s="20"/>
      <c r="AT113" s="20"/>
      <c r="AU113" s="20"/>
      <c r="AV113" s="20" t="s">
        <v>3137</v>
      </c>
      <c r="AW113" s="20"/>
      <c r="AX113" s="20" t="s">
        <v>34</v>
      </c>
      <c r="AY113" s="20" t="s">
        <v>35</v>
      </c>
      <c r="AZ113" s="20"/>
      <c r="BA113" s="20" t="s">
        <v>37</v>
      </c>
      <c r="BB113" s="20"/>
      <c r="BC113" s="20"/>
      <c r="BD113" s="20"/>
      <c r="BE113" s="20"/>
      <c r="BF113" s="20" t="s">
        <v>93</v>
      </c>
      <c r="BG113" s="20"/>
      <c r="BH113" s="20"/>
      <c r="BI113" s="20"/>
      <c r="BJ113" s="20"/>
      <c r="BK113" s="20"/>
      <c r="BL113" s="20"/>
      <c r="BM113" s="20"/>
      <c r="BN113" s="20" t="s">
        <v>101</v>
      </c>
      <c r="BO113" s="20"/>
      <c r="BP113" s="20" t="s">
        <v>103</v>
      </c>
      <c r="BQ113" s="20"/>
      <c r="BR113" s="20" t="s">
        <v>105</v>
      </c>
      <c r="BS113" s="20"/>
      <c r="BT113" s="20"/>
      <c r="BU113" s="20"/>
      <c r="BV113" s="20"/>
      <c r="BW113" s="20" t="s">
        <v>932</v>
      </c>
      <c r="BX113" s="20" t="s">
        <v>3157</v>
      </c>
      <c r="BY113" s="119">
        <v>45537</v>
      </c>
      <c r="BZ113" s="119">
        <v>45541</v>
      </c>
      <c r="CA113" s="20" t="s">
        <v>3590</v>
      </c>
      <c r="CB113" s="20" t="s">
        <v>3591</v>
      </c>
      <c r="CC113" s="20"/>
      <c r="CD113" s="20"/>
      <c r="CE113" s="119"/>
      <c r="CF113" s="20"/>
      <c r="CG113" s="20"/>
      <c r="CH113" s="20"/>
      <c r="CI113" s="20"/>
      <c r="CJ113" s="119"/>
      <c r="CK113" s="20"/>
      <c r="CL113" s="20"/>
      <c r="CM113" s="20"/>
      <c r="CN113" s="20"/>
      <c r="CO113" s="119"/>
      <c r="CP113" s="20"/>
      <c r="CQ113" s="20"/>
    </row>
    <row r="114" spans="3:95" s="9" customFormat="1" ht="135.75" customHeight="1">
      <c r="C114" s="19" t="s">
        <v>3592</v>
      </c>
      <c r="D114" s="20" t="s">
        <v>3593</v>
      </c>
      <c r="E114" s="20" t="s">
        <v>3243</v>
      </c>
      <c r="F114" s="14" t="str">
        <f t="shared" si="2"/>
        <v>URF2024_104_Actualizar y publicar documento del PAAC_ Tercer cuatrimestre</v>
      </c>
      <c r="G114" s="20" t="s">
        <v>3581</v>
      </c>
      <c r="H114" s="20" t="s">
        <v>3582</v>
      </c>
      <c r="I114" s="20" t="s">
        <v>3583</v>
      </c>
      <c r="J114" s="20" t="s">
        <v>195</v>
      </c>
      <c r="K114" s="20" t="s">
        <v>122</v>
      </c>
      <c r="L114" s="20"/>
      <c r="M114" s="46">
        <v>45641</v>
      </c>
      <c r="N114" s="46">
        <v>45657</v>
      </c>
      <c r="O114" s="21">
        <f t="shared" si="3"/>
        <v>16</v>
      </c>
      <c r="P114" s="20" t="s">
        <v>122</v>
      </c>
      <c r="Q114" s="20" t="s">
        <v>123</v>
      </c>
      <c r="R114" s="20" t="s">
        <v>240</v>
      </c>
      <c r="S114" s="20" t="s">
        <v>198</v>
      </c>
      <c r="T114" s="20" t="s">
        <v>199</v>
      </c>
      <c r="U114" s="20" t="s">
        <v>33</v>
      </c>
      <c r="V114" s="20"/>
      <c r="W114" s="20" t="s">
        <v>63</v>
      </c>
      <c r="X114" s="20"/>
      <c r="Y114" s="20"/>
      <c r="Z114" s="20"/>
      <c r="AA114" s="20"/>
      <c r="AB114" s="20"/>
      <c r="AC114" s="20"/>
      <c r="AD114" s="20"/>
      <c r="AE114" s="20"/>
      <c r="AF114" s="20"/>
      <c r="AG114" s="20"/>
      <c r="AH114" s="20"/>
      <c r="AI114" s="20"/>
      <c r="AJ114" s="20" t="s">
        <v>3167</v>
      </c>
      <c r="AK114" s="20" t="s">
        <v>3187</v>
      </c>
      <c r="AL114" s="20"/>
      <c r="AM114" s="20"/>
      <c r="AN114" s="20"/>
      <c r="AO114" s="20"/>
      <c r="AP114" s="20"/>
      <c r="AQ114" s="20"/>
      <c r="AR114" s="20"/>
      <c r="AS114" s="20"/>
      <c r="AT114" s="20"/>
      <c r="AU114" s="20"/>
      <c r="AV114" s="20" t="s">
        <v>3137</v>
      </c>
      <c r="AW114" s="20"/>
      <c r="AX114" s="20" t="s">
        <v>34</v>
      </c>
      <c r="AY114" s="20" t="s">
        <v>35</v>
      </c>
      <c r="AZ114" s="20"/>
      <c r="BA114" s="20" t="s">
        <v>37</v>
      </c>
      <c r="BB114" s="20"/>
      <c r="BC114" s="20"/>
      <c r="BD114" s="20"/>
      <c r="BE114" s="20"/>
      <c r="BF114" s="20" t="s">
        <v>93</v>
      </c>
      <c r="BG114" s="20"/>
      <c r="BH114" s="20"/>
      <c r="BI114" s="20"/>
      <c r="BJ114" s="20"/>
      <c r="BK114" s="20"/>
      <c r="BL114" s="20"/>
      <c r="BM114" s="20"/>
      <c r="BN114" s="20" t="s">
        <v>101</v>
      </c>
      <c r="BO114" s="20"/>
      <c r="BP114" s="20" t="s">
        <v>103</v>
      </c>
      <c r="BQ114" s="20"/>
      <c r="BR114" s="20" t="s">
        <v>105</v>
      </c>
      <c r="BS114" s="20"/>
      <c r="BT114" s="20"/>
      <c r="BU114" s="20"/>
      <c r="BV114" s="20"/>
      <c r="BW114" s="20" t="s">
        <v>3150</v>
      </c>
      <c r="BX114" s="20"/>
      <c r="BY114" s="20"/>
      <c r="BZ114" s="119"/>
      <c r="CA114" s="20"/>
      <c r="CB114" s="20"/>
      <c r="CC114" s="20"/>
      <c r="CD114" s="20"/>
      <c r="CE114" s="119"/>
      <c r="CF114" s="20"/>
      <c r="CG114" s="20"/>
      <c r="CH114" s="20"/>
      <c r="CI114" s="20"/>
      <c r="CJ114" s="119"/>
      <c r="CK114" s="20"/>
      <c r="CL114" s="20"/>
      <c r="CM114" s="20"/>
      <c r="CN114" s="20"/>
      <c r="CO114" s="119"/>
      <c r="CP114" s="20"/>
      <c r="CQ114" s="20"/>
    </row>
    <row r="115" spans="3:95" s="9" customFormat="1" ht="135.75" customHeight="1">
      <c r="C115" s="19" t="s">
        <v>3594</v>
      </c>
      <c r="D115" s="20" t="s">
        <v>253</v>
      </c>
      <c r="E115" s="20" t="s">
        <v>3243</v>
      </c>
      <c r="F115" s="14" t="str">
        <f t="shared" si="2"/>
        <v>URF2024_105_Actualizar y publicar el plan de acción con las modificaciones del trimestre_Primer trimestre</v>
      </c>
      <c r="G115" s="20" t="s">
        <v>254</v>
      </c>
      <c r="H115" s="20" t="s">
        <v>255</v>
      </c>
      <c r="I115" s="20" t="s">
        <v>256</v>
      </c>
      <c r="J115" s="20" t="s">
        <v>195</v>
      </c>
      <c r="K115" s="20" t="s">
        <v>122</v>
      </c>
      <c r="L115" s="20"/>
      <c r="M115" s="46">
        <v>45352</v>
      </c>
      <c r="N115" s="46">
        <v>45429</v>
      </c>
      <c r="O115" s="21">
        <f t="shared" si="3"/>
        <v>77</v>
      </c>
      <c r="P115" s="20" t="s">
        <v>122</v>
      </c>
      <c r="Q115" s="20" t="s">
        <v>123</v>
      </c>
      <c r="R115" s="20" t="s">
        <v>240</v>
      </c>
      <c r="S115" s="20" t="s">
        <v>198</v>
      </c>
      <c r="T115" s="20" t="s">
        <v>199</v>
      </c>
      <c r="U115" s="20" t="s">
        <v>33</v>
      </c>
      <c r="V115" s="20"/>
      <c r="W115" s="20" t="s">
        <v>63</v>
      </c>
      <c r="X115" s="20"/>
      <c r="Y115" s="20"/>
      <c r="Z115" s="20"/>
      <c r="AA115" s="20"/>
      <c r="AB115" s="20"/>
      <c r="AC115" s="20"/>
      <c r="AD115" s="20"/>
      <c r="AE115" s="20"/>
      <c r="AF115" s="20"/>
      <c r="AG115" s="20"/>
      <c r="AH115" s="20"/>
      <c r="AI115" s="20"/>
      <c r="AJ115" s="20" t="s">
        <v>3167</v>
      </c>
      <c r="AK115" s="20" t="s">
        <v>3187</v>
      </c>
      <c r="AL115" s="20"/>
      <c r="AM115" s="20"/>
      <c r="AN115" s="20"/>
      <c r="AO115" s="20"/>
      <c r="AP115" s="20"/>
      <c r="AQ115" s="20"/>
      <c r="AR115" s="20"/>
      <c r="AS115" s="20"/>
      <c r="AT115" s="20"/>
      <c r="AU115" s="20"/>
      <c r="AV115" s="20" t="s">
        <v>3137</v>
      </c>
      <c r="AW115" s="20"/>
      <c r="AX115" s="20" t="s">
        <v>34</v>
      </c>
      <c r="AY115" s="20" t="s">
        <v>35</v>
      </c>
      <c r="AZ115" s="20"/>
      <c r="BA115" s="20" t="s">
        <v>37</v>
      </c>
      <c r="BB115" s="20"/>
      <c r="BC115" s="20"/>
      <c r="BD115" s="20"/>
      <c r="BE115" s="20"/>
      <c r="BF115" s="20" t="s">
        <v>93</v>
      </c>
      <c r="BG115" s="20"/>
      <c r="BH115" s="20"/>
      <c r="BI115" s="20"/>
      <c r="BJ115" s="20"/>
      <c r="BK115" s="20"/>
      <c r="BL115" s="20"/>
      <c r="BM115" s="20"/>
      <c r="BN115" s="20" t="s">
        <v>101</v>
      </c>
      <c r="BO115" s="20"/>
      <c r="BP115" s="20" t="s">
        <v>103</v>
      </c>
      <c r="BQ115" s="20"/>
      <c r="BR115" s="20" t="s">
        <v>105</v>
      </c>
      <c r="BS115" s="20"/>
      <c r="BT115" s="20"/>
      <c r="BU115" s="20"/>
      <c r="BV115" s="20"/>
      <c r="BW115" s="20" t="s">
        <v>932</v>
      </c>
      <c r="BX115" s="20" t="s">
        <v>3157</v>
      </c>
      <c r="BY115" s="119">
        <v>45412</v>
      </c>
      <c r="BZ115" s="119">
        <v>45426</v>
      </c>
      <c r="CA115" s="20" t="s">
        <v>3584</v>
      </c>
      <c r="CB115" s="20" t="s">
        <v>3585</v>
      </c>
      <c r="CC115" s="75" t="s">
        <v>3157</v>
      </c>
      <c r="CD115" s="129">
        <v>45426</v>
      </c>
      <c r="CE115" s="129">
        <v>45426</v>
      </c>
      <c r="CF115" s="75" t="s">
        <v>3586</v>
      </c>
      <c r="CG115" s="75" t="s">
        <v>3587</v>
      </c>
      <c r="CH115" s="76"/>
      <c r="CI115" s="133"/>
      <c r="CJ115" s="133"/>
      <c r="CK115" s="76"/>
      <c r="CL115" s="76"/>
      <c r="CM115" s="76"/>
      <c r="CN115" s="133"/>
      <c r="CO115" s="133"/>
      <c r="CP115" s="76"/>
      <c r="CQ115" s="76"/>
    </row>
    <row r="116" spans="3:95" s="9" customFormat="1" ht="135.75" customHeight="1">
      <c r="C116" s="19" t="s">
        <v>3595</v>
      </c>
      <c r="D116" s="20" t="s">
        <v>258</v>
      </c>
      <c r="E116" s="20" t="s">
        <v>3243</v>
      </c>
      <c r="F116" s="14" t="str">
        <f t="shared" si="2"/>
        <v>URF2024_106_Actualizar y publicar el plan de acción con las modificaciones del trimestre_Segundo trimestre</v>
      </c>
      <c r="G116" s="20" t="s">
        <v>254</v>
      </c>
      <c r="H116" s="20" t="s">
        <v>255</v>
      </c>
      <c r="I116" s="20" t="s">
        <v>256</v>
      </c>
      <c r="J116" s="20" t="s">
        <v>195</v>
      </c>
      <c r="K116" s="20" t="s">
        <v>122</v>
      </c>
      <c r="L116" s="20"/>
      <c r="M116" s="46">
        <v>45444</v>
      </c>
      <c r="N116" s="46">
        <v>45504</v>
      </c>
      <c r="O116" s="21">
        <f t="shared" si="3"/>
        <v>60</v>
      </c>
      <c r="P116" s="20" t="s">
        <v>122</v>
      </c>
      <c r="Q116" s="20" t="s">
        <v>123</v>
      </c>
      <c r="R116" s="20" t="s">
        <v>240</v>
      </c>
      <c r="S116" s="20" t="s">
        <v>198</v>
      </c>
      <c r="T116" s="20" t="s">
        <v>199</v>
      </c>
      <c r="U116" s="20" t="s">
        <v>33</v>
      </c>
      <c r="V116" s="20"/>
      <c r="W116" s="20" t="s">
        <v>63</v>
      </c>
      <c r="X116" s="20"/>
      <c r="Y116" s="20"/>
      <c r="Z116" s="20"/>
      <c r="AA116" s="20"/>
      <c r="AB116" s="20"/>
      <c r="AC116" s="20"/>
      <c r="AD116" s="20"/>
      <c r="AE116" s="20"/>
      <c r="AF116" s="20"/>
      <c r="AG116" s="20"/>
      <c r="AH116" s="20"/>
      <c r="AI116" s="20"/>
      <c r="AJ116" s="20" t="s">
        <v>3167</v>
      </c>
      <c r="AK116" s="20" t="s">
        <v>3187</v>
      </c>
      <c r="AL116" s="20"/>
      <c r="AM116" s="20"/>
      <c r="AN116" s="20"/>
      <c r="AO116" s="20"/>
      <c r="AP116" s="20"/>
      <c r="AQ116" s="20"/>
      <c r="AR116" s="20"/>
      <c r="AS116" s="20"/>
      <c r="AT116" s="20"/>
      <c r="AU116" s="20"/>
      <c r="AV116" s="20" t="s">
        <v>3137</v>
      </c>
      <c r="AW116" s="20"/>
      <c r="AX116" s="20" t="s">
        <v>34</v>
      </c>
      <c r="AY116" s="20" t="s">
        <v>35</v>
      </c>
      <c r="AZ116" s="20"/>
      <c r="BA116" s="20" t="s">
        <v>37</v>
      </c>
      <c r="BB116" s="20"/>
      <c r="BC116" s="20"/>
      <c r="BD116" s="20"/>
      <c r="BE116" s="20"/>
      <c r="BF116" s="20" t="s">
        <v>93</v>
      </c>
      <c r="BG116" s="20"/>
      <c r="BH116" s="20"/>
      <c r="BI116" s="20"/>
      <c r="BJ116" s="20"/>
      <c r="BK116" s="20"/>
      <c r="BL116" s="20"/>
      <c r="BM116" s="20"/>
      <c r="BN116" s="20" t="s">
        <v>101</v>
      </c>
      <c r="BO116" s="20"/>
      <c r="BP116" s="20" t="s">
        <v>103</v>
      </c>
      <c r="BQ116" s="20"/>
      <c r="BR116" s="20" t="s">
        <v>105</v>
      </c>
      <c r="BS116" s="20"/>
      <c r="BT116" s="20"/>
      <c r="BU116" s="20"/>
      <c r="BV116" s="20"/>
      <c r="BW116" s="20" t="s">
        <v>3150</v>
      </c>
      <c r="BX116" s="20"/>
      <c r="BY116" s="20"/>
      <c r="BZ116" s="119"/>
      <c r="CA116" s="20"/>
      <c r="CB116" s="20"/>
      <c r="CC116" s="20"/>
      <c r="CD116" s="20"/>
      <c r="CE116" s="119"/>
      <c r="CF116" s="20"/>
      <c r="CG116" s="20"/>
      <c r="CH116" s="20"/>
      <c r="CI116" s="20"/>
      <c r="CJ116" s="119"/>
      <c r="CK116" s="20"/>
      <c r="CL116" s="20"/>
      <c r="CM116" s="20"/>
      <c r="CN116" s="20"/>
      <c r="CO116" s="119"/>
      <c r="CP116" s="20"/>
      <c r="CQ116" s="20"/>
    </row>
    <row r="117" spans="3:95" s="9" customFormat="1" ht="135.75" customHeight="1">
      <c r="C117" s="19" t="s">
        <v>3596</v>
      </c>
      <c r="D117" s="20" t="s">
        <v>260</v>
      </c>
      <c r="E117" s="20" t="s">
        <v>3243</v>
      </c>
      <c r="F117" s="14" t="str">
        <f t="shared" si="2"/>
        <v>URF2024_107_Actualizar y publicar el plan de acción con las modificaciones del trimestre_Tercer trimestre</v>
      </c>
      <c r="G117" s="20" t="s">
        <v>254</v>
      </c>
      <c r="H117" s="20" t="s">
        <v>255</v>
      </c>
      <c r="I117" s="20" t="s">
        <v>256</v>
      </c>
      <c r="J117" s="20" t="s">
        <v>195</v>
      </c>
      <c r="K117" s="20" t="s">
        <v>122</v>
      </c>
      <c r="L117" s="20"/>
      <c r="M117" s="46">
        <v>45536</v>
      </c>
      <c r="N117" s="46">
        <v>45596</v>
      </c>
      <c r="O117" s="21">
        <f t="shared" si="3"/>
        <v>60</v>
      </c>
      <c r="P117" s="20" t="s">
        <v>122</v>
      </c>
      <c r="Q117" s="20" t="s">
        <v>123</v>
      </c>
      <c r="R117" s="20" t="s">
        <v>240</v>
      </c>
      <c r="S117" s="20" t="s">
        <v>198</v>
      </c>
      <c r="T117" s="20" t="s">
        <v>199</v>
      </c>
      <c r="U117" s="20" t="s">
        <v>33</v>
      </c>
      <c r="V117" s="20"/>
      <c r="W117" s="20" t="s">
        <v>63</v>
      </c>
      <c r="X117" s="20"/>
      <c r="Y117" s="20"/>
      <c r="Z117" s="20"/>
      <c r="AA117" s="20"/>
      <c r="AB117" s="20"/>
      <c r="AC117" s="20"/>
      <c r="AD117" s="20"/>
      <c r="AE117" s="20"/>
      <c r="AF117" s="20"/>
      <c r="AG117" s="20"/>
      <c r="AH117" s="20"/>
      <c r="AI117" s="20"/>
      <c r="AJ117" s="20" t="s">
        <v>3167</v>
      </c>
      <c r="AK117" s="20" t="s">
        <v>3187</v>
      </c>
      <c r="AL117" s="20"/>
      <c r="AM117" s="20"/>
      <c r="AN117" s="20"/>
      <c r="AO117" s="20"/>
      <c r="AP117" s="20"/>
      <c r="AQ117" s="20"/>
      <c r="AR117" s="20"/>
      <c r="AS117" s="20"/>
      <c r="AT117" s="20"/>
      <c r="AU117" s="20"/>
      <c r="AV117" s="20" t="s">
        <v>3137</v>
      </c>
      <c r="AW117" s="20"/>
      <c r="AX117" s="20" t="s">
        <v>34</v>
      </c>
      <c r="AY117" s="20" t="s">
        <v>35</v>
      </c>
      <c r="AZ117" s="20"/>
      <c r="BA117" s="20" t="s">
        <v>37</v>
      </c>
      <c r="BB117" s="20"/>
      <c r="BC117" s="20"/>
      <c r="BD117" s="20"/>
      <c r="BE117" s="20"/>
      <c r="BF117" s="20" t="s">
        <v>93</v>
      </c>
      <c r="BG117" s="20"/>
      <c r="BH117" s="20"/>
      <c r="BI117" s="20"/>
      <c r="BJ117" s="20"/>
      <c r="BK117" s="20"/>
      <c r="BL117" s="20"/>
      <c r="BM117" s="20"/>
      <c r="BN117" s="20" t="s">
        <v>101</v>
      </c>
      <c r="BO117" s="20"/>
      <c r="BP117" s="20" t="s">
        <v>103</v>
      </c>
      <c r="BQ117" s="20"/>
      <c r="BR117" s="20" t="s">
        <v>105</v>
      </c>
      <c r="BS117" s="20"/>
      <c r="BT117" s="20"/>
      <c r="BU117" s="20"/>
      <c r="BV117" s="20"/>
      <c r="BW117" s="20" t="s">
        <v>3150</v>
      </c>
      <c r="BX117" s="20"/>
      <c r="BY117" s="20"/>
      <c r="BZ117" s="119"/>
      <c r="CA117" s="20"/>
      <c r="CB117" s="20"/>
      <c r="CC117" s="20"/>
      <c r="CD117" s="20"/>
      <c r="CE117" s="119"/>
      <c r="CF117" s="20"/>
      <c r="CG117" s="20"/>
      <c r="CH117" s="20"/>
      <c r="CI117" s="20"/>
      <c r="CJ117" s="119"/>
      <c r="CK117" s="20"/>
      <c r="CL117" s="20"/>
      <c r="CM117" s="20"/>
      <c r="CN117" s="20"/>
      <c r="CO117" s="119"/>
      <c r="CP117" s="20"/>
      <c r="CQ117" s="20"/>
    </row>
    <row r="118" spans="3:95" s="9" customFormat="1" ht="135.75" customHeight="1">
      <c r="C118" s="19" t="s">
        <v>3597</v>
      </c>
      <c r="D118" s="20" t="s">
        <v>262</v>
      </c>
      <c r="E118" s="20" t="s">
        <v>3243</v>
      </c>
      <c r="F118" s="14" t="str">
        <f t="shared" si="2"/>
        <v>URF2024_108_Actualizar y publicar el plan de acción con las modificaciones del trimestre_Cuarto trimestre</v>
      </c>
      <c r="G118" s="20" t="s">
        <v>254</v>
      </c>
      <c r="H118" s="20" t="s">
        <v>255</v>
      </c>
      <c r="I118" s="20" t="s">
        <v>256</v>
      </c>
      <c r="J118" s="20" t="s">
        <v>195</v>
      </c>
      <c r="K118" s="20" t="s">
        <v>122</v>
      </c>
      <c r="L118" s="20"/>
      <c r="M118" s="46">
        <v>45627</v>
      </c>
      <c r="N118" s="46">
        <v>45657</v>
      </c>
      <c r="O118" s="21">
        <f t="shared" si="3"/>
        <v>30</v>
      </c>
      <c r="P118" s="20" t="s">
        <v>122</v>
      </c>
      <c r="Q118" s="20" t="s">
        <v>123</v>
      </c>
      <c r="R118" s="20" t="s">
        <v>240</v>
      </c>
      <c r="S118" s="20" t="s">
        <v>198</v>
      </c>
      <c r="T118" s="20" t="s">
        <v>199</v>
      </c>
      <c r="U118" s="20" t="s">
        <v>33</v>
      </c>
      <c r="V118" s="20"/>
      <c r="W118" s="20" t="s">
        <v>63</v>
      </c>
      <c r="X118" s="20"/>
      <c r="Y118" s="20"/>
      <c r="Z118" s="20"/>
      <c r="AA118" s="20"/>
      <c r="AB118" s="20"/>
      <c r="AC118" s="20"/>
      <c r="AD118" s="20"/>
      <c r="AE118" s="20"/>
      <c r="AF118" s="20"/>
      <c r="AG118" s="20"/>
      <c r="AH118" s="20"/>
      <c r="AI118" s="20"/>
      <c r="AJ118" s="20" t="s">
        <v>3167</v>
      </c>
      <c r="AK118" s="20" t="s">
        <v>3187</v>
      </c>
      <c r="AL118" s="20"/>
      <c r="AM118" s="20"/>
      <c r="AN118" s="20"/>
      <c r="AO118" s="20"/>
      <c r="AP118" s="20"/>
      <c r="AQ118" s="20"/>
      <c r="AR118" s="20"/>
      <c r="AS118" s="20"/>
      <c r="AT118" s="20"/>
      <c r="AU118" s="20"/>
      <c r="AV118" s="20" t="s">
        <v>3137</v>
      </c>
      <c r="AW118" s="20"/>
      <c r="AX118" s="20" t="s">
        <v>34</v>
      </c>
      <c r="AY118" s="20" t="s">
        <v>35</v>
      </c>
      <c r="AZ118" s="20"/>
      <c r="BA118" s="20" t="s">
        <v>37</v>
      </c>
      <c r="BB118" s="20"/>
      <c r="BC118" s="20"/>
      <c r="BD118" s="20"/>
      <c r="BE118" s="20"/>
      <c r="BF118" s="20" t="s">
        <v>93</v>
      </c>
      <c r="BG118" s="20"/>
      <c r="BH118" s="20"/>
      <c r="BI118" s="20"/>
      <c r="BJ118" s="20"/>
      <c r="BK118" s="20"/>
      <c r="BL118" s="20"/>
      <c r="BM118" s="20"/>
      <c r="BN118" s="20" t="s">
        <v>101</v>
      </c>
      <c r="BO118" s="20"/>
      <c r="BP118" s="20" t="s">
        <v>103</v>
      </c>
      <c r="BQ118" s="20"/>
      <c r="BR118" s="20" t="s">
        <v>105</v>
      </c>
      <c r="BS118" s="20"/>
      <c r="BT118" s="20"/>
      <c r="BU118" s="20"/>
      <c r="BV118" s="20"/>
      <c r="BW118" s="20" t="s">
        <v>3150</v>
      </c>
      <c r="BX118" s="20"/>
      <c r="BY118" s="20"/>
      <c r="BZ118" s="119"/>
      <c r="CA118" s="20"/>
      <c r="CB118" s="20"/>
      <c r="CC118" s="20"/>
      <c r="CD118" s="20"/>
      <c r="CE118" s="119"/>
      <c r="CF118" s="20"/>
      <c r="CG118" s="20"/>
      <c r="CH118" s="20"/>
      <c r="CI118" s="20"/>
      <c r="CJ118" s="119"/>
      <c r="CK118" s="20"/>
      <c r="CL118" s="20"/>
      <c r="CM118" s="20"/>
      <c r="CN118" s="20"/>
      <c r="CO118" s="119"/>
      <c r="CP118" s="20"/>
      <c r="CQ118" s="20"/>
    </row>
    <row r="119" spans="3:95" s="9" customFormat="1" ht="135.75" customHeight="1">
      <c r="C119" s="19" t="s">
        <v>3598</v>
      </c>
      <c r="D119" s="20" t="s">
        <v>3599</v>
      </c>
      <c r="E119" s="20" t="s">
        <v>3243</v>
      </c>
      <c r="F119" s="14" t="str">
        <f t="shared" si="2"/>
        <v>URF2024_109_Generar los indicadores del Plan Estratégico Institucional</v>
      </c>
      <c r="G119" s="20" t="s">
        <v>3600</v>
      </c>
      <c r="H119" s="20" t="s">
        <v>3601</v>
      </c>
      <c r="I119" s="20" t="s">
        <v>3602</v>
      </c>
      <c r="J119" s="20" t="s">
        <v>195</v>
      </c>
      <c r="K119" s="20" t="s">
        <v>122</v>
      </c>
      <c r="L119" s="20"/>
      <c r="M119" s="46">
        <v>45383</v>
      </c>
      <c r="N119" s="46">
        <v>45503</v>
      </c>
      <c r="O119" s="21">
        <f t="shared" si="3"/>
        <v>120</v>
      </c>
      <c r="P119" s="20" t="s">
        <v>122</v>
      </c>
      <c r="Q119" s="20" t="s">
        <v>123</v>
      </c>
      <c r="R119" s="20" t="s">
        <v>3603</v>
      </c>
      <c r="S119" s="20" t="s">
        <v>198</v>
      </c>
      <c r="T119" s="20" t="s">
        <v>199</v>
      </c>
      <c r="U119" s="20" t="s">
        <v>33</v>
      </c>
      <c r="V119" s="20"/>
      <c r="W119" s="20" t="s">
        <v>63</v>
      </c>
      <c r="X119" s="20"/>
      <c r="Y119" s="20"/>
      <c r="Z119" s="20"/>
      <c r="AA119" s="20"/>
      <c r="AB119" s="20"/>
      <c r="AC119" s="20"/>
      <c r="AD119" s="20"/>
      <c r="AE119" s="20"/>
      <c r="AF119" s="20"/>
      <c r="AG119" s="20"/>
      <c r="AH119" s="20"/>
      <c r="AI119" s="20"/>
      <c r="AJ119" s="20" t="s">
        <v>3347</v>
      </c>
      <c r="AK119" s="20" t="s">
        <v>3418</v>
      </c>
      <c r="AL119" s="20"/>
      <c r="AM119" s="20"/>
      <c r="AN119" s="20"/>
      <c r="AO119" s="20"/>
      <c r="AP119" s="20"/>
      <c r="AQ119" s="20"/>
      <c r="AR119" s="20" t="s">
        <v>3369</v>
      </c>
      <c r="AS119" s="20" t="s">
        <v>3419</v>
      </c>
      <c r="AT119" s="20"/>
      <c r="AU119" s="20"/>
      <c r="AV119" s="20" t="s">
        <v>3137</v>
      </c>
      <c r="AW119" s="20"/>
      <c r="AX119" s="20" t="s">
        <v>34</v>
      </c>
      <c r="AY119" s="20" t="s">
        <v>35</v>
      </c>
      <c r="AZ119" s="20" t="s">
        <v>89</v>
      </c>
      <c r="BA119" s="20" t="s">
        <v>37</v>
      </c>
      <c r="BB119" s="20"/>
      <c r="BC119" s="20" t="s">
        <v>39</v>
      </c>
      <c r="BD119" s="20"/>
      <c r="BE119" s="20"/>
      <c r="BF119" s="20" t="s">
        <v>93</v>
      </c>
      <c r="BG119" s="20"/>
      <c r="BH119" s="20"/>
      <c r="BI119" s="20"/>
      <c r="BJ119" s="20"/>
      <c r="BK119" s="20"/>
      <c r="BL119" s="20"/>
      <c r="BM119" s="20"/>
      <c r="BN119" s="20"/>
      <c r="BO119" s="20"/>
      <c r="BP119" s="20" t="s">
        <v>103</v>
      </c>
      <c r="BQ119" s="20" t="s">
        <v>104</v>
      </c>
      <c r="BR119" s="20" t="s">
        <v>105</v>
      </c>
      <c r="BS119" s="20"/>
      <c r="BT119" s="20"/>
      <c r="BU119" s="20"/>
      <c r="BV119" s="20" t="s">
        <v>109</v>
      </c>
      <c r="BW119" s="20" t="s">
        <v>3150</v>
      </c>
      <c r="BX119" s="20"/>
      <c r="BY119" s="20"/>
      <c r="BZ119" s="119"/>
      <c r="CA119" s="20"/>
      <c r="CB119" s="20"/>
      <c r="CC119" s="20"/>
      <c r="CD119" s="20"/>
      <c r="CE119" s="119"/>
      <c r="CF119" s="20"/>
      <c r="CG119" s="20"/>
      <c r="CH119" s="20"/>
      <c r="CI119" s="20"/>
      <c r="CJ119" s="119"/>
      <c r="CK119" s="20"/>
      <c r="CL119" s="20"/>
      <c r="CM119" s="20"/>
      <c r="CN119" s="20"/>
      <c r="CO119" s="119"/>
      <c r="CP119" s="20"/>
      <c r="CQ119" s="20"/>
    </row>
    <row r="120" spans="3:95" s="9" customFormat="1" ht="135.75" customHeight="1">
      <c r="C120" s="19" t="s">
        <v>3604</v>
      </c>
      <c r="D120" s="20" t="s">
        <v>264</v>
      </c>
      <c r="E120" s="20" t="s">
        <v>3243</v>
      </c>
      <c r="F120" s="14" t="str">
        <f t="shared" si="2"/>
        <v xml:space="preserve">URF2024_110_Realizar las actividades de revisión y actualización del plan estratégico institucional </v>
      </c>
      <c r="G120" s="20" t="s">
        <v>265</v>
      </c>
      <c r="H120" s="20" t="s">
        <v>266</v>
      </c>
      <c r="I120" s="20" t="s">
        <v>266</v>
      </c>
      <c r="J120" s="20" t="s">
        <v>195</v>
      </c>
      <c r="K120" s="20" t="s">
        <v>122</v>
      </c>
      <c r="L120" s="20"/>
      <c r="M120" s="46">
        <v>45474</v>
      </c>
      <c r="N120" s="46">
        <v>45565</v>
      </c>
      <c r="O120" s="21">
        <f t="shared" si="3"/>
        <v>91</v>
      </c>
      <c r="P120" s="20" t="s">
        <v>122</v>
      </c>
      <c r="Q120" s="20" t="s">
        <v>123</v>
      </c>
      <c r="R120" s="20" t="s">
        <v>267</v>
      </c>
      <c r="S120" s="20" t="s">
        <v>198</v>
      </c>
      <c r="T120" s="20" t="s">
        <v>199</v>
      </c>
      <c r="U120" s="20" t="s">
        <v>33</v>
      </c>
      <c r="V120" s="20"/>
      <c r="W120" s="20" t="s">
        <v>63</v>
      </c>
      <c r="X120" s="20"/>
      <c r="Y120" s="20"/>
      <c r="Z120" s="20"/>
      <c r="AA120" s="20"/>
      <c r="AB120" s="20"/>
      <c r="AC120" s="20"/>
      <c r="AD120" s="20"/>
      <c r="AE120" s="20"/>
      <c r="AF120" s="20"/>
      <c r="AG120" s="20"/>
      <c r="AH120" s="20"/>
      <c r="AI120" s="20"/>
      <c r="AJ120" s="20" t="s">
        <v>3347</v>
      </c>
      <c r="AK120" s="20" t="s">
        <v>3418</v>
      </c>
      <c r="AL120" s="20"/>
      <c r="AM120" s="20"/>
      <c r="AN120" s="20"/>
      <c r="AO120" s="20"/>
      <c r="AP120" s="20"/>
      <c r="AQ120" s="20"/>
      <c r="AR120" s="20" t="s">
        <v>3369</v>
      </c>
      <c r="AS120" s="20" t="s">
        <v>3419</v>
      </c>
      <c r="AT120" s="20"/>
      <c r="AU120" s="20"/>
      <c r="AV120" s="20" t="s">
        <v>3137</v>
      </c>
      <c r="AW120" s="20"/>
      <c r="AX120" s="20" t="s">
        <v>34</v>
      </c>
      <c r="AY120" s="20"/>
      <c r="AZ120" s="20"/>
      <c r="BA120" s="20"/>
      <c r="BB120" s="20"/>
      <c r="BC120" s="20"/>
      <c r="BD120" s="20"/>
      <c r="BE120" s="20"/>
      <c r="BF120" s="20" t="s">
        <v>93</v>
      </c>
      <c r="BG120" s="20"/>
      <c r="BH120" s="20"/>
      <c r="BI120" s="20"/>
      <c r="BJ120" s="20"/>
      <c r="BK120" s="20"/>
      <c r="BL120" s="20"/>
      <c r="BM120" s="20"/>
      <c r="BN120" s="20"/>
      <c r="BO120" s="20"/>
      <c r="BP120" s="20"/>
      <c r="BQ120" s="20"/>
      <c r="BR120" s="20"/>
      <c r="BS120" s="20"/>
      <c r="BT120" s="20"/>
      <c r="BU120" s="20"/>
      <c r="BV120" s="20"/>
      <c r="BW120" s="20" t="s">
        <v>3150</v>
      </c>
      <c r="BX120" s="20"/>
      <c r="BY120" s="20"/>
      <c r="BZ120" s="119"/>
      <c r="CA120" s="20"/>
      <c r="CB120" s="20"/>
      <c r="CC120" s="20"/>
      <c r="CD120" s="20"/>
      <c r="CE120" s="119"/>
      <c r="CF120" s="20"/>
      <c r="CG120" s="20"/>
      <c r="CH120" s="20"/>
      <c r="CI120" s="20"/>
      <c r="CJ120" s="119"/>
      <c r="CK120" s="20"/>
      <c r="CL120" s="20"/>
      <c r="CM120" s="20"/>
      <c r="CN120" s="20"/>
      <c r="CO120" s="119"/>
      <c r="CP120" s="20"/>
      <c r="CQ120" s="20"/>
    </row>
    <row r="121" spans="3:95" s="9" customFormat="1" ht="135.75" customHeight="1">
      <c r="C121" s="19" t="s">
        <v>3605</v>
      </c>
      <c r="D121" s="20" t="s">
        <v>269</v>
      </c>
      <c r="E121" s="20" t="s">
        <v>3243</v>
      </c>
      <c r="F121" s="14" t="str">
        <f t="shared" si="2"/>
        <v>URF2024_111_Realizar seguimiento de los indicadores y metas de gobierno nacionales_Primer semestre</v>
      </c>
      <c r="G121" s="20" t="s">
        <v>270</v>
      </c>
      <c r="H121" s="20" t="s">
        <v>271</v>
      </c>
      <c r="I121" s="20" t="s">
        <v>272</v>
      </c>
      <c r="J121" s="20" t="s">
        <v>195</v>
      </c>
      <c r="K121" s="20" t="s">
        <v>122</v>
      </c>
      <c r="L121" s="20"/>
      <c r="M121" s="46">
        <v>45474</v>
      </c>
      <c r="N121" s="46">
        <v>45534</v>
      </c>
      <c r="O121" s="21">
        <f t="shared" si="3"/>
        <v>60</v>
      </c>
      <c r="P121" s="20" t="s">
        <v>122</v>
      </c>
      <c r="Q121" s="20" t="s">
        <v>273</v>
      </c>
      <c r="R121" s="20" t="s">
        <v>274</v>
      </c>
      <c r="S121" s="20" t="s">
        <v>198</v>
      </c>
      <c r="T121" s="20" t="s">
        <v>199</v>
      </c>
      <c r="U121" s="20" t="s">
        <v>33</v>
      </c>
      <c r="V121" s="20"/>
      <c r="W121" s="20" t="s">
        <v>63</v>
      </c>
      <c r="X121" s="20"/>
      <c r="Y121" s="20"/>
      <c r="Z121" s="20"/>
      <c r="AA121" s="20"/>
      <c r="AB121" s="20"/>
      <c r="AC121" s="20"/>
      <c r="AD121" s="20"/>
      <c r="AE121" s="20"/>
      <c r="AF121" s="20"/>
      <c r="AG121" s="20"/>
      <c r="AH121" s="20"/>
      <c r="AI121" s="20"/>
      <c r="AJ121" s="20" t="s">
        <v>3167</v>
      </c>
      <c r="AK121" s="20" t="s">
        <v>3451</v>
      </c>
      <c r="AL121" s="20"/>
      <c r="AM121" s="20"/>
      <c r="AN121" s="20"/>
      <c r="AO121" s="20"/>
      <c r="AP121" s="20"/>
      <c r="AQ121" s="20"/>
      <c r="AR121" s="20" t="s">
        <v>3369</v>
      </c>
      <c r="AS121" s="20"/>
      <c r="AT121" s="20"/>
      <c r="AU121" s="20"/>
      <c r="AV121" s="20" t="s">
        <v>3137</v>
      </c>
      <c r="AW121" s="20"/>
      <c r="AX121" s="20" t="s">
        <v>34</v>
      </c>
      <c r="AY121" s="20" t="s">
        <v>35</v>
      </c>
      <c r="AZ121" s="20" t="s">
        <v>89</v>
      </c>
      <c r="BA121" s="20" t="s">
        <v>37</v>
      </c>
      <c r="BB121" s="20"/>
      <c r="BC121" s="20"/>
      <c r="BD121" s="20"/>
      <c r="BE121" s="20"/>
      <c r="BF121" s="20" t="s">
        <v>93</v>
      </c>
      <c r="BG121" s="20"/>
      <c r="BH121" s="20"/>
      <c r="BI121" s="20"/>
      <c r="BJ121" s="20"/>
      <c r="BK121" s="20"/>
      <c r="BL121" s="20"/>
      <c r="BM121" s="20"/>
      <c r="BN121" s="20"/>
      <c r="BO121" s="20"/>
      <c r="BP121" s="20" t="s">
        <v>103</v>
      </c>
      <c r="BQ121" s="20" t="s">
        <v>104</v>
      </c>
      <c r="BR121" s="20" t="s">
        <v>105</v>
      </c>
      <c r="BS121" s="20"/>
      <c r="BT121" s="20"/>
      <c r="BU121" s="20"/>
      <c r="BV121" s="20"/>
      <c r="BW121" s="20" t="s">
        <v>932</v>
      </c>
      <c r="BX121" s="20" t="s">
        <v>3157</v>
      </c>
      <c r="BY121" s="120">
        <v>45512</v>
      </c>
      <c r="BZ121" s="119">
        <v>45512</v>
      </c>
      <c r="CA121" s="20" t="s">
        <v>3606</v>
      </c>
      <c r="CB121" s="20" t="s">
        <v>3607</v>
      </c>
      <c r="CC121" s="20"/>
      <c r="CD121" s="20"/>
      <c r="CE121" s="119"/>
      <c r="CF121" s="20"/>
      <c r="CG121" s="20"/>
      <c r="CH121" s="20"/>
      <c r="CI121" s="20"/>
      <c r="CJ121" s="119"/>
      <c r="CK121" s="20"/>
      <c r="CL121" s="20"/>
      <c r="CM121" s="20"/>
      <c r="CN121" s="20"/>
      <c r="CO121" s="119"/>
      <c r="CP121" s="20"/>
      <c r="CQ121" s="20"/>
    </row>
    <row r="122" spans="3:95" s="9" customFormat="1" ht="135.75" customHeight="1">
      <c r="C122" s="19" t="s">
        <v>3608</v>
      </c>
      <c r="D122" s="20" t="s">
        <v>277</v>
      </c>
      <c r="E122" s="20" t="s">
        <v>3243</v>
      </c>
      <c r="F122" s="14" t="str">
        <f t="shared" si="2"/>
        <v>URF2024_112_Realizar seguimiento de los indicadores y metas de gobierno nacionales_Segundo semestre</v>
      </c>
      <c r="G122" s="20" t="s">
        <v>270</v>
      </c>
      <c r="H122" s="20" t="s">
        <v>271</v>
      </c>
      <c r="I122" s="20" t="s">
        <v>272</v>
      </c>
      <c r="J122" s="20" t="s">
        <v>195</v>
      </c>
      <c r="K122" s="20" t="s">
        <v>122</v>
      </c>
      <c r="L122" s="20"/>
      <c r="M122" s="46">
        <v>45627</v>
      </c>
      <c r="N122" s="46">
        <v>45657</v>
      </c>
      <c r="O122" s="21">
        <f t="shared" si="3"/>
        <v>30</v>
      </c>
      <c r="P122" s="20" t="s">
        <v>122</v>
      </c>
      <c r="Q122" s="20" t="s">
        <v>273</v>
      </c>
      <c r="R122" s="20" t="s">
        <v>274</v>
      </c>
      <c r="S122" s="20" t="s">
        <v>198</v>
      </c>
      <c r="T122" s="20" t="s">
        <v>199</v>
      </c>
      <c r="U122" s="20" t="s">
        <v>33</v>
      </c>
      <c r="V122" s="20"/>
      <c r="W122" s="20" t="s">
        <v>63</v>
      </c>
      <c r="X122" s="20"/>
      <c r="Y122" s="20"/>
      <c r="Z122" s="20"/>
      <c r="AA122" s="20"/>
      <c r="AB122" s="20"/>
      <c r="AC122" s="20"/>
      <c r="AD122" s="20"/>
      <c r="AE122" s="20"/>
      <c r="AF122" s="20"/>
      <c r="AG122" s="20"/>
      <c r="AH122" s="20"/>
      <c r="AI122" s="20"/>
      <c r="AJ122" s="20" t="s">
        <v>3167</v>
      </c>
      <c r="AK122" s="20" t="s">
        <v>3451</v>
      </c>
      <c r="AL122" s="20"/>
      <c r="AM122" s="20"/>
      <c r="AN122" s="20"/>
      <c r="AO122" s="20"/>
      <c r="AP122" s="20"/>
      <c r="AQ122" s="20"/>
      <c r="AR122" s="20" t="s">
        <v>3369</v>
      </c>
      <c r="AS122" s="20"/>
      <c r="AT122" s="20"/>
      <c r="AU122" s="20"/>
      <c r="AV122" s="20" t="s">
        <v>3137</v>
      </c>
      <c r="AW122" s="20"/>
      <c r="AX122" s="20" t="s">
        <v>34</v>
      </c>
      <c r="AY122" s="20" t="s">
        <v>35</v>
      </c>
      <c r="AZ122" s="20" t="s">
        <v>89</v>
      </c>
      <c r="BA122" s="20" t="s">
        <v>37</v>
      </c>
      <c r="BB122" s="20"/>
      <c r="BC122" s="20"/>
      <c r="BD122" s="20"/>
      <c r="BE122" s="20"/>
      <c r="BF122" s="20" t="s">
        <v>93</v>
      </c>
      <c r="BG122" s="20"/>
      <c r="BH122" s="20"/>
      <c r="BI122" s="20"/>
      <c r="BJ122" s="20"/>
      <c r="BK122" s="20"/>
      <c r="BL122" s="20"/>
      <c r="BM122" s="20"/>
      <c r="BN122" s="20"/>
      <c r="BO122" s="20"/>
      <c r="BP122" s="20" t="s">
        <v>103</v>
      </c>
      <c r="BQ122" s="20" t="s">
        <v>104</v>
      </c>
      <c r="BR122" s="20" t="s">
        <v>105</v>
      </c>
      <c r="BS122" s="20"/>
      <c r="BT122" s="20"/>
      <c r="BU122" s="20"/>
      <c r="BV122" s="20"/>
      <c r="BW122" s="20" t="s">
        <v>3150</v>
      </c>
      <c r="BX122" s="20"/>
      <c r="BY122" s="20"/>
      <c r="BZ122" s="119"/>
      <c r="CA122" s="20"/>
      <c r="CB122" s="20"/>
      <c r="CC122" s="20"/>
      <c r="CD122" s="20"/>
      <c r="CE122" s="119"/>
      <c r="CF122" s="20"/>
      <c r="CG122" s="20"/>
      <c r="CH122" s="20"/>
      <c r="CI122" s="20"/>
      <c r="CJ122" s="119"/>
      <c r="CK122" s="20"/>
      <c r="CL122" s="20"/>
      <c r="CM122" s="20"/>
      <c r="CN122" s="20"/>
      <c r="CO122" s="119"/>
      <c r="CP122" s="20"/>
      <c r="CQ122" s="20"/>
    </row>
    <row r="123" spans="3:95" s="9" customFormat="1" ht="135.75" customHeight="1">
      <c r="C123" s="19" t="s">
        <v>3609</v>
      </c>
      <c r="D123" s="20" t="s">
        <v>279</v>
      </c>
      <c r="E123" s="20" t="s">
        <v>3243</v>
      </c>
      <c r="F123" s="14" t="str">
        <f t="shared" si="2"/>
        <v xml:space="preserve">URF2024_113_Socializar la estrategia de seguimiento y evaluación del desempeño institucional </v>
      </c>
      <c r="G123" s="20" t="s">
        <v>280</v>
      </c>
      <c r="H123" s="20" t="s">
        <v>281</v>
      </c>
      <c r="I123" s="20" t="s">
        <v>282</v>
      </c>
      <c r="J123" s="20" t="s">
        <v>195</v>
      </c>
      <c r="K123" s="20" t="s">
        <v>122</v>
      </c>
      <c r="L123" s="20"/>
      <c r="M123" s="46">
        <v>45383</v>
      </c>
      <c r="N123" s="46">
        <v>45412</v>
      </c>
      <c r="O123" s="21">
        <f t="shared" si="3"/>
        <v>29</v>
      </c>
      <c r="P123" s="20" t="s">
        <v>122</v>
      </c>
      <c r="Q123" s="20" t="s">
        <v>123</v>
      </c>
      <c r="R123" s="20" t="s">
        <v>283</v>
      </c>
      <c r="S123" s="20" t="s">
        <v>198</v>
      </c>
      <c r="T123" s="20" t="s">
        <v>199</v>
      </c>
      <c r="U123" s="20" t="s">
        <v>33</v>
      </c>
      <c r="V123" s="20"/>
      <c r="W123" s="20" t="s">
        <v>63</v>
      </c>
      <c r="X123" s="20"/>
      <c r="Y123" s="20"/>
      <c r="Z123" s="20"/>
      <c r="AA123" s="20"/>
      <c r="AB123" s="20"/>
      <c r="AC123" s="20"/>
      <c r="AD123" s="20"/>
      <c r="AE123" s="20"/>
      <c r="AF123" s="20" t="s">
        <v>77</v>
      </c>
      <c r="AG123" s="20"/>
      <c r="AH123" s="20"/>
      <c r="AI123" s="20"/>
      <c r="AJ123" s="20"/>
      <c r="AK123" s="20"/>
      <c r="AL123" s="20"/>
      <c r="AM123" s="20"/>
      <c r="AN123" s="20"/>
      <c r="AO123" s="20"/>
      <c r="AP123" s="20"/>
      <c r="AQ123" s="20"/>
      <c r="AR123" s="20"/>
      <c r="AS123" s="20"/>
      <c r="AT123" s="20"/>
      <c r="AU123" s="20"/>
      <c r="AV123" s="20" t="s">
        <v>3137</v>
      </c>
      <c r="AW123" s="20" t="s">
        <v>33</v>
      </c>
      <c r="AX123" s="20"/>
      <c r="AY123" s="20"/>
      <c r="AZ123" s="20" t="s">
        <v>89</v>
      </c>
      <c r="BA123" s="20"/>
      <c r="BB123" s="20" t="s">
        <v>90</v>
      </c>
      <c r="BC123" s="20"/>
      <c r="BD123" s="20" t="s">
        <v>91</v>
      </c>
      <c r="BE123" s="20"/>
      <c r="BF123" s="20"/>
      <c r="BG123" s="20"/>
      <c r="BH123" s="20"/>
      <c r="BI123" s="20"/>
      <c r="BJ123" s="20"/>
      <c r="BK123" s="20"/>
      <c r="BL123" s="20"/>
      <c r="BM123" s="20"/>
      <c r="BN123" s="20"/>
      <c r="BO123" s="20"/>
      <c r="BP123" s="20"/>
      <c r="BQ123" s="20" t="s">
        <v>104</v>
      </c>
      <c r="BR123" s="20"/>
      <c r="BS123" s="20"/>
      <c r="BT123" s="20"/>
      <c r="BU123" s="20" t="s">
        <v>108</v>
      </c>
      <c r="BV123" s="20"/>
      <c r="BW123" s="20" t="s">
        <v>932</v>
      </c>
      <c r="BX123" s="20" t="s">
        <v>3157</v>
      </c>
      <c r="BY123" s="119">
        <v>45383</v>
      </c>
      <c r="BZ123" s="119">
        <v>45383</v>
      </c>
      <c r="CA123" s="20" t="s">
        <v>3610</v>
      </c>
      <c r="CB123" s="20" t="s">
        <v>3611</v>
      </c>
      <c r="CC123" s="20"/>
      <c r="CD123" s="20"/>
      <c r="CE123" s="119"/>
      <c r="CF123" s="20"/>
      <c r="CG123" s="20"/>
      <c r="CH123" s="20"/>
      <c r="CI123" s="20"/>
      <c r="CJ123" s="119"/>
      <c r="CK123" s="20"/>
      <c r="CL123" s="20"/>
      <c r="CM123" s="20"/>
      <c r="CN123" s="20"/>
      <c r="CO123" s="119"/>
      <c r="CP123" s="20"/>
      <c r="CQ123" s="20"/>
    </row>
    <row r="124" spans="3:95" s="9" customFormat="1" ht="135.75" customHeight="1">
      <c r="C124" s="19" t="s">
        <v>3612</v>
      </c>
      <c r="D124" s="20" t="s">
        <v>3613</v>
      </c>
      <c r="E124" s="20" t="s">
        <v>3243</v>
      </c>
      <c r="F124" s="14" t="str">
        <f t="shared" si="2"/>
        <v>URF2024_114_Realizar seguimiento y evaluación del desempeño institucional de cierre vigencia 2023</v>
      </c>
      <c r="G124" s="20" t="s">
        <v>286</v>
      </c>
      <c r="H124" s="20" t="s">
        <v>287</v>
      </c>
      <c r="I124" s="20" t="s">
        <v>288</v>
      </c>
      <c r="J124" s="20" t="s">
        <v>195</v>
      </c>
      <c r="K124" s="20" t="s">
        <v>122</v>
      </c>
      <c r="L124" s="20"/>
      <c r="M124" s="46">
        <v>45444</v>
      </c>
      <c r="N124" s="46">
        <v>45565</v>
      </c>
      <c r="O124" s="21">
        <f t="shared" si="3"/>
        <v>121</v>
      </c>
      <c r="P124" s="20" t="s">
        <v>122</v>
      </c>
      <c r="Q124" s="20" t="s">
        <v>123</v>
      </c>
      <c r="R124" s="20" t="s">
        <v>240</v>
      </c>
      <c r="S124" s="20" t="s">
        <v>198</v>
      </c>
      <c r="T124" s="20" t="s">
        <v>199</v>
      </c>
      <c r="U124" s="20" t="s">
        <v>33</v>
      </c>
      <c r="V124" s="20"/>
      <c r="W124" s="20" t="s">
        <v>63</v>
      </c>
      <c r="X124" s="20"/>
      <c r="Y124" s="20"/>
      <c r="Z124" s="20"/>
      <c r="AA124" s="20"/>
      <c r="AB124" s="20"/>
      <c r="AC124" s="20"/>
      <c r="AD124" s="20"/>
      <c r="AE124" s="20"/>
      <c r="AF124" s="20"/>
      <c r="AG124" s="20"/>
      <c r="AH124" s="20"/>
      <c r="AI124" s="20"/>
      <c r="AJ124" s="20" t="s">
        <v>3614</v>
      </c>
      <c r="AK124" s="20" t="s">
        <v>3615</v>
      </c>
      <c r="AL124" s="20"/>
      <c r="AM124" s="20"/>
      <c r="AN124" s="20"/>
      <c r="AO124" s="20"/>
      <c r="AP124" s="20"/>
      <c r="AQ124" s="20"/>
      <c r="AR124" s="20"/>
      <c r="AS124" s="20"/>
      <c r="AT124" s="20"/>
      <c r="AU124" s="20"/>
      <c r="AV124" s="20" t="s">
        <v>3137</v>
      </c>
      <c r="AW124" s="20" t="s">
        <v>33</v>
      </c>
      <c r="AX124" s="20"/>
      <c r="AY124" s="20"/>
      <c r="AZ124" s="20" t="s">
        <v>89</v>
      </c>
      <c r="BA124" s="20"/>
      <c r="BB124" s="20"/>
      <c r="BC124" s="20" t="s">
        <v>39</v>
      </c>
      <c r="BD124" s="20"/>
      <c r="BE124" s="20" t="s">
        <v>92</v>
      </c>
      <c r="BF124" s="20"/>
      <c r="BG124" s="20"/>
      <c r="BH124" s="20"/>
      <c r="BI124" s="20"/>
      <c r="BJ124" s="20"/>
      <c r="BK124" s="20"/>
      <c r="BL124" s="20"/>
      <c r="BM124" s="20"/>
      <c r="BN124" s="20"/>
      <c r="BO124" s="20"/>
      <c r="BP124" s="20"/>
      <c r="BQ124" s="20" t="s">
        <v>104</v>
      </c>
      <c r="BR124" s="20"/>
      <c r="BS124" s="20"/>
      <c r="BT124" s="20"/>
      <c r="BU124" s="20"/>
      <c r="BV124" s="20" t="s">
        <v>109</v>
      </c>
      <c r="BW124" s="20" t="s">
        <v>932</v>
      </c>
      <c r="BX124" s="20" t="s">
        <v>3157</v>
      </c>
      <c r="BY124" s="119">
        <v>45383</v>
      </c>
      <c r="BZ124" s="119">
        <v>45383</v>
      </c>
      <c r="CA124" s="20" t="s">
        <v>3610</v>
      </c>
      <c r="CB124" s="20" t="s">
        <v>3616</v>
      </c>
      <c r="CC124" s="20" t="s">
        <v>3157</v>
      </c>
      <c r="CD124" s="119">
        <v>45442</v>
      </c>
      <c r="CE124" s="119">
        <v>45442</v>
      </c>
      <c r="CF124" s="20" t="s">
        <v>3558</v>
      </c>
      <c r="CG124" s="20" t="s">
        <v>3617</v>
      </c>
      <c r="CH124" s="20" t="s">
        <v>3157</v>
      </c>
      <c r="CI124" s="119">
        <v>45533</v>
      </c>
      <c r="CJ124" s="119">
        <v>45533</v>
      </c>
      <c r="CK124" s="20" t="s">
        <v>3560</v>
      </c>
      <c r="CL124" s="20" t="s">
        <v>3618</v>
      </c>
      <c r="CM124" s="20"/>
      <c r="CN124" s="119"/>
      <c r="CO124" s="119"/>
      <c r="CP124" s="20"/>
      <c r="CQ124" s="20"/>
    </row>
    <row r="125" spans="3:95" s="9" customFormat="1" ht="135.75" customHeight="1">
      <c r="C125" s="19" t="s">
        <v>3619</v>
      </c>
      <c r="D125" s="20" t="s">
        <v>290</v>
      </c>
      <c r="E125" s="20" t="s">
        <v>3243</v>
      </c>
      <c r="F125" s="14" t="str">
        <f t="shared" si="2"/>
        <v xml:space="preserve">URF2024_115_Realizar seguimiento y evaluación del desempeño institucional para el primer cuatrimestre </v>
      </c>
      <c r="G125" s="20" t="s">
        <v>291</v>
      </c>
      <c r="H125" s="20" t="s">
        <v>292</v>
      </c>
      <c r="I125" s="20" t="s">
        <v>288</v>
      </c>
      <c r="J125" s="20" t="s">
        <v>195</v>
      </c>
      <c r="K125" s="20" t="s">
        <v>122</v>
      </c>
      <c r="L125" s="20"/>
      <c r="M125" s="46">
        <v>45413</v>
      </c>
      <c r="N125" s="46">
        <v>45458</v>
      </c>
      <c r="O125" s="21">
        <f t="shared" si="3"/>
        <v>45</v>
      </c>
      <c r="P125" s="20" t="s">
        <v>122</v>
      </c>
      <c r="Q125" s="20" t="s">
        <v>123</v>
      </c>
      <c r="R125" s="20" t="s">
        <v>240</v>
      </c>
      <c r="S125" s="20" t="s">
        <v>198</v>
      </c>
      <c r="T125" s="20" t="s">
        <v>199</v>
      </c>
      <c r="U125" s="20" t="s">
        <v>33</v>
      </c>
      <c r="V125" s="20"/>
      <c r="W125" s="20" t="s">
        <v>63</v>
      </c>
      <c r="X125" s="20"/>
      <c r="Y125" s="20"/>
      <c r="Z125" s="20"/>
      <c r="AA125" s="20"/>
      <c r="AB125" s="20"/>
      <c r="AC125" s="20"/>
      <c r="AD125" s="20"/>
      <c r="AE125" s="20"/>
      <c r="AF125" s="20"/>
      <c r="AG125" s="20"/>
      <c r="AH125" s="20"/>
      <c r="AI125" s="20"/>
      <c r="AJ125" s="20" t="s">
        <v>3614</v>
      </c>
      <c r="AK125" s="20" t="s">
        <v>3615</v>
      </c>
      <c r="AL125" s="20"/>
      <c r="AM125" s="20"/>
      <c r="AN125" s="20"/>
      <c r="AO125" s="20"/>
      <c r="AP125" s="20"/>
      <c r="AQ125" s="20"/>
      <c r="AR125" s="20"/>
      <c r="AS125" s="20"/>
      <c r="AT125" s="20"/>
      <c r="AU125" s="20"/>
      <c r="AV125" s="20" t="s">
        <v>3137</v>
      </c>
      <c r="AW125" s="20" t="s">
        <v>33</v>
      </c>
      <c r="AX125" s="20"/>
      <c r="AY125" s="20"/>
      <c r="AZ125" s="20" t="s">
        <v>89</v>
      </c>
      <c r="BA125" s="20"/>
      <c r="BB125" s="20"/>
      <c r="BC125" s="20" t="s">
        <v>39</v>
      </c>
      <c r="BD125" s="20"/>
      <c r="BE125" s="20" t="s">
        <v>92</v>
      </c>
      <c r="BF125" s="20"/>
      <c r="BG125" s="20"/>
      <c r="BH125" s="20"/>
      <c r="BI125" s="20"/>
      <c r="BJ125" s="20"/>
      <c r="BK125" s="20"/>
      <c r="BL125" s="20"/>
      <c r="BM125" s="20"/>
      <c r="BN125" s="20"/>
      <c r="BO125" s="20"/>
      <c r="BP125" s="20"/>
      <c r="BQ125" s="20" t="s">
        <v>104</v>
      </c>
      <c r="BR125" s="20"/>
      <c r="BS125" s="20"/>
      <c r="BT125" s="20"/>
      <c r="BU125" s="20"/>
      <c r="BV125" s="20" t="s">
        <v>109</v>
      </c>
      <c r="BW125" s="20" t="s">
        <v>3150</v>
      </c>
      <c r="BX125" s="20"/>
      <c r="BY125" s="20"/>
      <c r="BZ125" s="119"/>
      <c r="CA125" s="20"/>
      <c r="CB125" s="20"/>
      <c r="CC125" s="20"/>
      <c r="CD125" s="20"/>
      <c r="CE125" s="119"/>
      <c r="CF125" s="20"/>
      <c r="CG125" s="20"/>
      <c r="CH125" s="20"/>
      <c r="CI125" s="20"/>
      <c r="CJ125" s="119"/>
      <c r="CK125" s="20"/>
      <c r="CL125" s="20"/>
      <c r="CM125" s="20"/>
      <c r="CN125" s="20"/>
      <c r="CO125" s="119"/>
      <c r="CP125" s="20"/>
      <c r="CQ125" s="20"/>
    </row>
    <row r="126" spans="3:95" s="9" customFormat="1" ht="135.75" customHeight="1">
      <c r="C126" s="19" t="s">
        <v>3620</v>
      </c>
      <c r="D126" s="20" t="s">
        <v>294</v>
      </c>
      <c r="E126" s="20" t="s">
        <v>3243</v>
      </c>
      <c r="F126" s="14" t="str">
        <f t="shared" si="2"/>
        <v xml:space="preserve">URF2024_116_Realizar seguimiento y evaluación del desempeño institucional para el segundo cuatrimestre </v>
      </c>
      <c r="G126" s="20" t="s">
        <v>295</v>
      </c>
      <c r="H126" s="20" t="s">
        <v>292</v>
      </c>
      <c r="I126" s="20" t="s">
        <v>288</v>
      </c>
      <c r="J126" s="20" t="s">
        <v>195</v>
      </c>
      <c r="K126" s="20" t="s">
        <v>122</v>
      </c>
      <c r="L126" s="20"/>
      <c r="M126" s="46">
        <v>45536</v>
      </c>
      <c r="N126" s="46">
        <v>45580</v>
      </c>
      <c r="O126" s="21">
        <f t="shared" si="3"/>
        <v>44</v>
      </c>
      <c r="P126" s="20" t="s">
        <v>122</v>
      </c>
      <c r="Q126" s="20" t="s">
        <v>123</v>
      </c>
      <c r="R126" s="20" t="s">
        <v>240</v>
      </c>
      <c r="S126" s="20" t="s">
        <v>198</v>
      </c>
      <c r="T126" s="20" t="s">
        <v>199</v>
      </c>
      <c r="U126" s="20" t="s">
        <v>33</v>
      </c>
      <c r="V126" s="20"/>
      <c r="W126" s="20" t="s">
        <v>63</v>
      </c>
      <c r="X126" s="20"/>
      <c r="Y126" s="20"/>
      <c r="Z126" s="20"/>
      <c r="AA126" s="20"/>
      <c r="AB126" s="20"/>
      <c r="AC126" s="20"/>
      <c r="AD126" s="20"/>
      <c r="AE126" s="20"/>
      <c r="AF126" s="20"/>
      <c r="AG126" s="20"/>
      <c r="AH126" s="20"/>
      <c r="AI126" s="20"/>
      <c r="AJ126" s="20" t="s">
        <v>3614</v>
      </c>
      <c r="AK126" s="20" t="s">
        <v>3615</v>
      </c>
      <c r="AL126" s="20"/>
      <c r="AM126" s="20"/>
      <c r="AN126" s="20"/>
      <c r="AO126" s="20"/>
      <c r="AP126" s="20"/>
      <c r="AQ126" s="20"/>
      <c r="AR126" s="20"/>
      <c r="AS126" s="20"/>
      <c r="AT126" s="20"/>
      <c r="AU126" s="20"/>
      <c r="AV126" s="20" t="s">
        <v>3137</v>
      </c>
      <c r="AW126" s="20" t="s">
        <v>33</v>
      </c>
      <c r="AX126" s="20"/>
      <c r="AY126" s="20"/>
      <c r="AZ126" s="20" t="s">
        <v>89</v>
      </c>
      <c r="BA126" s="20"/>
      <c r="BB126" s="20"/>
      <c r="BC126" s="20" t="s">
        <v>39</v>
      </c>
      <c r="BD126" s="20"/>
      <c r="BE126" s="20" t="s">
        <v>92</v>
      </c>
      <c r="BF126" s="20"/>
      <c r="BG126" s="20"/>
      <c r="BH126" s="20"/>
      <c r="BI126" s="20"/>
      <c r="BJ126" s="20"/>
      <c r="BK126" s="20"/>
      <c r="BL126" s="20"/>
      <c r="BM126" s="20"/>
      <c r="BN126" s="20"/>
      <c r="BO126" s="20"/>
      <c r="BP126" s="20"/>
      <c r="BQ126" s="20" t="s">
        <v>104</v>
      </c>
      <c r="BR126" s="20"/>
      <c r="BS126" s="20"/>
      <c r="BT126" s="20"/>
      <c r="BU126" s="20"/>
      <c r="BV126" s="20" t="s">
        <v>109</v>
      </c>
      <c r="BW126" s="20" t="s">
        <v>3150</v>
      </c>
      <c r="BX126" s="20"/>
      <c r="BY126" s="20"/>
      <c r="BZ126" s="119"/>
      <c r="CA126" s="20"/>
      <c r="CB126" s="20"/>
      <c r="CC126" s="20"/>
      <c r="CD126" s="20"/>
      <c r="CE126" s="119"/>
      <c r="CF126" s="20"/>
      <c r="CG126" s="20"/>
      <c r="CH126" s="20"/>
      <c r="CI126" s="20"/>
      <c r="CJ126" s="119"/>
      <c r="CK126" s="20"/>
      <c r="CL126" s="20"/>
      <c r="CM126" s="20"/>
      <c r="CN126" s="20"/>
      <c r="CO126" s="119"/>
      <c r="CP126" s="20"/>
      <c r="CQ126" s="20"/>
    </row>
    <row r="127" spans="3:95" s="9" customFormat="1" ht="135.75" customHeight="1">
      <c r="C127" s="19" t="s">
        <v>3621</v>
      </c>
      <c r="D127" s="20" t="s">
        <v>3622</v>
      </c>
      <c r="E127" s="20" t="s">
        <v>3243</v>
      </c>
      <c r="F127" s="14" t="str">
        <f t="shared" si="2"/>
        <v>URF2024_117_Revisar criterios para la estrategia de seguimiento y evaluación del desempeño institucional_2025</v>
      </c>
      <c r="G127" s="20" t="s">
        <v>298</v>
      </c>
      <c r="H127" s="20" t="s">
        <v>299</v>
      </c>
      <c r="I127" s="20" t="s">
        <v>300</v>
      </c>
      <c r="J127" s="20" t="s">
        <v>195</v>
      </c>
      <c r="K127" s="20" t="s">
        <v>122</v>
      </c>
      <c r="L127" s="20"/>
      <c r="M127" s="46">
        <v>45597</v>
      </c>
      <c r="N127" s="46">
        <v>45657</v>
      </c>
      <c r="O127" s="21">
        <f t="shared" si="3"/>
        <v>60</v>
      </c>
      <c r="P127" s="20" t="s">
        <v>122</v>
      </c>
      <c r="Q127" s="20" t="s">
        <v>123</v>
      </c>
      <c r="R127" s="20" t="s">
        <v>240</v>
      </c>
      <c r="S127" s="20" t="s">
        <v>198</v>
      </c>
      <c r="T127" s="20" t="s">
        <v>199</v>
      </c>
      <c r="U127" s="20" t="s">
        <v>33</v>
      </c>
      <c r="V127" s="20"/>
      <c r="W127" s="20" t="s">
        <v>63</v>
      </c>
      <c r="X127" s="20"/>
      <c r="Y127" s="20"/>
      <c r="Z127" s="20"/>
      <c r="AA127" s="20"/>
      <c r="AB127" s="20"/>
      <c r="AC127" s="20"/>
      <c r="AD127" s="20"/>
      <c r="AE127" s="20"/>
      <c r="AF127" s="20"/>
      <c r="AG127" s="20"/>
      <c r="AH127" s="20"/>
      <c r="AI127" s="20"/>
      <c r="AJ127" s="20" t="s">
        <v>3614</v>
      </c>
      <c r="AK127" s="20" t="s">
        <v>3615</v>
      </c>
      <c r="AL127" s="20"/>
      <c r="AM127" s="20"/>
      <c r="AN127" s="20"/>
      <c r="AO127" s="20"/>
      <c r="AP127" s="20"/>
      <c r="AQ127" s="20"/>
      <c r="AR127" s="20"/>
      <c r="AS127" s="20"/>
      <c r="AT127" s="20"/>
      <c r="AU127" s="20"/>
      <c r="AV127" s="20" t="s">
        <v>3137</v>
      </c>
      <c r="AW127" s="20" t="s">
        <v>33</v>
      </c>
      <c r="AX127" s="20"/>
      <c r="AY127" s="20"/>
      <c r="AZ127" s="20" t="s">
        <v>89</v>
      </c>
      <c r="BA127" s="20"/>
      <c r="BB127" s="20"/>
      <c r="BC127" s="20" t="s">
        <v>39</v>
      </c>
      <c r="BD127" s="20"/>
      <c r="BE127" s="20" t="s">
        <v>92</v>
      </c>
      <c r="BF127" s="20"/>
      <c r="BG127" s="20"/>
      <c r="BH127" s="20"/>
      <c r="BI127" s="20"/>
      <c r="BJ127" s="20"/>
      <c r="BK127" s="20"/>
      <c r="BL127" s="20"/>
      <c r="BM127" s="20"/>
      <c r="BN127" s="20"/>
      <c r="BO127" s="20"/>
      <c r="BP127" s="20"/>
      <c r="BQ127" s="20" t="s">
        <v>104</v>
      </c>
      <c r="BR127" s="20"/>
      <c r="BS127" s="20"/>
      <c r="BT127" s="20"/>
      <c r="BU127" s="20"/>
      <c r="BV127" s="20" t="s">
        <v>109</v>
      </c>
      <c r="BW127" s="20" t="s">
        <v>3150</v>
      </c>
      <c r="BX127" s="20"/>
      <c r="BY127" s="20"/>
      <c r="BZ127" s="119"/>
      <c r="CA127" s="20"/>
      <c r="CB127" s="20"/>
      <c r="CC127" s="20"/>
      <c r="CD127" s="20"/>
      <c r="CE127" s="119"/>
      <c r="CF127" s="20"/>
      <c r="CG127" s="20"/>
      <c r="CH127" s="20"/>
      <c r="CI127" s="20"/>
      <c r="CJ127" s="119"/>
      <c r="CK127" s="20"/>
      <c r="CL127" s="20"/>
      <c r="CM127" s="20"/>
      <c r="CN127" s="20"/>
      <c r="CO127" s="119"/>
      <c r="CP127" s="20"/>
      <c r="CQ127" s="20"/>
    </row>
    <row r="128" spans="3:95" s="9" customFormat="1" ht="135.75" customHeight="1">
      <c r="C128" s="19" t="s">
        <v>3623</v>
      </c>
      <c r="D128" s="20" t="s">
        <v>3624</v>
      </c>
      <c r="E128" s="20" t="s">
        <v>3243</v>
      </c>
      <c r="F128" s="14" t="str">
        <f t="shared" si="2"/>
        <v>URF2024_118_Realizar sesiones del Comité Institucional de Gestión y Desempeño_ Primer cuatrimestre 2023</v>
      </c>
      <c r="G128" s="20" t="s">
        <v>303</v>
      </c>
      <c r="H128" s="20" t="s">
        <v>304</v>
      </c>
      <c r="I128" s="20" t="s">
        <v>304</v>
      </c>
      <c r="J128" s="20" t="s">
        <v>195</v>
      </c>
      <c r="K128" s="20" t="s">
        <v>122</v>
      </c>
      <c r="L128" s="20"/>
      <c r="M128" s="46">
        <v>45413</v>
      </c>
      <c r="N128" s="46">
        <v>45443</v>
      </c>
      <c r="O128" s="21">
        <f t="shared" si="3"/>
        <v>30</v>
      </c>
      <c r="P128" s="20" t="s">
        <v>122</v>
      </c>
      <c r="Q128" s="20" t="s">
        <v>123</v>
      </c>
      <c r="R128" s="20" t="s">
        <v>305</v>
      </c>
      <c r="S128" s="20" t="s">
        <v>198</v>
      </c>
      <c r="T128" s="20" t="s">
        <v>199</v>
      </c>
      <c r="U128" s="20" t="s">
        <v>33</v>
      </c>
      <c r="V128" s="20"/>
      <c r="W128" s="20" t="s">
        <v>63</v>
      </c>
      <c r="X128" s="20"/>
      <c r="Y128" s="20"/>
      <c r="Z128" s="20"/>
      <c r="AA128" s="20"/>
      <c r="AB128" s="20"/>
      <c r="AC128" s="20"/>
      <c r="AD128" s="20"/>
      <c r="AE128" s="20"/>
      <c r="AF128" s="20"/>
      <c r="AG128" s="20"/>
      <c r="AH128" s="20"/>
      <c r="AI128" s="20"/>
      <c r="AJ128" s="20" t="s">
        <v>3347</v>
      </c>
      <c r="AK128" s="20" t="s">
        <v>3418</v>
      </c>
      <c r="AL128" s="20"/>
      <c r="AM128" s="20"/>
      <c r="AN128" s="20"/>
      <c r="AO128" s="20"/>
      <c r="AP128" s="20"/>
      <c r="AQ128" s="20"/>
      <c r="AR128" s="20" t="s">
        <v>3380</v>
      </c>
      <c r="AS128" s="20" t="s">
        <v>3419</v>
      </c>
      <c r="AT128" s="20"/>
      <c r="AU128" s="20"/>
      <c r="AV128" s="20" t="s">
        <v>3137</v>
      </c>
      <c r="AW128" s="20"/>
      <c r="AX128" s="20" t="s">
        <v>34</v>
      </c>
      <c r="AY128" s="20" t="s">
        <v>35</v>
      </c>
      <c r="AZ128" s="20" t="s">
        <v>89</v>
      </c>
      <c r="BA128" s="20"/>
      <c r="BB128" s="20"/>
      <c r="BC128" s="20" t="s">
        <v>39</v>
      </c>
      <c r="BD128" s="20"/>
      <c r="BE128" s="20"/>
      <c r="BF128" s="20" t="s">
        <v>93</v>
      </c>
      <c r="BG128" s="20"/>
      <c r="BH128" s="20"/>
      <c r="BI128" s="20"/>
      <c r="BJ128" s="20"/>
      <c r="BK128" s="20"/>
      <c r="BL128" s="20"/>
      <c r="BM128" s="20"/>
      <c r="BN128" s="20"/>
      <c r="BO128" s="20"/>
      <c r="BP128" s="20" t="s">
        <v>103</v>
      </c>
      <c r="BQ128" s="20" t="s">
        <v>104</v>
      </c>
      <c r="BR128" s="20"/>
      <c r="BS128" s="20"/>
      <c r="BT128" s="20"/>
      <c r="BU128" s="20"/>
      <c r="BV128" s="20" t="s">
        <v>109</v>
      </c>
      <c r="BW128" s="20" t="s">
        <v>3150</v>
      </c>
      <c r="BX128" s="20"/>
      <c r="BY128" s="20"/>
      <c r="BZ128" s="119"/>
      <c r="CA128" s="20"/>
      <c r="CB128" s="20"/>
      <c r="CC128" s="20"/>
      <c r="CD128" s="20"/>
      <c r="CE128" s="119"/>
      <c r="CF128" s="20"/>
      <c r="CG128" s="20"/>
      <c r="CH128" s="20"/>
      <c r="CI128" s="20"/>
      <c r="CJ128" s="119"/>
      <c r="CK128" s="20"/>
      <c r="CL128" s="20"/>
      <c r="CM128" s="20"/>
      <c r="CN128" s="20"/>
      <c r="CO128" s="119"/>
      <c r="CP128" s="20"/>
      <c r="CQ128" s="20"/>
    </row>
    <row r="129" spans="3:95" s="9" customFormat="1" ht="135.75" customHeight="1">
      <c r="C129" s="19" t="s">
        <v>3625</v>
      </c>
      <c r="D129" s="20" t="s">
        <v>3626</v>
      </c>
      <c r="E129" s="20" t="s">
        <v>3243</v>
      </c>
      <c r="F129" s="14" t="str">
        <f t="shared" si="2"/>
        <v>URF2024_119_Realizar sesiones del Comité Institucional de Gestión y Desempeño_ Segundo cuatrimestre 2023</v>
      </c>
      <c r="G129" s="20" t="s">
        <v>303</v>
      </c>
      <c r="H129" s="20" t="s">
        <v>304</v>
      </c>
      <c r="I129" s="20" t="s">
        <v>304</v>
      </c>
      <c r="J129" s="20" t="s">
        <v>195</v>
      </c>
      <c r="K129" s="20" t="s">
        <v>122</v>
      </c>
      <c r="L129" s="20"/>
      <c r="M129" s="46">
        <v>45536</v>
      </c>
      <c r="N129" s="46">
        <v>45565</v>
      </c>
      <c r="O129" s="21">
        <f t="shared" si="3"/>
        <v>29</v>
      </c>
      <c r="P129" s="20" t="s">
        <v>122</v>
      </c>
      <c r="Q129" s="20" t="s">
        <v>123</v>
      </c>
      <c r="R129" s="20" t="s">
        <v>305</v>
      </c>
      <c r="S129" s="20" t="s">
        <v>198</v>
      </c>
      <c r="T129" s="20" t="s">
        <v>199</v>
      </c>
      <c r="U129" s="20" t="s">
        <v>33</v>
      </c>
      <c r="V129" s="20"/>
      <c r="W129" s="20" t="s">
        <v>63</v>
      </c>
      <c r="X129" s="20"/>
      <c r="Y129" s="20"/>
      <c r="Z129" s="20"/>
      <c r="AA129" s="20"/>
      <c r="AB129" s="20"/>
      <c r="AC129" s="20"/>
      <c r="AD129" s="20"/>
      <c r="AE129" s="20"/>
      <c r="AF129" s="20"/>
      <c r="AG129" s="20"/>
      <c r="AH129" s="20"/>
      <c r="AI129" s="20"/>
      <c r="AJ129" s="20" t="s">
        <v>3347</v>
      </c>
      <c r="AK129" s="20" t="s">
        <v>3418</v>
      </c>
      <c r="AL129" s="20"/>
      <c r="AM129" s="20"/>
      <c r="AN129" s="20"/>
      <c r="AO129" s="20"/>
      <c r="AP129" s="20"/>
      <c r="AQ129" s="20"/>
      <c r="AR129" s="20" t="s">
        <v>3380</v>
      </c>
      <c r="AS129" s="20" t="s">
        <v>3419</v>
      </c>
      <c r="AT129" s="20"/>
      <c r="AU129" s="20"/>
      <c r="AV129" s="20" t="s">
        <v>3137</v>
      </c>
      <c r="AW129" s="20"/>
      <c r="AX129" s="20" t="s">
        <v>34</v>
      </c>
      <c r="AY129" s="20" t="s">
        <v>35</v>
      </c>
      <c r="AZ129" s="20" t="s">
        <v>89</v>
      </c>
      <c r="BA129" s="20"/>
      <c r="BB129" s="20"/>
      <c r="BC129" s="20" t="s">
        <v>39</v>
      </c>
      <c r="BD129" s="20"/>
      <c r="BE129" s="20"/>
      <c r="BF129" s="20" t="s">
        <v>93</v>
      </c>
      <c r="BG129" s="20"/>
      <c r="BH129" s="20"/>
      <c r="BI129" s="20"/>
      <c r="BJ129" s="20"/>
      <c r="BK129" s="20"/>
      <c r="BL129" s="20"/>
      <c r="BM129" s="20"/>
      <c r="BN129" s="20"/>
      <c r="BO129" s="20"/>
      <c r="BP129" s="20" t="s">
        <v>103</v>
      </c>
      <c r="BQ129" s="20" t="s">
        <v>104</v>
      </c>
      <c r="BR129" s="20"/>
      <c r="BS129" s="20"/>
      <c r="BT129" s="20"/>
      <c r="BU129" s="20"/>
      <c r="BV129" s="20" t="s">
        <v>109</v>
      </c>
      <c r="BW129" s="20" t="s">
        <v>3150</v>
      </c>
      <c r="BX129" s="20"/>
      <c r="BY129" s="20"/>
      <c r="BZ129" s="119"/>
      <c r="CA129" s="20"/>
      <c r="CB129" s="20"/>
      <c r="CC129" s="20"/>
      <c r="CD129" s="20"/>
      <c r="CE129" s="119"/>
      <c r="CF129" s="20"/>
      <c r="CG129" s="20"/>
      <c r="CH129" s="20"/>
      <c r="CI129" s="20"/>
      <c r="CJ129" s="119"/>
      <c r="CK129" s="20"/>
      <c r="CL129" s="20"/>
      <c r="CM129" s="20"/>
      <c r="CN129" s="20"/>
      <c r="CO129" s="119"/>
      <c r="CP129" s="20"/>
      <c r="CQ129" s="20"/>
    </row>
    <row r="130" spans="3:95" s="9" customFormat="1" ht="135.75" customHeight="1">
      <c r="C130" s="19" t="s">
        <v>3627</v>
      </c>
      <c r="D130" s="20" t="s">
        <v>3628</v>
      </c>
      <c r="E130" s="20" t="s">
        <v>3243</v>
      </c>
      <c r="F130" s="14" t="str">
        <f t="shared" si="2"/>
        <v>URF2024_120_Realizar sesiones del Comité Institucional de Gestión y Desempeño_Tercer cuatrimestre 2023</v>
      </c>
      <c r="G130" s="20" t="s">
        <v>303</v>
      </c>
      <c r="H130" s="20" t="s">
        <v>304</v>
      </c>
      <c r="I130" s="20" t="s">
        <v>304</v>
      </c>
      <c r="J130" s="20" t="s">
        <v>195</v>
      </c>
      <c r="K130" s="20" t="s">
        <v>122</v>
      </c>
      <c r="L130" s="20"/>
      <c r="M130" s="46">
        <v>45627</v>
      </c>
      <c r="N130" s="46">
        <v>45657</v>
      </c>
      <c r="O130" s="21">
        <f t="shared" si="3"/>
        <v>30</v>
      </c>
      <c r="P130" s="20" t="s">
        <v>122</v>
      </c>
      <c r="Q130" s="20" t="s">
        <v>123</v>
      </c>
      <c r="R130" s="20" t="s">
        <v>305</v>
      </c>
      <c r="S130" s="20" t="s">
        <v>198</v>
      </c>
      <c r="T130" s="20" t="s">
        <v>199</v>
      </c>
      <c r="U130" s="20" t="s">
        <v>33</v>
      </c>
      <c r="V130" s="20"/>
      <c r="W130" s="20" t="s">
        <v>63</v>
      </c>
      <c r="X130" s="20"/>
      <c r="Y130" s="20"/>
      <c r="Z130" s="20"/>
      <c r="AA130" s="20"/>
      <c r="AB130" s="20"/>
      <c r="AC130" s="20"/>
      <c r="AD130" s="20"/>
      <c r="AE130" s="20"/>
      <c r="AF130" s="20"/>
      <c r="AG130" s="20"/>
      <c r="AH130" s="20"/>
      <c r="AI130" s="20"/>
      <c r="AJ130" s="20" t="s">
        <v>3347</v>
      </c>
      <c r="AK130" s="20" t="s">
        <v>3418</v>
      </c>
      <c r="AL130" s="20"/>
      <c r="AM130" s="20"/>
      <c r="AN130" s="20"/>
      <c r="AO130" s="20"/>
      <c r="AP130" s="20"/>
      <c r="AQ130" s="20"/>
      <c r="AR130" s="20" t="s">
        <v>3380</v>
      </c>
      <c r="AS130" s="20" t="s">
        <v>3419</v>
      </c>
      <c r="AT130" s="20"/>
      <c r="AU130" s="20"/>
      <c r="AV130" s="20" t="s">
        <v>3137</v>
      </c>
      <c r="AW130" s="20"/>
      <c r="AX130" s="20" t="s">
        <v>34</v>
      </c>
      <c r="AY130" s="20" t="s">
        <v>35</v>
      </c>
      <c r="AZ130" s="20" t="s">
        <v>89</v>
      </c>
      <c r="BA130" s="20"/>
      <c r="BB130" s="20"/>
      <c r="BC130" s="20" t="s">
        <v>39</v>
      </c>
      <c r="BD130" s="20"/>
      <c r="BE130" s="20"/>
      <c r="BF130" s="20" t="s">
        <v>93</v>
      </c>
      <c r="BG130" s="20"/>
      <c r="BH130" s="20"/>
      <c r="BI130" s="20"/>
      <c r="BJ130" s="20"/>
      <c r="BK130" s="20"/>
      <c r="BL130" s="20"/>
      <c r="BM130" s="20"/>
      <c r="BN130" s="20"/>
      <c r="BO130" s="20"/>
      <c r="BP130" s="20" t="s">
        <v>103</v>
      </c>
      <c r="BQ130" s="20" t="s">
        <v>104</v>
      </c>
      <c r="BR130" s="20"/>
      <c r="BS130" s="20"/>
      <c r="BT130" s="20"/>
      <c r="BU130" s="20"/>
      <c r="BV130" s="20" t="s">
        <v>109</v>
      </c>
      <c r="BW130" s="20" t="s">
        <v>3150</v>
      </c>
      <c r="BX130" s="20"/>
      <c r="BY130" s="20"/>
      <c r="BZ130" s="119"/>
      <c r="CA130" s="20"/>
      <c r="CB130" s="20"/>
      <c r="CC130" s="20"/>
      <c r="CD130" s="20"/>
      <c r="CE130" s="119"/>
      <c r="CF130" s="20"/>
      <c r="CG130" s="20"/>
      <c r="CH130" s="20"/>
      <c r="CI130" s="20"/>
      <c r="CJ130" s="119"/>
      <c r="CK130" s="20"/>
      <c r="CL130" s="20"/>
      <c r="CM130" s="20"/>
      <c r="CN130" s="20"/>
      <c r="CO130" s="119"/>
      <c r="CP130" s="20"/>
      <c r="CQ130" s="20"/>
    </row>
    <row r="131" spans="3:95" s="9" customFormat="1" ht="135.75" customHeight="1">
      <c r="C131" s="19" t="s">
        <v>3629</v>
      </c>
      <c r="D131" s="20" t="s">
        <v>3630</v>
      </c>
      <c r="E131" s="20" t="s">
        <v>3243</v>
      </c>
      <c r="F131" s="14" t="str">
        <f t="shared" si="2"/>
        <v>URF2024_121_Gestionar la publicación de los planes de acción, vigencia 2024</v>
      </c>
      <c r="G131" s="20" t="s">
        <v>3631</v>
      </c>
      <c r="H131" s="20" t="s">
        <v>315</v>
      </c>
      <c r="I131" s="20" t="s">
        <v>316</v>
      </c>
      <c r="J131" s="20" t="s">
        <v>195</v>
      </c>
      <c r="K131" s="20" t="s">
        <v>122</v>
      </c>
      <c r="L131" s="20"/>
      <c r="M131" s="46">
        <v>45292</v>
      </c>
      <c r="N131" s="46">
        <v>45327</v>
      </c>
      <c r="O131" s="21">
        <f t="shared" si="3"/>
        <v>35</v>
      </c>
      <c r="P131" s="20" t="s">
        <v>122</v>
      </c>
      <c r="Q131" s="20" t="s">
        <v>123</v>
      </c>
      <c r="R131" s="20" t="s">
        <v>317</v>
      </c>
      <c r="S131" s="20" t="s">
        <v>198</v>
      </c>
      <c r="T131" s="20" t="s">
        <v>199</v>
      </c>
      <c r="U131" s="20" t="s">
        <v>33</v>
      </c>
      <c r="V131" s="20"/>
      <c r="W131" s="20" t="s">
        <v>63</v>
      </c>
      <c r="X131" s="20"/>
      <c r="Y131" s="20"/>
      <c r="Z131" s="20"/>
      <c r="AA131" s="20"/>
      <c r="AB131" s="20"/>
      <c r="AC131" s="20"/>
      <c r="AD131" s="20"/>
      <c r="AE131" s="20"/>
      <c r="AF131" s="20"/>
      <c r="AG131" s="20"/>
      <c r="AH131" s="20"/>
      <c r="AI131" s="20"/>
      <c r="AJ131" s="20" t="s">
        <v>3167</v>
      </c>
      <c r="AK131" s="20" t="s">
        <v>3451</v>
      </c>
      <c r="AL131" s="20"/>
      <c r="AM131" s="20"/>
      <c r="AN131" s="20"/>
      <c r="AO131" s="20"/>
      <c r="AP131" s="20"/>
      <c r="AQ131" s="20"/>
      <c r="AR131" s="20"/>
      <c r="AS131" s="20"/>
      <c r="AT131" s="20"/>
      <c r="AU131" s="20"/>
      <c r="AV131" s="20" t="s">
        <v>3137</v>
      </c>
      <c r="AW131" s="20"/>
      <c r="AX131" s="20" t="s">
        <v>34</v>
      </c>
      <c r="AY131" s="20"/>
      <c r="AZ131" s="20"/>
      <c r="BA131" s="20" t="s">
        <v>37</v>
      </c>
      <c r="BB131" s="20"/>
      <c r="BC131" s="20"/>
      <c r="BD131" s="20"/>
      <c r="BE131" s="20"/>
      <c r="BF131" s="20" t="s">
        <v>93</v>
      </c>
      <c r="BG131" s="20"/>
      <c r="BH131" s="20"/>
      <c r="BI131" s="20"/>
      <c r="BJ131" s="20"/>
      <c r="BK131" s="20"/>
      <c r="BL131" s="20"/>
      <c r="BM131" s="20"/>
      <c r="BN131" s="20"/>
      <c r="BO131" s="20"/>
      <c r="BP131" s="20"/>
      <c r="BQ131" s="20"/>
      <c r="BR131" s="20" t="s">
        <v>105</v>
      </c>
      <c r="BS131" s="20"/>
      <c r="BT131" s="20"/>
      <c r="BU131" s="20"/>
      <c r="BV131" s="20"/>
      <c r="BW131" s="20" t="s">
        <v>3150</v>
      </c>
      <c r="BX131" s="20"/>
      <c r="BY131" s="20"/>
      <c r="BZ131" s="119"/>
      <c r="CA131" s="20"/>
      <c r="CB131" s="20"/>
      <c r="CC131" s="20"/>
      <c r="CD131" s="20"/>
      <c r="CE131" s="119"/>
      <c r="CF131" s="20"/>
      <c r="CG131" s="20"/>
      <c r="CH131" s="20"/>
      <c r="CI131" s="20"/>
      <c r="CJ131" s="119"/>
      <c r="CK131" s="20"/>
      <c r="CL131" s="20"/>
      <c r="CM131" s="20"/>
      <c r="CN131" s="20"/>
      <c r="CO131" s="119"/>
      <c r="CP131" s="20"/>
      <c r="CQ131" s="20"/>
    </row>
    <row r="132" spans="3:95" s="9" customFormat="1" ht="135.75" customHeight="1">
      <c r="C132" s="19" t="s">
        <v>3632</v>
      </c>
      <c r="D132" s="20" t="s">
        <v>319</v>
      </c>
      <c r="E132" s="20" t="s">
        <v>3243</v>
      </c>
      <c r="F132" s="14" t="str">
        <f t="shared" si="2"/>
        <v>URF2024_122_Generar recordatorios de cumplimiento para las tareas del plan de acción_Primer cuatrimestre</v>
      </c>
      <c r="G132" s="20" t="s">
        <v>320</v>
      </c>
      <c r="H132" s="20" t="s">
        <v>321</v>
      </c>
      <c r="I132" s="20" t="s">
        <v>322</v>
      </c>
      <c r="J132" s="20" t="s">
        <v>195</v>
      </c>
      <c r="K132" s="20" t="s">
        <v>122</v>
      </c>
      <c r="L132" s="20"/>
      <c r="M132" s="46">
        <v>45292</v>
      </c>
      <c r="N132" s="46">
        <v>45412</v>
      </c>
      <c r="O132" s="21">
        <f t="shared" si="3"/>
        <v>120</v>
      </c>
      <c r="P132" s="20" t="s">
        <v>122</v>
      </c>
      <c r="Q132" s="20" t="s">
        <v>123</v>
      </c>
      <c r="R132" s="20" t="s">
        <v>324</v>
      </c>
      <c r="S132" s="20" t="s">
        <v>198</v>
      </c>
      <c r="T132" s="20" t="s">
        <v>199</v>
      </c>
      <c r="U132" s="20" t="s">
        <v>33</v>
      </c>
      <c r="V132" s="20"/>
      <c r="W132" s="20" t="s">
        <v>63</v>
      </c>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t="s">
        <v>3137</v>
      </c>
      <c r="AW132" s="20"/>
      <c r="AX132" s="20" t="s">
        <v>34</v>
      </c>
      <c r="AY132" s="20"/>
      <c r="AZ132" s="20" t="s">
        <v>89</v>
      </c>
      <c r="BA132" s="20"/>
      <c r="BB132" s="20"/>
      <c r="BC132" s="20"/>
      <c r="BD132" s="20"/>
      <c r="BE132" s="20"/>
      <c r="BF132" s="20" t="s">
        <v>93</v>
      </c>
      <c r="BG132" s="20"/>
      <c r="BH132" s="20"/>
      <c r="BI132" s="20"/>
      <c r="BJ132" s="20"/>
      <c r="BK132" s="20"/>
      <c r="BL132" s="20"/>
      <c r="BM132" s="20"/>
      <c r="BN132" s="20"/>
      <c r="BO132" s="20"/>
      <c r="BP132" s="20"/>
      <c r="BQ132" s="20" t="s">
        <v>104</v>
      </c>
      <c r="BR132" s="20"/>
      <c r="BS132" s="20"/>
      <c r="BT132" s="20"/>
      <c r="BU132" s="20"/>
      <c r="BV132" s="20"/>
      <c r="BW132" s="20" t="s">
        <v>3150</v>
      </c>
      <c r="BX132" s="20"/>
      <c r="BY132" s="20"/>
      <c r="BZ132" s="119"/>
      <c r="CA132" s="20"/>
      <c r="CB132" s="20"/>
      <c r="CC132" s="20"/>
      <c r="CD132" s="20"/>
      <c r="CE132" s="119"/>
      <c r="CF132" s="20"/>
      <c r="CG132" s="20"/>
      <c r="CH132" s="20"/>
      <c r="CI132" s="20"/>
      <c r="CJ132" s="119"/>
      <c r="CK132" s="20"/>
      <c r="CL132" s="20"/>
      <c r="CM132" s="20"/>
      <c r="CN132" s="20"/>
      <c r="CO132" s="119"/>
      <c r="CP132" s="20"/>
      <c r="CQ132" s="20"/>
    </row>
    <row r="133" spans="3:95" s="9" customFormat="1" ht="135.75" customHeight="1">
      <c r="C133" s="19" t="s">
        <v>3633</v>
      </c>
      <c r="D133" s="20" t="s">
        <v>326</v>
      </c>
      <c r="E133" s="20" t="s">
        <v>3243</v>
      </c>
      <c r="F133" s="14" t="str">
        <f t="shared" si="2"/>
        <v xml:space="preserve">URF2024_123_Generar recordatorios de cumplimiento para las tareas del plan de acción_Segundo cuatrimestre </v>
      </c>
      <c r="G133" s="20" t="s">
        <v>320</v>
      </c>
      <c r="H133" s="20" t="s">
        <v>321</v>
      </c>
      <c r="I133" s="20" t="s">
        <v>322</v>
      </c>
      <c r="J133" s="20" t="s">
        <v>195</v>
      </c>
      <c r="K133" s="20" t="s">
        <v>122</v>
      </c>
      <c r="L133" s="20"/>
      <c r="M133" s="46">
        <v>45413</v>
      </c>
      <c r="N133" s="46">
        <v>45534</v>
      </c>
      <c r="O133" s="21">
        <f t="shared" si="3"/>
        <v>121</v>
      </c>
      <c r="P133" s="20" t="s">
        <v>122</v>
      </c>
      <c r="Q133" s="20" t="s">
        <v>123</v>
      </c>
      <c r="R133" s="20" t="s">
        <v>324</v>
      </c>
      <c r="S133" s="20" t="s">
        <v>198</v>
      </c>
      <c r="T133" s="20" t="s">
        <v>199</v>
      </c>
      <c r="U133" s="20" t="s">
        <v>33</v>
      </c>
      <c r="V133" s="20"/>
      <c r="W133" s="20" t="s">
        <v>63</v>
      </c>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t="s">
        <v>3137</v>
      </c>
      <c r="AW133" s="20"/>
      <c r="AX133" s="20" t="s">
        <v>34</v>
      </c>
      <c r="AY133" s="20"/>
      <c r="AZ133" s="20" t="s">
        <v>89</v>
      </c>
      <c r="BA133" s="20"/>
      <c r="BB133" s="20"/>
      <c r="BC133" s="20"/>
      <c r="BD133" s="20"/>
      <c r="BE133" s="20"/>
      <c r="BF133" s="20" t="s">
        <v>93</v>
      </c>
      <c r="BG133" s="20"/>
      <c r="BH133" s="20"/>
      <c r="BI133" s="20"/>
      <c r="BJ133" s="20"/>
      <c r="BK133" s="20"/>
      <c r="BL133" s="20"/>
      <c r="BM133" s="20"/>
      <c r="BN133" s="20"/>
      <c r="BO133" s="20"/>
      <c r="BP133" s="20"/>
      <c r="BQ133" s="20" t="s">
        <v>104</v>
      </c>
      <c r="BR133" s="20"/>
      <c r="BS133" s="20"/>
      <c r="BT133" s="20"/>
      <c r="BU133" s="20"/>
      <c r="BV133" s="20"/>
      <c r="BW133" s="20" t="s">
        <v>3150</v>
      </c>
      <c r="BX133" s="20"/>
      <c r="BY133" s="20"/>
      <c r="BZ133" s="119"/>
      <c r="CA133" s="20"/>
      <c r="CB133" s="20"/>
      <c r="CC133" s="20"/>
      <c r="CD133" s="20"/>
      <c r="CE133" s="119"/>
      <c r="CF133" s="20"/>
      <c r="CG133" s="20"/>
      <c r="CH133" s="20"/>
      <c r="CI133" s="20"/>
      <c r="CJ133" s="119"/>
      <c r="CK133" s="20"/>
      <c r="CL133" s="20"/>
      <c r="CM133" s="20"/>
      <c r="CN133" s="20"/>
      <c r="CO133" s="119"/>
      <c r="CP133" s="20"/>
      <c r="CQ133" s="20"/>
    </row>
    <row r="134" spans="3:95" s="9" customFormat="1" ht="135.75" customHeight="1">
      <c r="C134" s="19" t="s">
        <v>3634</v>
      </c>
      <c r="D134" s="20" t="s">
        <v>328</v>
      </c>
      <c r="E134" s="20" t="s">
        <v>3243</v>
      </c>
      <c r="F134" s="14" t="str">
        <f t="shared" si="2"/>
        <v xml:space="preserve">URF2024_124_Generar recordatorios de cumplimiento para las tareas del plan de acción_Tercer cuatrimestre </v>
      </c>
      <c r="G134" s="20" t="s">
        <v>320</v>
      </c>
      <c r="H134" s="20" t="s">
        <v>321</v>
      </c>
      <c r="I134" s="20" t="s">
        <v>322</v>
      </c>
      <c r="J134" s="20" t="s">
        <v>195</v>
      </c>
      <c r="K134" s="20" t="s">
        <v>122</v>
      </c>
      <c r="L134" s="20"/>
      <c r="M134" s="46">
        <v>45536</v>
      </c>
      <c r="N134" s="46">
        <v>45657</v>
      </c>
      <c r="O134" s="21">
        <f t="shared" si="3"/>
        <v>121</v>
      </c>
      <c r="P134" s="20" t="s">
        <v>122</v>
      </c>
      <c r="Q134" s="20" t="s">
        <v>123</v>
      </c>
      <c r="R134" s="20" t="s">
        <v>324</v>
      </c>
      <c r="S134" s="20" t="s">
        <v>198</v>
      </c>
      <c r="T134" s="20" t="s">
        <v>199</v>
      </c>
      <c r="U134" s="20" t="s">
        <v>33</v>
      </c>
      <c r="V134" s="20"/>
      <c r="W134" s="20" t="s">
        <v>63</v>
      </c>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t="s">
        <v>3137</v>
      </c>
      <c r="AW134" s="20"/>
      <c r="AX134" s="20" t="s">
        <v>34</v>
      </c>
      <c r="AY134" s="20"/>
      <c r="AZ134" s="20" t="s">
        <v>89</v>
      </c>
      <c r="BA134" s="20"/>
      <c r="BB134" s="20"/>
      <c r="BC134" s="20"/>
      <c r="BD134" s="20"/>
      <c r="BE134" s="20"/>
      <c r="BF134" s="20" t="s">
        <v>93</v>
      </c>
      <c r="BG134" s="20"/>
      <c r="BH134" s="20"/>
      <c r="BI134" s="20"/>
      <c r="BJ134" s="20"/>
      <c r="BK134" s="20"/>
      <c r="BL134" s="20"/>
      <c r="BM134" s="20"/>
      <c r="BN134" s="20"/>
      <c r="BO134" s="20"/>
      <c r="BP134" s="20"/>
      <c r="BQ134" s="20" t="s">
        <v>104</v>
      </c>
      <c r="BR134" s="20"/>
      <c r="BS134" s="20"/>
      <c r="BT134" s="20"/>
      <c r="BU134" s="20"/>
      <c r="BV134" s="20"/>
      <c r="BW134" s="20" t="s">
        <v>3150</v>
      </c>
      <c r="BX134" s="20"/>
      <c r="BY134" s="20"/>
      <c r="BZ134" s="119"/>
      <c r="CA134" s="20"/>
      <c r="CB134" s="20"/>
      <c r="CC134" s="20"/>
      <c r="CD134" s="20"/>
      <c r="CE134" s="119"/>
      <c r="CF134" s="20"/>
      <c r="CG134" s="20"/>
      <c r="CH134" s="20"/>
      <c r="CI134" s="20"/>
      <c r="CJ134" s="119"/>
      <c r="CK134" s="20"/>
      <c r="CL134" s="20"/>
      <c r="CM134" s="20"/>
      <c r="CN134" s="20"/>
      <c r="CO134" s="119"/>
      <c r="CP134" s="20"/>
      <c r="CQ134" s="20"/>
    </row>
    <row r="135" spans="3:95" s="9" customFormat="1" ht="135.75" customHeight="1">
      <c r="C135" s="19" t="s">
        <v>3635</v>
      </c>
      <c r="D135" s="20" t="s">
        <v>3636</v>
      </c>
      <c r="E135" s="20" t="s">
        <v>3243</v>
      </c>
      <c r="F135" s="14" t="str">
        <f t="shared" si="2"/>
        <v>URF2024_125_Generar reporte de indicadores 2023</v>
      </c>
      <c r="G135" s="20" t="s">
        <v>331</v>
      </c>
      <c r="H135" s="20" t="s">
        <v>332</v>
      </c>
      <c r="I135" s="20" t="s">
        <v>333</v>
      </c>
      <c r="J135" s="20" t="s">
        <v>195</v>
      </c>
      <c r="K135" s="20" t="s">
        <v>122</v>
      </c>
      <c r="L135" s="20"/>
      <c r="M135" s="46">
        <v>45413</v>
      </c>
      <c r="N135" s="46">
        <v>45427</v>
      </c>
      <c r="O135" s="21">
        <f t="shared" si="3"/>
        <v>14</v>
      </c>
      <c r="P135" s="20" t="s">
        <v>122</v>
      </c>
      <c r="Q135" s="20" t="s">
        <v>123</v>
      </c>
      <c r="R135" s="20" t="s">
        <v>324</v>
      </c>
      <c r="S135" s="20" t="s">
        <v>198</v>
      </c>
      <c r="T135" s="20" t="s">
        <v>199</v>
      </c>
      <c r="U135" s="20" t="s">
        <v>33</v>
      </c>
      <c r="V135" s="20"/>
      <c r="W135" s="20" t="s">
        <v>63</v>
      </c>
      <c r="X135" s="20"/>
      <c r="Y135" s="20"/>
      <c r="Z135" s="20"/>
      <c r="AA135" s="20"/>
      <c r="AB135" s="20"/>
      <c r="AC135" s="20"/>
      <c r="AD135" s="20"/>
      <c r="AE135" s="20"/>
      <c r="AF135" s="20"/>
      <c r="AG135" s="20"/>
      <c r="AH135" s="20"/>
      <c r="AI135" s="20"/>
      <c r="AJ135" s="20" t="s">
        <v>3167</v>
      </c>
      <c r="AK135" s="20" t="s">
        <v>3451</v>
      </c>
      <c r="AL135" s="20"/>
      <c r="AM135" s="20"/>
      <c r="AN135" s="20"/>
      <c r="AO135" s="20"/>
      <c r="AP135" s="20"/>
      <c r="AQ135" s="20"/>
      <c r="AR135" s="20" t="s">
        <v>3369</v>
      </c>
      <c r="AS135" s="20"/>
      <c r="AT135" s="20"/>
      <c r="AU135" s="20"/>
      <c r="AV135" s="20" t="s">
        <v>3137</v>
      </c>
      <c r="AW135" s="20"/>
      <c r="AX135" s="20"/>
      <c r="AY135" s="20" t="s">
        <v>35</v>
      </c>
      <c r="AZ135" s="20" t="s">
        <v>89</v>
      </c>
      <c r="BA135" s="20" t="s">
        <v>37</v>
      </c>
      <c r="BB135" s="20"/>
      <c r="BC135" s="20"/>
      <c r="BD135" s="20"/>
      <c r="BE135" s="20"/>
      <c r="BF135" s="20"/>
      <c r="BG135" s="20"/>
      <c r="BH135" s="20"/>
      <c r="BI135" s="20"/>
      <c r="BJ135" s="20"/>
      <c r="BK135" s="20"/>
      <c r="BL135" s="20"/>
      <c r="BM135" s="20"/>
      <c r="BN135" s="20"/>
      <c r="BO135" s="20"/>
      <c r="BP135" s="20" t="s">
        <v>103</v>
      </c>
      <c r="BQ135" s="20" t="s">
        <v>104</v>
      </c>
      <c r="BR135" s="20" t="s">
        <v>105</v>
      </c>
      <c r="BS135" s="20"/>
      <c r="BT135" s="20"/>
      <c r="BU135" s="20"/>
      <c r="BV135" s="20"/>
      <c r="BW135" s="20" t="s">
        <v>932</v>
      </c>
      <c r="BX135" s="20" t="s">
        <v>3157</v>
      </c>
      <c r="BY135" s="119">
        <v>45351</v>
      </c>
      <c r="BZ135" s="119">
        <v>45383</v>
      </c>
      <c r="CA135" s="120" t="s">
        <v>3406</v>
      </c>
      <c r="CB135" s="20" t="s">
        <v>3407</v>
      </c>
      <c r="CC135" s="20" t="s">
        <v>3157</v>
      </c>
      <c r="CD135" s="119">
        <v>45351</v>
      </c>
      <c r="CE135" s="119">
        <v>45383</v>
      </c>
      <c r="CF135" s="120" t="s">
        <v>3406</v>
      </c>
      <c r="CG135" s="20" t="s">
        <v>3637</v>
      </c>
      <c r="CH135" s="20"/>
      <c r="CI135" s="119"/>
      <c r="CJ135" s="119"/>
      <c r="CK135" s="120"/>
      <c r="CL135" s="20"/>
      <c r="CM135" s="20"/>
      <c r="CN135" s="119"/>
      <c r="CO135" s="119"/>
      <c r="CP135" s="120"/>
      <c r="CQ135" s="20"/>
    </row>
    <row r="136" spans="3:95" s="9" customFormat="1" ht="135.75" customHeight="1">
      <c r="C136" s="19" t="s">
        <v>3638</v>
      </c>
      <c r="D136" s="20" t="s">
        <v>335</v>
      </c>
      <c r="E136" s="20" t="s">
        <v>3243</v>
      </c>
      <c r="F136" s="14" t="str">
        <f t="shared" si="2"/>
        <v xml:space="preserve">URF2024_126_Generar reporte de indicadores_Primer semestre </v>
      </c>
      <c r="G136" s="20" t="s">
        <v>331</v>
      </c>
      <c r="H136" s="20" t="s">
        <v>332</v>
      </c>
      <c r="I136" s="20" t="s">
        <v>333</v>
      </c>
      <c r="J136" s="20" t="s">
        <v>195</v>
      </c>
      <c r="K136" s="20" t="s">
        <v>122</v>
      </c>
      <c r="L136" s="20"/>
      <c r="M136" s="46">
        <v>45474</v>
      </c>
      <c r="N136" s="46">
        <v>45534</v>
      </c>
      <c r="O136" s="21">
        <f t="shared" si="3"/>
        <v>60</v>
      </c>
      <c r="P136" s="20" t="s">
        <v>122</v>
      </c>
      <c r="Q136" s="20" t="s">
        <v>123</v>
      </c>
      <c r="R136" s="20" t="s">
        <v>324</v>
      </c>
      <c r="S136" s="20" t="s">
        <v>198</v>
      </c>
      <c r="T136" s="20" t="s">
        <v>199</v>
      </c>
      <c r="U136" s="20" t="s">
        <v>33</v>
      </c>
      <c r="V136" s="20"/>
      <c r="W136" s="20" t="s">
        <v>63</v>
      </c>
      <c r="X136" s="20"/>
      <c r="Y136" s="20"/>
      <c r="Z136" s="20"/>
      <c r="AA136" s="20"/>
      <c r="AB136" s="20"/>
      <c r="AC136" s="20"/>
      <c r="AD136" s="20"/>
      <c r="AE136" s="20"/>
      <c r="AF136" s="20"/>
      <c r="AG136" s="20"/>
      <c r="AH136" s="20"/>
      <c r="AI136" s="20"/>
      <c r="AJ136" s="20" t="s">
        <v>3167</v>
      </c>
      <c r="AK136" s="20" t="s">
        <v>3451</v>
      </c>
      <c r="AL136" s="20"/>
      <c r="AM136" s="20"/>
      <c r="AN136" s="20"/>
      <c r="AO136" s="20"/>
      <c r="AP136" s="20"/>
      <c r="AQ136" s="20"/>
      <c r="AR136" s="20" t="s">
        <v>3369</v>
      </c>
      <c r="AS136" s="20"/>
      <c r="AT136" s="20"/>
      <c r="AU136" s="20"/>
      <c r="AV136" s="20" t="s">
        <v>3137</v>
      </c>
      <c r="AW136" s="20"/>
      <c r="AX136" s="20"/>
      <c r="AY136" s="20" t="s">
        <v>35</v>
      </c>
      <c r="AZ136" s="20" t="s">
        <v>89</v>
      </c>
      <c r="BA136" s="20" t="s">
        <v>37</v>
      </c>
      <c r="BB136" s="20"/>
      <c r="BC136" s="20"/>
      <c r="BD136" s="20"/>
      <c r="BE136" s="20"/>
      <c r="BF136" s="20"/>
      <c r="BG136" s="20"/>
      <c r="BH136" s="20"/>
      <c r="BI136" s="20"/>
      <c r="BJ136" s="20"/>
      <c r="BK136" s="20"/>
      <c r="BL136" s="20"/>
      <c r="BM136" s="20"/>
      <c r="BN136" s="20"/>
      <c r="BO136" s="20"/>
      <c r="BP136" s="20" t="s">
        <v>103</v>
      </c>
      <c r="BQ136" s="20" t="s">
        <v>104</v>
      </c>
      <c r="BR136" s="20" t="s">
        <v>105</v>
      </c>
      <c r="BS136" s="20"/>
      <c r="BT136" s="20"/>
      <c r="BU136" s="20"/>
      <c r="BV136" s="20"/>
      <c r="BW136" s="20" t="s">
        <v>3150</v>
      </c>
      <c r="BX136" s="20"/>
      <c r="BY136" s="20"/>
      <c r="BZ136" s="119"/>
      <c r="CA136" s="20"/>
      <c r="CB136" s="20"/>
      <c r="CC136" s="20"/>
      <c r="CD136" s="20"/>
      <c r="CE136" s="119"/>
      <c r="CF136" s="20"/>
      <c r="CG136" s="20"/>
      <c r="CH136" s="20"/>
      <c r="CI136" s="20"/>
      <c r="CJ136" s="119"/>
      <c r="CK136" s="20"/>
      <c r="CL136" s="20"/>
      <c r="CM136" s="20"/>
      <c r="CN136" s="20"/>
      <c r="CO136" s="119"/>
      <c r="CP136" s="20"/>
      <c r="CQ136" s="20"/>
    </row>
    <row r="137" spans="3:95" s="9" customFormat="1" ht="135.75" customHeight="1">
      <c r="C137" s="19" t="s">
        <v>3639</v>
      </c>
      <c r="D137" s="20" t="s">
        <v>337</v>
      </c>
      <c r="E137" s="20" t="s">
        <v>3243</v>
      </c>
      <c r="F137" s="14" t="str">
        <f t="shared" si="2"/>
        <v xml:space="preserve">URF2024_127_Actualizar el ejercicio de contexto estratégico institucional </v>
      </c>
      <c r="G137" s="20" t="s">
        <v>3640</v>
      </c>
      <c r="H137" s="20" t="s">
        <v>339</v>
      </c>
      <c r="I137" s="20" t="s">
        <v>340</v>
      </c>
      <c r="J137" s="20" t="s">
        <v>195</v>
      </c>
      <c r="K137" s="20" t="s">
        <v>122</v>
      </c>
      <c r="L137" s="20"/>
      <c r="M137" s="46">
        <v>45413</v>
      </c>
      <c r="N137" s="46">
        <v>45504</v>
      </c>
      <c r="O137" s="21">
        <f t="shared" si="3"/>
        <v>91</v>
      </c>
      <c r="P137" s="20" t="s">
        <v>122</v>
      </c>
      <c r="Q137" s="20" t="s">
        <v>123</v>
      </c>
      <c r="R137" s="20" t="s">
        <v>324</v>
      </c>
      <c r="S137" s="20" t="s">
        <v>198</v>
      </c>
      <c r="T137" s="20" t="s">
        <v>199</v>
      </c>
      <c r="U137" s="20" t="s">
        <v>33</v>
      </c>
      <c r="V137" s="20"/>
      <c r="W137" s="20" t="s">
        <v>63</v>
      </c>
      <c r="X137" s="20"/>
      <c r="Y137" s="20"/>
      <c r="Z137" s="20"/>
      <c r="AA137" s="20"/>
      <c r="AB137" s="20"/>
      <c r="AC137" s="20"/>
      <c r="AD137" s="20"/>
      <c r="AE137" s="20"/>
      <c r="AF137" s="20"/>
      <c r="AG137" s="20"/>
      <c r="AH137" s="20"/>
      <c r="AI137" s="20"/>
      <c r="AJ137" s="20" t="s">
        <v>3556</v>
      </c>
      <c r="AK137" s="20" t="s">
        <v>3641</v>
      </c>
      <c r="AL137" s="20"/>
      <c r="AM137" s="20"/>
      <c r="AN137" s="20"/>
      <c r="AO137" s="20"/>
      <c r="AP137" s="20"/>
      <c r="AQ137" s="20"/>
      <c r="AR137" s="20"/>
      <c r="AS137" s="20"/>
      <c r="AT137" s="20"/>
      <c r="AU137" s="20"/>
      <c r="AV137" s="20" t="s">
        <v>3137</v>
      </c>
      <c r="AW137" s="20"/>
      <c r="AX137" s="20" t="s">
        <v>34</v>
      </c>
      <c r="AY137" s="20"/>
      <c r="AZ137" s="20" t="s">
        <v>89</v>
      </c>
      <c r="BA137" s="20"/>
      <c r="BB137" s="20"/>
      <c r="BC137" s="20" t="s">
        <v>39</v>
      </c>
      <c r="BD137" s="20"/>
      <c r="BE137" s="20"/>
      <c r="BF137" s="20" t="s">
        <v>93</v>
      </c>
      <c r="BG137" s="20"/>
      <c r="BH137" s="20"/>
      <c r="BI137" s="20"/>
      <c r="BJ137" s="20"/>
      <c r="BK137" s="20"/>
      <c r="BL137" s="20"/>
      <c r="BM137" s="20"/>
      <c r="BN137" s="20"/>
      <c r="BO137" s="20"/>
      <c r="BP137" s="20"/>
      <c r="BQ137" s="20" t="s">
        <v>104</v>
      </c>
      <c r="BR137" s="20"/>
      <c r="BS137" s="20"/>
      <c r="BT137" s="20"/>
      <c r="BU137" s="20"/>
      <c r="BV137" s="20" t="s">
        <v>109</v>
      </c>
      <c r="BW137" s="20" t="s">
        <v>932</v>
      </c>
      <c r="BX137" s="20" t="s">
        <v>3157</v>
      </c>
      <c r="BY137" s="119">
        <v>45411</v>
      </c>
      <c r="BZ137" s="119">
        <v>45422</v>
      </c>
      <c r="CA137" s="20" t="s">
        <v>3642</v>
      </c>
      <c r="CB137" s="20" t="s">
        <v>3643</v>
      </c>
      <c r="CC137" s="20" t="s">
        <v>3157</v>
      </c>
      <c r="CD137" s="120">
        <v>45491</v>
      </c>
      <c r="CE137" s="119">
        <v>45491</v>
      </c>
      <c r="CF137" s="20" t="s">
        <v>3644</v>
      </c>
      <c r="CG137" s="20" t="s">
        <v>3645</v>
      </c>
      <c r="CH137" s="20"/>
      <c r="CI137" s="20"/>
      <c r="CJ137" s="119"/>
      <c r="CK137" s="20"/>
      <c r="CL137" s="20"/>
      <c r="CM137" s="20"/>
      <c r="CN137" s="20"/>
      <c r="CO137" s="119"/>
      <c r="CP137" s="20"/>
      <c r="CQ137" s="20"/>
    </row>
    <row r="138" spans="3:95" s="9" customFormat="1" ht="135.75" customHeight="1">
      <c r="C138" s="19" t="s">
        <v>3646</v>
      </c>
      <c r="D138" s="75" t="s">
        <v>342</v>
      </c>
      <c r="E138" s="20" t="s">
        <v>3243</v>
      </c>
      <c r="F138" s="14" t="str">
        <f t="shared" si="2"/>
        <v xml:space="preserve">URF2024_128_Realizar informes de cumplimiento del plan de acción_Primer trimestre </v>
      </c>
      <c r="G138" s="75" t="s">
        <v>343</v>
      </c>
      <c r="H138" s="75" t="s">
        <v>344</v>
      </c>
      <c r="I138" s="75" t="s">
        <v>345</v>
      </c>
      <c r="J138" s="20" t="s">
        <v>195</v>
      </c>
      <c r="K138" s="20" t="s">
        <v>122</v>
      </c>
      <c r="L138" s="20"/>
      <c r="M138" s="77">
        <v>45383</v>
      </c>
      <c r="N138" s="77">
        <v>45413</v>
      </c>
      <c r="O138" s="21">
        <f t="shared" si="3"/>
        <v>30</v>
      </c>
      <c r="P138" s="20" t="s">
        <v>122</v>
      </c>
      <c r="Q138" s="20" t="s">
        <v>123</v>
      </c>
      <c r="R138" s="20" t="s">
        <v>346</v>
      </c>
      <c r="S138" s="20" t="s">
        <v>198</v>
      </c>
      <c r="T138" s="20" t="s">
        <v>199</v>
      </c>
      <c r="U138" s="20" t="s">
        <v>33</v>
      </c>
      <c r="V138" s="20"/>
      <c r="W138" s="20" t="s">
        <v>63</v>
      </c>
      <c r="X138" s="20"/>
      <c r="Y138" s="20"/>
      <c r="Z138" s="20"/>
      <c r="AA138" s="20"/>
      <c r="AB138" s="20"/>
      <c r="AC138" s="20"/>
      <c r="AD138" s="20"/>
      <c r="AE138" s="20"/>
      <c r="AF138" s="20"/>
      <c r="AG138" s="20"/>
      <c r="AH138" s="20"/>
      <c r="AI138" s="20"/>
      <c r="AJ138" s="20" t="s">
        <v>3167</v>
      </c>
      <c r="AK138" s="20" t="s">
        <v>3451</v>
      </c>
      <c r="AL138" s="20"/>
      <c r="AM138" s="20"/>
      <c r="AN138" s="20"/>
      <c r="AO138" s="20"/>
      <c r="AP138" s="20"/>
      <c r="AQ138" s="20"/>
      <c r="AR138" s="20"/>
      <c r="AS138" s="20"/>
      <c r="AT138" s="20"/>
      <c r="AU138" s="20"/>
      <c r="AV138" s="20" t="s">
        <v>3137</v>
      </c>
      <c r="AW138" s="20"/>
      <c r="AX138" s="20" t="s">
        <v>34</v>
      </c>
      <c r="AY138" s="20" t="s">
        <v>35</v>
      </c>
      <c r="AZ138" s="20" t="s">
        <v>89</v>
      </c>
      <c r="BA138" s="20" t="s">
        <v>37</v>
      </c>
      <c r="BB138" s="20"/>
      <c r="BC138" s="20"/>
      <c r="BD138" s="20"/>
      <c r="BE138" s="20"/>
      <c r="BF138" s="20" t="s">
        <v>93</v>
      </c>
      <c r="BG138" s="20"/>
      <c r="BH138" s="20"/>
      <c r="BI138" s="20" t="s">
        <v>96</v>
      </c>
      <c r="BJ138" s="20"/>
      <c r="BK138" s="20"/>
      <c r="BL138" s="20"/>
      <c r="BM138" s="20"/>
      <c r="BN138" s="20"/>
      <c r="BO138" s="20"/>
      <c r="BP138" s="20"/>
      <c r="BQ138" s="20" t="s">
        <v>104</v>
      </c>
      <c r="BR138" s="20" t="s">
        <v>105</v>
      </c>
      <c r="BS138" s="20"/>
      <c r="BT138" s="20"/>
      <c r="BU138" s="20"/>
      <c r="BV138" s="20"/>
      <c r="BW138" s="20" t="s">
        <v>932</v>
      </c>
      <c r="BX138" s="75" t="s">
        <v>3157</v>
      </c>
      <c r="BY138" s="129">
        <v>45411</v>
      </c>
      <c r="BZ138" s="129">
        <v>45422</v>
      </c>
      <c r="CA138" s="75" t="s">
        <v>3642</v>
      </c>
      <c r="CB138" s="75" t="s">
        <v>3647</v>
      </c>
      <c r="CC138" s="20"/>
      <c r="CD138" s="20"/>
      <c r="CE138" s="119"/>
      <c r="CF138" s="75"/>
      <c r="CG138" s="75"/>
      <c r="CH138" s="20"/>
      <c r="CI138" s="20"/>
      <c r="CJ138" s="119"/>
      <c r="CK138" s="76"/>
      <c r="CL138" s="76"/>
      <c r="CM138" s="20"/>
      <c r="CN138" s="20"/>
      <c r="CO138" s="119"/>
      <c r="CP138" s="76"/>
      <c r="CQ138" s="76"/>
    </row>
    <row r="139" spans="3:95" s="9" customFormat="1" ht="135.75" customHeight="1">
      <c r="C139" s="19" t="s">
        <v>3648</v>
      </c>
      <c r="D139" s="75" t="s">
        <v>348</v>
      </c>
      <c r="E139" s="20" t="s">
        <v>3243</v>
      </c>
      <c r="F139" s="14" t="str">
        <f t="shared" ref="F139:F202" si="4">_xlfn.CONCAT(C139,"_",D139)</f>
        <v>URF2024_129_Realizar informes de cumplimiento del plan de acción_Segundo trimestre</v>
      </c>
      <c r="G139" s="75" t="s">
        <v>343</v>
      </c>
      <c r="H139" s="75" t="s">
        <v>344</v>
      </c>
      <c r="I139" s="75" t="s">
        <v>345</v>
      </c>
      <c r="J139" s="20" t="s">
        <v>195</v>
      </c>
      <c r="K139" s="20" t="s">
        <v>122</v>
      </c>
      <c r="L139" s="20"/>
      <c r="M139" s="77">
        <v>45474</v>
      </c>
      <c r="N139" s="77">
        <v>45541</v>
      </c>
      <c r="O139" s="21">
        <f t="shared" ref="O139:O202" si="5">IF(N139-M139&gt;124,"El tiempo de ejecución de la actividad no puede superar 124 días",N139-M139)</f>
        <v>67</v>
      </c>
      <c r="P139" s="20" t="s">
        <v>122</v>
      </c>
      <c r="Q139" s="20" t="s">
        <v>123</v>
      </c>
      <c r="R139" s="20" t="s">
        <v>346</v>
      </c>
      <c r="S139" s="20" t="s">
        <v>198</v>
      </c>
      <c r="T139" s="20" t="s">
        <v>199</v>
      </c>
      <c r="U139" s="20" t="s">
        <v>33</v>
      </c>
      <c r="V139" s="20"/>
      <c r="W139" s="20" t="s">
        <v>63</v>
      </c>
      <c r="X139" s="20"/>
      <c r="Y139" s="20"/>
      <c r="Z139" s="20"/>
      <c r="AA139" s="20"/>
      <c r="AB139" s="20"/>
      <c r="AC139" s="20"/>
      <c r="AD139" s="20"/>
      <c r="AE139" s="20"/>
      <c r="AF139" s="20"/>
      <c r="AG139" s="20"/>
      <c r="AH139" s="20"/>
      <c r="AI139" s="20"/>
      <c r="AJ139" s="20" t="s">
        <v>3167</v>
      </c>
      <c r="AK139" s="20" t="s">
        <v>3451</v>
      </c>
      <c r="AL139" s="20"/>
      <c r="AM139" s="20"/>
      <c r="AN139" s="20"/>
      <c r="AO139" s="20"/>
      <c r="AP139" s="20"/>
      <c r="AQ139" s="20"/>
      <c r="AR139" s="20"/>
      <c r="AS139" s="20"/>
      <c r="AT139" s="20"/>
      <c r="AU139" s="20"/>
      <c r="AV139" s="20" t="s">
        <v>3137</v>
      </c>
      <c r="AW139" s="20"/>
      <c r="AX139" s="20" t="s">
        <v>34</v>
      </c>
      <c r="AY139" s="20" t="s">
        <v>35</v>
      </c>
      <c r="AZ139" s="20" t="s">
        <v>89</v>
      </c>
      <c r="BA139" s="20" t="s">
        <v>37</v>
      </c>
      <c r="BB139" s="20"/>
      <c r="BC139" s="20"/>
      <c r="BD139" s="20"/>
      <c r="BE139" s="20"/>
      <c r="BF139" s="20" t="s">
        <v>93</v>
      </c>
      <c r="BG139" s="20"/>
      <c r="BH139" s="20"/>
      <c r="BI139" s="20" t="s">
        <v>96</v>
      </c>
      <c r="BJ139" s="20"/>
      <c r="BK139" s="20"/>
      <c r="BL139" s="20"/>
      <c r="BM139" s="20"/>
      <c r="BN139" s="20"/>
      <c r="BO139" s="20"/>
      <c r="BP139" s="20"/>
      <c r="BQ139" s="20" t="s">
        <v>104</v>
      </c>
      <c r="BR139" s="20" t="s">
        <v>105</v>
      </c>
      <c r="BS139" s="20"/>
      <c r="BT139" s="20"/>
      <c r="BU139" s="20"/>
      <c r="BV139" s="20"/>
      <c r="BW139" s="20" t="s">
        <v>932</v>
      </c>
      <c r="BX139" s="75" t="s">
        <v>3157</v>
      </c>
      <c r="BY139" s="88">
        <v>45527</v>
      </c>
      <c r="BZ139" s="129">
        <v>45527</v>
      </c>
      <c r="CA139" s="75" t="s">
        <v>3649</v>
      </c>
      <c r="CB139" s="75" t="s">
        <v>3650</v>
      </c>
      <c r="CC139" s="20" t="s">
        <v>3157</v>
      </c>
      <c r="CD139" s="120">
        <v>45537</v>
      </c>
      <c r="CE139" s="119">
        <v>45541</v>
      </c>
      <c r="CF139" s="75" t="s">
        <v>3590</v>
      </c>
      <c r="CG139" s="75" t="s">
        <v>3591</v>
      </c>
      <c r="CH139" s="20"/>
      <c r="CI139" s="20"/>
      <c r="CJ139" s="119"/>
      <c r="CK139" s="76"/>
      <c r="CL139" s="76"/>
      <c r="CM139" s="20"/>
      <c r="CN139" s="20"/>
      <c r="CO139" s="119"/>
      <c r="CP139" s="76"/>
      <c r="CQ139" s="76"/>
    </row>
    <row r="140" spans="3:95" s="9" customFormat="1" ht="135.75" customHeight="1">
      <c r="C140" s="19" t="s">
        <v>3651</v>
      </c>
      <c r="D140" s="75" t="s">
        <v>350</v>
      </c>
      <c r="E140" s="20" t="s">
        <v>3243</v>
      </c>
      <c r="F140" s="14" t="str">
        <f t="shared" si="4"/>
        <v>URF2024_130_Realizar informes de cumplimiento del plan de acción_Tercer trimestre</v>
      </c>
      <c r="G140" s="75" t="s">
        <v>343</v>
      </c>
      <c r="H140" s="75" t="s">
        <v>344</v>
      </c>
      <c r="I140" s="75" t="s">
        <v>345</v>
      </c>
      <c r="J140" s="20" t="s">
        <v>195</v>
      </c>
      <c r="K140" s="20" t="s">
        <v>122</v>
      </c>
      <c r="L140" s="20"/>
      <c r="M140" s="77">
        <v>45566</v>
      </c>
      <c r="N140" s="77">
        <v>45607</v>
      </c>
      <c r="O140" s="21">
        <f t="shared" si="5"/>
        <v>41</v>
      </c>
      <c r="P140" s="20" t="s">
        <v>122</v>
      </c>
      <c r="Q140" s="20" t="s">
        <v>123</v>
      </c>
      <c r="R140" s="20" t="s">
        <v>346</v>
      </c>
      <c r="S140" s="20" t="s">
        <v>198</v>
      </c>
      <c r="T140" s="20" t="s">
        <v>199</v>
      </c>
      <c r="U140" s="20" t="s">
        <v>33</v>
      </c>
      <c r="V140" s="20"/>
      <c r="W140" s="20" t="s">
        <v>63</v>
      </c>
      <c r="X140" s="20"/>
      <c r="Y140" s="20"/>
      <c r="Z140" s="20"/>
      <c r="AA140" s="20"/>
      <c r="AB140" s="20"/>
      <c r="AC140" s="20"/>
      <c r="AD140" s="20"/>
      <c r="AE140" s="20"/>
      <c r="AF140" s="20"/>
      <c r="AG140" s="20"/>
      <c r="AH140" s="20"/>
      <c r="AI140" s="20"/>
      <c r="AJ140" s="20" t="s">
        <v>3167</v>
      </c>
      <c r="AK140" s="20" t="s">
        <v>3451</v>
      </c>
      <c r="AL140" s="20"/>
      <c r="AM140" s="20"/>
      <c r="AN140" s="20"/>
      <c r="AO140" s="20"/>
      <c r="AP140" s="20"/>
      <c r="AQ140" s="20"/>
      <c r="AR140" s="20"/>
      <c r="AS140" s="20"/>
      <c r="AT140" s="20"/>
      <c r="AU140" s="20"/>
      <c r="AV140" s="20" t="s">
        <v>3137</v>
      </c>
      <c r="AW140" s="20"/>
      <c r="AX140" s="20" t="s">
        <v>34</v>
      </c>
      <c r="AY140" s="20" t="s">
        <v>35</v>
      </c>
      <c r="AZ140" s="20" t="s">
        <v>89</v>
      </c>
      <c r="BA140" s="20" t="s">
        <v>37</v>
      </c>
      <c r="BB140" s="20"/>
      <c r="BC140" s="20"/>
      <c r="BD140" s="20"/>
      <c r="BE140" s="20"/>
      <c r="BF140" s="20" t="s">
        <v>93</v>
      </c>
      <c r="BG140" s="20"/>
      <c r="BH140" s="20"/>
      <c r="BI140" s="20" t="s">
        <v>96</v>
      </c>
      <c r="BJ140" s="20"/>
      <c r="BK140" s="20"/>
      <c r="BL140" s="20"/>
      <c r="BM140" s="20"/>
      <c r="BN140" s="20"/>
      <c r="BO140" s="20"/>
      <c r="BP140" s="20"/>
      <c r="BQ140" s="20" t="s">
        <v>104</v>
      </c>
      <c r="BR140" s="20" t="s">
        <v>105</v>
      </c>
      <c r="BS140" s="20"/>
      <c r="BT140" s="20"/>
      <c r="BU140" s="20"/>
      <c r="BV140" s="20"/>
      <c r="BW140" s="20" t="s">
        <v>3150</v>
      </c>
      <c r="BX140" s="75"/>
      <c r="BY140" s="75"/>
      <c r="BZ140" s="129"/>
      <c r="CA140" s="75"/>
      <c r="CB140" s="75"/>
      <c r="CC140" s="20"/>
      <c r="CD140" s="20"/>
      <c r="CE140" s="119"/>
      <c r="CF140" s="75"/>
      <c r="CG140" s="75"/>
      <c r="CH140" s="20"/>
      <c r="CI140" s="20"/>
      <c r="CJ140" s="119"/>
      <c r="CK140" s="76"/>
      <c r="CL140" s="76"/>
      <c r="CM140" s="20"/>
      <c r="CN140" s="20"/>
      <c r="CO140" s="119"/>
      <c r="CP140" s="76"/>
      <c r="CQ140" s="76"/>
    </row>
    <row r="141" spans="3:95" s="9" customFormat="1" ht="135.75" customHeight="1">
      <c r="C141" s="19" t="s">
        <v>3652</v>
      </c>
      <c r="D141" s="75" t="s">
        <v>3653</v>
      </c>
      <c r="E141" s="20" t="s">
        <v>3243</v>
      </c>
      <c r="F141" s="14" t="str">
        <f t="shared" si="4"/>
        <v>URF2024_131_Realizar informes de cumplimiento del plan de acción_Cuarto trimestre de 2023</v>
      </c>
      <c r="G141" s="75" t="s">
        <v>343</v>
      </c>
      <c r="H141" s="75" t="s">
        <v>344</v>
      </c>
      <c r="I141" s="75" t="s">
        <v>345</v>
      </c>
      <c r="J141" s="20" t="s">
        <v>195</v>
      </c>
      <c r="K141" s="20" t="s">
        <v>122</v>
      </c>
      <c r="L141" s="20"/>
      <c r="M141" s="77">
        <v>45383</v>
      </c>
      <c r="N141" s="77">
        <v>45412</v>
      </c>
      <c r="O141" s="21">
        <f t="shared" si="5"/>
        <v>29</v>
      </c>
      <c r="P141" s="20" t="s">
        <v>122</v>
      </c>
      <c r="Q141" s="20" t="s">
        <v>123</v>
      </c>
      <c r="R141" s="20" t="s">
        <v>346</v>
      </c>
      <c r="S141" s="20" t="s">
        <v>198</v>
      </c>
      <c r="T141" s="20" t="s">
        <v>199</v>
      </c>
      <c r="U141" s="20" t="s">
        <v>33</v>
      </c>
      <c r="V141" s="20"/>
      <c r="W141" s="20" t="s">
        <v>63</v>
      </c>
      <c r="X141" s="20"/>
      <c r="Y141" s="20"/>
      <c r="Z141" s="20"/>
      <c r="AA141" s="20"/>
      <c r="AB141" s="20"/>
      <c r="AC141" s="20"/>
      <c r="AD141" s="20"/>
      <c r="AE141" s="20"/>
      <c r="AF141" s="20"/>
      <c r="AG141" s="20"/>
      <c r="AH141" s="20"/>
      <c r="AI141" s="20"/>
      <c r="AJ141" s="20" t="s">
        <v>3167</v>
      </c>
      <c r="AK141" s="20" t="s">
        <v>3451</v>
      </c>
      <c r="AL141" s="20"/>
      <c r="AM141" s="20"/>
      <c r="AN141" s="20"/>
      <c r="AO141" s="20"/>
      <c r="AP141" s="20"/>
      <c r="AQ141" s="20"/>
      <c r="AR141" s="20"/>
      <c r="AS141" s="20"/>
      <c r="AT141" s="20"/>
      <c r="AU141" s="20"/>
      <c r="AV141" s="20" t="s">
        <v>3137</v>
      </c>
      <c r="AW141" s="20"/>
      <c r="AX141" s="20" t="s">
        <v>34</v>
      </c>
      <c r="AY141" s="20" t="s">
        <v>35</v>
      </c>
      <c r="AZ141" s="20" t="s">
        <v>89</v>
      </c>
      <c r="BA141" s="20" t="s">
        <v>37</v>
      </c>
      <c r="BB141" s="20"/>
      <c r="BC141" s="20"/>
      <c r="BD141" s="20"/>
      <c r="BE141" s="20"/>
      <c r="BF141" s="20" t="s">
        <v>93</v>
      </c>
      <c r="BG141" s="20"/>
      <c r="BH141" s="20"/>
      <c r="BI141" s="20" t="s">
        <v>96</v>
      </c>
      <c r="BJ141" s="20"/>
      <c r="BK141" s="20"/>
      <c r="BL141" s="20"/>
      <c r="BM141" s="20"/>
      <c r="BN141" s="20"/>
      <c r="BO141" s="20"/>
      <c r="BP141" s="20"/>
      <c r="BQ141" s="20" t="s">
        <v>104</v>
      </c>
      <c r="BR141" s="20" t="s">
        <v>105</v>
      </c>
      <c r="BS141" s="20"/>
      <c r="BT141" s="20"/>
      <c r="BU141" s="20"/>
      <c r="BV141" s="20"/>
      <c r="BW141" s="20" t="s">
        <v>932</v>
      </c>
      <c r="BX141" s="75" t="s">
        <v>3157</v>
      </c>
      <c r="BY141" s="129">
        <v>45383</v>
      </c>
      <c r="BZ141" s="129">
        <v>45412</v>
      </c>
      <c r="CA141" s="75" t="s">
        <v>3610</v>
      </c>
      <c r="CB141" s="75" t="s">
        <v>3654</v>
      </c>
      <c r="CC141" s="20"/>
      <c r="CD141" s="20"/>
      <c r="CE141" s="119"/>
      <c r="CF141" s="75"/>
      <c r="CG141" s="75"/>
      <c r="CH141" s="20"/>
      <c r="CI141" s="20"/>
      <c r="CJ141" s="119"/>
      <c r="CK141" s="76"/>
      <c r="CL141" s="76"/>
      <c r="CM141" s="20"/>
      <c r="CN141" s="20"/>
      <c r="CO141" s="119"/>
      <c r="CP141" s="76"/>
      <c r="CQ141" s="76"/>
    </row>
    <row r="142" spans="3:95" s="9" customFormat="1" ht="135.75" customHeight="1">
      <c r="C142" s="19" t="s">
        <v>3655</v>
      </c>
      <c r="D142" s="75" t="s">
        <v>354</v>
      </c>
      <c r="E142" s="20" t="s">
        <v>3243</v>
      </c>
      <c r="F142" s="14" t="str">
        <f t="shared" si="4"/>
        <v xml:space="preserve">URF2024_132_Gestionar las modificaciones del plan de acción_Primer cuatrimestre </v>
      </c>
      <c r="G142" s="75" t="s">
        <v>355</v>
      </c>
      <c r="H142" s="75" t="s">
        <v>356</v>
      </c>
      <c r="I142" s="75" t="s">
        <v>357</v>
      </c>
      <c r="J142" s="20" t="s">
        <v>195</v>
      </c>
      <c r="K142" s="20" t="s">
        <v>122</v>
      </c>
      <c r="L142" s="20"/>
      <c r="M142" s="77">
        <v>45323</v>
      </c>
      <c r="N142" s="46">
        <v>45429</v>
      </c>
      <c r="O142" s="21">
        <f t="shared" si="5"/>
        <v>106</v>
      </c>
      <c r="P142" s="20" t="s">
        <v>122</v>
      </c>
      <c r="Q142" s="20" t="s">
        <v>123</v>
      </c>
      <c r="R142" s="20" t="s">
        <v>358</v>
      </c>
      <c r="S142" s="20" t="s">
        <v>198</v>
      </c>
      <c r="T142" s="20" t="s">
        <v>199</v>
      </c>
      <c r="U142" s="20" t="s">
        <v>33</v>
      </c>
      <c r="V142" s="20"/>
      <c r="W142" s="20" t="s">
        <v>63</v>
      </c>
      <c r="X142" s="20"/>
      <c r="Y142" s="20"/>
      <c r="Z142" s="20"/>
      <c r="AA142" s="20"/>
      <c r="AB142" s="20"/>
      <c r="AC142" s="20"/>
      <c r="AD142" s="20"/>
      <c r="AE142" s="20"/>
      <c r="AF142" s="20"/>
      <c r="AG142" s="20"/>
      <c r="AH142" s="20"/>
      <c r="AI142" s="20"/>
      <c r="AJ142" s="20" t="s">
        <v>3167</v>
      </c>
      <c r="AK142" s="20" t="s">
        <v>3451</v>
      </c>
      <c r="AL142" s="20"/>
      <c r="AM142" s="20"/>
      <c r="AN142" s="20"/>
      <c r="AO142" s="20"/>
      <c r="AP142" s="20"/>
      <c r="AQ142" s="20"/>
      <c r="AR142" s="20"/>
      <c r="AS142" s="20"/>
      <c r="AT142" s="20"/>
      <c r="AU142" s="20"/>
      <c r="AV142" s="20" t="s">
        <v>3137</v>
      </c>
      <c r="AW142" s="20"/>
      <c r="AX142" s="20" t="s">
        <v>34</v>
      </c>
      <c r="AY142" s="20" t="s">
        <v>35</v>
      </c>
      <c r="AZ142" s="20" t="s">
        <v>89</v>
      </c>
      <c r="BA142" s="20" t="s">
        <v>37</v>
      </c>
      <c r="BB142" s="20"/>
      <c r="BC142" s="20"/>
      <c r="BD142" s="20"/>
      <c r="BE142" s="20"/>
      <c r="BF142" s="20" t="s">
        <v>93</v>
      </c>
      <c r="BG142" s="20"/>
      <c r="BH142" s="20"/>
      <c r="BI142" s="20" t="s">
        <v>96</v>
      </c>
      <c r="BJ142" s="20"/>
      <c r="BK142" s="20"/>
      <c r="BL142" s="20"/>
      <c r="BM142" s="20"/>
      <c r="BN142" s="20"/>
      <c r="BO142" s="20"/>
      <c r="BP142" s="20"/>
      <c r="BQ142" s="20" t="s">
        <v>104</v>
      </c>
      <c r="BR142" s="20" t="s">
        <v>105</v>
      </c>
      <c r="BS142" s="20"/>
      <c r="BT142" s="20"/>
      <c r="BU142" s="20"/>
      <c r="BV142" s="20"/>
      <c r="BW142" s="20" t="s">
        <v>932</v>
      </c>
      <c r="BX142" s="75" t="s">
        <v>3157</v>
      </c>
      <c r="BY142" s="129">
        <v>45426</v>
      </c>
      <c r="BZ142" s="129">
        <v>45426</v>
      </c>
      <c r="CA142" s="75" t="s">
        <v>3586</v>
      </c>
      <c r="CB142" s="75" t="s">
        <v>3587</v>
      </c>
      <c r="CC142" s="20"/>
      <c r="CD142" s="20"/>
      <c r="CE142" s="119"/>
      <c r="CF142" s="75"/>
      <c r="CG142" s="75"/>
      <c r="CH142" s="20"/>
      <c r="CI142" s="20"/>
      <c r="CJ142" s="119"/>
      <c r="CK142" s="76"/>
      <c r="CL142" s="76"/>
      <c r="CM142" s="20"/>
      <c r="CN142" s="20"/>
      <c r="CO142" s="119"/>
      <c r="CP142" s="76"/>
      <c r="CQ142" s="76"/>
    </row>
    <row r="143" spans="3:95" s="9" customFormat="1" ht="135.75" customHeight="1">
      <c r="C143" s="19" t="s">
        <v>3656</v>
      </c>
      <c r="D143" s="75" t="s">
        <v>360</v>
      </c>
      <c r="E143" s="20" t="s">
        <v>3243</v>
      </c>
      <c r="F143" s="14" t="str">
        <f t="shared" si="4"/>
        <v xml:space="preserve">URF2024_133_Gestionar las modificaciones del plan de acción_Segundo cuatrimestre </v>
      </c>
      <c r="G143" s="75" t="s">
        <v>355</v>
      </c>
      <c r="H143" s="75" t="s">
        <v>356</v>
      </c>
      <c r="I143" s="75" t="s">
        <v>357</v>
      </c>
      <c r="J143" s="20" t="s">
        <v>195</v>
      </c>
      <c r="K143" s="20" t="s">
        <v>122</v>
      </c>
      <c r="L143" s="20"/>
      <c r="M143" s="77">
        <v>45413</v>
      </c>
      <c r="N143" s="77">
        <v>45535</v>
      </c>
      <c r="O143" s="21">
        <f t="shared" si="5"/>
        <v>122</v>
      </c>
      <c r="P143" s="20" t="s">
        <v>122</v>
      </c>
      <c r="Q143" s="20" t="s">
        <v>123</v>
      </c>
      <c r="R143" s="20" t="s">
        <v>358</v>
      </c>
      <c r="S143" s="20" t="s">
        <v>198</v>
      </c>
      <c r="T143" s="20" t="s">
        <v>199</v>
      </c>
      <c r="U143" s="20" t="s">
        <v>33</v>
      </c>
      <c r="V143" s="20"/>
      <c r="W143" s="20" t="s">
        <v>63</v>
      </c>
      <c r="X143" s="20"/>
      <c r="Y143" s="20"/>
      <c r="Z143" s="20"/>
      <c r="AA143" s="20"/>
      <c r="AB143" s="20"/>
      <c r="AC143" s="20"/>
      <c r="AD143" s="20"/>
      <c r="AE143" s="20"/>
      <c r="AF143" s="20"/>
      <c r="AG143" s="20"/>
      <c r="AH143" s="20"/>
      <c r="AI143" s="20"/>
      <c r="AJ143" s="20" t="s">
        <v>3167</v>
      </c>
      <c r="AK143" s="20" t="s">
        <v>3451</v>
      </c>
      <c r="AL143" s="20"/>
      <c r="AM143" s="20"/>
      <c r="AN143" s="20"/>
      <c r="AO143" s="20"/>
      <c r="AP143" s="20"/>
      <c r="AQ143" s="20"/>
      <c r="AR143" s="20"/>
      <c r="AS143" s="20"/>
      <c r="AT143" s="20"/>
      <c r="AU143" s="20"/>
      <c r="AV143" s="20" t="s">
        <v>3137</v>
      </c>
      <c r="AW143" s="20"/>
      <c r="AX143" s="20" t="s">
        <v>34</v>
      </c>
      <c r="AY143" s="20" t="s">
        <v>35</v>
      </c>
      <c r="AZ143" s="20" t="s">
        <v>89</v>
      </c>
      <c r="BA143" s="20" t="s">
        <v>37</v>
      </c>
      <c r="BB143" s="20"/>
      <c r="BC143" s="20"/>
      <c r="BD143" s="20"/>
      <c r="BE143" s="20"/>
      <c r="BF143" s="20" t="s">
        <v>93</v>
      </c>
      <c r="BG143" s="20"/>
      <c r="BH143" s="20"/>
      <c r="BI143" s="20" t="s">
        <v>96</v>
      </c>
      <c r="BJ143" s="20"/>
      <c r="BK143" s="20"/>
      <c r="BL143" s="20"/>
      <c r="BM143" s="20"/>
      <c r="BN143" s="20"/>
      <c r="BO143" s="20"/>
      <c r="BP143" s="20"/>
      <c r="BQ143" s="20" t="s">
        <v>104</v>
      </c>
      <c r="BR143" s="20" t="s">
        <v>105</v>
      </c>
      <c r="BS143" s="20"/>
      <c r="BT143" s="20"/>
      <c r="BU143" s="20"/>
      <c r="BV143" s="20"/>
      <c r="BW143" s="20" t="s">
        <v>3150</v>
      </c>
      <c r="BX143" s="75"/>
      <c r="BY143" s="75"/>
      <c r="BZ143" s="129"/>
      <c r="CA143" s="75"/>
      <c r="CB143" s="75"/>
      <c r="CC143" s="20"/>
      <c r="CD143" s="20"/>
      <c r="CE143" s="119"/>
      <c r="CF143" s="75"/>
      <c r="CG143" s="75"/>
      <c r="CH143" s="20"/>
      <c r="CI143" s="20"/>
      <c r="CJ143" s="119"/>
      <c r="CK143" s="76"/>
      <c r="CL143" s="76"/>
      <c r="CM143" s="20"/>
      <c r="CN143" s="20"/>
      <c r="CO143" s="119"/>
      <c r="CP143" s="76"/>
      <c r="CQ143" s="76"/>
    </row>
    <row r="144" spans="3:95" s="9" customFormat="1" ht="135.75" customHeight="1">
      <c r="C144" s="19" t="s">
        <v>3657</v>
      </c>
      <c r="D144" s="75" t="s">
        <v>362</v>
      </c>
      <c r="E144" s="20" t="s">
        <v>3243</v>
      </c>
      <c r="F144" s="14" t="str">
        <f t="shared" si="4"/>
        <v xml:space="preserve">URF2024_134_Gestionar las modificaciones del plan de acción_Tercer cuatrimestre </v>
      </c>
      <c r="G144" s="75" t="s">
        <v>355</v>
      </c>
      <c r="H144" s="75" t="s">
        <v>356</v>
      </c>
      <c r="I144" s="75" t="s">
        <v>357</v>
      </c>
      <c r="J144" s="20" t="s">
        <v>195</v>
      </c>
      <c r="K144" s="20" t="s">
        <v>122</v>
      </c>
      <c r="L144" s="20"/>
      <c r="M144" s="77">
        <v>45536</v>
      </c>
      <c r="N144" s="77">
        <v>45657</v>
      </c>
      <c r="O144" s="21">
        <f t="shared" si="5"/>
        <v>121</v>
      </c>
      <c r="P144" s="20" t="s">
        <v>122</v>
      </c>
      <c r="Q144" s="20" t="s">
        <v>123</v>
      </c>
      <c r="R144" s="20" t="s">
        <v>358</v>
      </c>
      <c r="S144" s="20" t="s">
        <v>198</v>
      </c>
      <c r="T144" s="20" t="s">
        <v>199</v>
      </c>
      <c r="U144" s="20" t="s">
        <v>33</v>
      </c>
      <c r="V144" s="20"/>
      <c r="W144" s="20" t="s">
        <v>63</v>
      </c>
      <c r="X144" s="20"/>
      <c r="Y144" s="20"/>
      <c r="Z144" s="20"/>
      <c r="AA144" s="20"/>
      <c r="AB144" s="20"/>
      <c r="AC144" s="20"/>
      <c r="AD144" s="20"/>
      <c r="AE144" s="20"/>
      <c r="AF144" s="20"/>
      <c r="AG144" s="20"/>
      <c r="AH144" s="20"/>
      <c r="AI144" s="20"/>
      <c r="AJ144" s="20" t="s">
        <v>3167</v>
      </c>
      <c r="AK144" s="20" t="s">
        <v>3451</v>
      </c>
      <c r="AL144" s="20"/>
      <c r="AM144" s="20"/>
      <c r="AN144" s="20"/>
      <c r="AO144" s="20"/>
      <c r="AP144" s="20"/>
      <c r="AQ144" s="20"/>
      <c r="AR144" s="20"/>
      <c r="AS144" s="20"/>
      <c r="AT144" s="20"/>
      <c r="AU144" s="20"/>
      <c r="AV144" s="20" t="s">
        <v>3137</v>
      </c>
      <c r="AW144" s="20"/>
      <c r="AX144" s="20" t="s">
        <v>34</v>
      </c>
      <c r="AY144" s="20" t="s">
        <v>35</v>
      </c>
      <c r="AZ144" s="20" t="s">
        <v>89</v>
      </c>
      <c r="BA144" s="20" t="s">
        <v>37</v>
      </c>
      <c r="BB144" s="20"/>
      <c r="BC144" s="20"/>
      <c r="BD144" s="20"/>
      <c r="BE144" s="20"/>
      <c r="BF144" s="20" t="s">
        <v>93</v>
      </c>
      <c r="BG144" s="20"/>
      <c r="BH144" s="20"/>
      <c r="BI144" s="20" t="s">
        <v>96</v>
      </c>
      <c r="BJ144" s="20"/>
      <c r="BK144" s="20"/>
      <c r="BL144" s="20"/>
      <c r="BM144" s="20"/>
      <c r="BN144" s="20"/>
      <c r="BO144" s="20"/>
      <c r="BP144" s="20"/>
      <c r="BQ144" s="20" t="s">
        <v>104</v>
      </c>
      <c r="BR144" s="20" t="s">
        <v>105</v>
      </c>
      <c r="BS144" s="20"/>
      <c r="BT144" s="20"/>
      <c r="BU144" s="20"/>
      <c r="BV144" s="20"/>
      <c r="BW144" s="20" t="s">
        <v>3150</v>
      </c>
      <c r="BX144" s="75"/>
      <c r="BY144" s="75"/>
      <c r="BZ144" s="129"/>
      <c r="CA144" s="75"/>
      <c r="CB144" s="75"/>
      <c r="CC144" s="20"/>
      <c r="CD144" s="20"/>
      <c r="CE144" s="119"/>
      <c r="CF144" s="75"/>
      <c r="CG144" s="75"/>
      <c r="CH144" s="20"/>
      <c r="CI144" s="20"/>
      <c r="CJ144" s="119"/>
      <c r="CK144" s="76"/>
      <c r="CL144" s="76"/>
      <c r="CM144" s="20"/>
      <c r="CN144" s="20"/>
      <c r="CO144" s="119"/>
      <c r="CP144" s="76"/>
      <c r="CQ144" s="76"/>
    </row>
    <row r="145" spans="3:95" s="9" customFormat="1" ht="135.75" customHeight="1">
      <c r="C145" s="19" t="s">
        <v>3658</v>
      </c>
      <c r="D145" s="20" t="s">
        <v>3659</v>
      </c>
      <c r="E145" s="20" t="s">
        <v>3243</v>
      </c>
      <c r="F145" s="14" t="str">
        <f t="shared" si="4"/>
        <v>URF2024_135_Asesorar y acompañar en la formulación del plan de acción 2025</v>
      </c>
      <c r="G145" s="20" t="s">
        <v>3660</v>
      </c>
      <c r="H145" s="20" t="s">
        <v>366</v>
      </c>
      <c r="I145" s="20" t="s">
        <v>367</v>
      </c>
      <c r="J145" s="20" t="s">
        <v>195</v>
      </c>
      <c r="K145" s="20" t="s">
        <v>122</v>
      </c>
      <c r="L145" s="20"/>
      <c r="M145" s="46">
        <v>45566</v>
      </c>
      <c r="N145" s="46">
        <v>45657</v>
      </c>
      <c r="O145" s="21">
        <f t="shared" si="5"/>
        <v>91</v>
      </c>
      <c r="P145" s="20" t="s">
        <v>122</v>
      </c>
      <c r="Q145" s="20" t="s">
        <v>123</v>
      </c>
      <c r="R145" s="20" t="s">
        <v>368</v>
      </c>
      <c r="S145" s="20" t="s">
        <v>198</v>
      </c>
      <c r="T145" s="20" t="s">
        <v>199</v>
      </c>
      <c r="U145" s="20" t="s">
        <v>33</v>
      </c>
      <c r="V145" s="20"/>
      <c r="W145" s="20" t="s">
        <v>63</v>
      </c>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t="s">
        <v>3137</v>
      </c>
      <c r="AW145" s="20"/>
      <c r="AX145" s="20" t="s">
        <v>34</v>
      </c>
      <c r="AY145" s="20"/>
      <c r="AZ145" s="20"/>
      <c r="BA145" s="20"/>
      <c r="BB145" s="20"/>
      <c r="BC145" s="20"/>
      <c r="BD145" s="20"/>
      <c r="BE145" s="20"/>
      <c r="BF145" s="20" t="s">
        <v>93</v>
      </c>
      <c r="BG145" s="20"/>
      <c r="BH145" s="20"/>
      <c r="BI145" s="20"/>
      <c r="BJ145" s="20"/>
      <c r="BK145" s="20"/>
      <c r="BL145" s="20"/>
      <c r="BM145" s="20"/>
      <c r="BN145" s="20"/>
      <c r="BO145" s="20"/>
      <c r="BP145" s="20"/>
      <c r="BQ145" s="20"/>
      <c r="BR145" s="20"/>
      <c r="BS145" s="20"/>
      <c r="BT145" s="20"/>
      <c r="BU145" s="20"/>
      <c r="BV145" s="20"/>
      <c r="BW145" s="20" t="s">
        <v>3150</v>
      </c>
      <c r="BX145" s="20"/>
      <c r="BY145" s="20"/>
      <c r="BZ145" s="119"/>
      <c r="CA145" s="20"/>
      <c r="CB145" s="20"/>
      <c r="CC145" s="20"/>
      <c r="CD145" s="20"/>
      <c r="CE145" s="119"/>
      <c r="CF145" s="20"/>
      <c r="CG145" s="20"/>
      <c r="CH145" s="20"/>
      <c r="CI145" s="20"/>
      <c r="CJ145" s="119"/>
      <c r="CK145" s="20"/>
      <c r="CL145" s="20"/>
      <c r="CM145" s="20"/>
      <c r="CN145" s="20"/>
      <c r="CO145" s="119"/>
      <c r="CP145" s="20"/>
      <c r="CQ145" s="20"/>
    </row>
    <row r="146" spans="3:95" s="9" customFormat="1" ht="135.75" customHeight="1">
      <c r="C146" s="19" t="s">
        <v>3661</v>
      </c>
      <c r="D146" s="20" t="s">
        <v>802</v>
      </c>
      <c r="E146" s="20" t="s">
        <v>3243</v>
      </c>
      <c r="F146" s="14" t="str">
        <f t="shared" si="4"/>
        <v xml:space="preserve">URF2024_136_Ejecutar el PAC de acuerdo con lo programado_Primer cuatrimestre </v>
      </c>
      <c r="G146" s="20" t="s">
        <v>803</v>
      </c>
      <c r="H146" s="20" t="s">
        <v>804</v>
      </c>
      <c r="I146" s="20" t="s">
        <v>805</v>
      </c>
      <c r="J146" s="20" t="s">
        <v>806</v>
      </c>
      <c r="K146" s="20" t="s">
        <v>812</v>
      </c>
      <c r="L146" s="20" t="s">
        <v>515</v>
      </c>
      <c r="M146" s="46">
        <v>45292</v>
      </c>
      <c r="N146" s="46">
        <v>45416</v>
      </c>
      <c r="O146" s="21">
        <f t="shared" si="5"/>
        <v>124</v>
      </c>
      <c r="P146" s="20" t="s">
        <v>3486</v>
      </c>
      <c r="Q146" s="20" t="s">
        <v>273</v>
      </c>
      <c r="R146" s="20" t="s">
        <v>3662</v>
      </c>
      <c r="S146" s="20" t="s">
        <v>808</v>
      </c>
      <c r="T146" s="20" t="s">
        <v>3663</v>
      </c>
      <c r="U146" s="20" t="s">
        <v>33</v>
      </c>
      <c r="V146" s="20" t="s">
        <v>62</v>
      </c>
      <c r="W146" s="20" t="s">
        <v>63</v>
      </c>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t="s">
        <v>3137</v>
      </c>
      <c r="AW146" s="20"/>
      <c r="AX146" s="20" t="s">
        <v>34</v>
      </c>
      <c r="AY146" s="20"/>
      <c r="AZ146" s="20"/>
      <c r="BA146" s="20"/>
      <c r="BB146" s="20"/>
      <c r="BC146" s="20"/>
      <c r="BD146" s="20"/>
      <c r="BE146" s="20"/>
      <c r="BF146" s="20"/>
      <c r="BG146" s="20" t="s">
        <v>94</v>
      </c>
      <c r="BH146" s="20"/>
      <c r="BI146" s="20"/>
      <c r="BJ146" s="20"/>
      <c r="BK146" s="20"/>
      <c r="BL146" s="20"/>
      <c r="BM146" s="20"/>
      <c r="BN146" s="20"/>
      <c r="BO146" s="20"/>
      <c r="BP146" s="20"/>
      <c r="BQ146" s="20"/>
      <c r="BR146" s="20"/>
      <c r="BS146" s="20"/>
      <c r="BT146" s="20"/>
      <c r="BU146" s="20"/>
      <c r="BV146" s="20"/>
      <c r="BW146" s="20" t="s">
        <v>3150</v>
      </c>
      <c r="BX146" s="20"/>
      <c r="BY146" s="20"/>
      <c r="BZ146" s="119"/>
      <c r="CA146" s="20"/>
      <c r="CB146" s="20"/>
      <c r="CC146" s="20"/>
      <c r="CD146" s="20"/>
      <c r="CE146" s="119"/>
      <c r="CF146" s="20"/>
      <c r="CG146" s="20"/>
      <c r="CH146" s="20"/>
      <c r="CI146" s="20"/>
      <c r="CJ146" s="119"/>
      <c r="CK146" s="20"/>
      <c r="CL146" s="20"/>
      <c r="CM146" s="20"/>
      <c r="CN146" s="20"/>
      <c r="CO146" s="119"/>
      <c r="CP146" s="20"/>
      <c r="CQ146" s="20"/>
    </row>
    <row r="147" spans="3:95" s="9" customFormat="1" ht="135.75" customHeight="1">
      <c r="C147" s="19" t="s">
        <v>3664</v>
      </c>
      <c r="D147" s="20" t="s">
        <v>811</v>
      </c>
      <c r="E147" s="20" t="s">
        <v>3243</v>
      </c>
      <c r="F147" s="14" t="str">
        <f t="shared" si="4"/>
        <v xml:space="preserve">URF2024_137_Ejecutar el PAC de acuerdo con lo programado_Segundo cuatrimestre </v>
      </c>
      <c r="G147" s="20" t="s">
        <v>803</v>
      </c>
      <c r="H147" s="20" t="s">
        <v>804</v>
      </c>
      <c r="I147" s="20" t="s">
        <v>805</v>
      </c>
      <c r="J147" s="20" t="s">
        <v>806</v>
      </c>
      <c r="K147" s="20" t="s">
        <v>812</v>
      </c>
      <c r="L147" s="20" t="s">
        <v>515</v>
      </c>
      <c r="M147" s="46">
        <v>45413</v>
      </c>
      <c r="N147" s="46">
        <v>45537</v>
      </c>
      <c r="O147" s="21">
        <f t="shared" si="5"/>
        <v>124</v>
      </c>
      <c r="P147" s="20" t="s">
        <v>3486</v>
      </c>
      <c r="Q147" s="20" t="s">
        <v>273</v>
      </c>
      <c r="R147" s="20" t="s">
        <v>3662</v>
      </c>
      <c r="S147" s="20" t="s">
        <v>808</v>
      </c>
      <c r="T147" s="20" t="s">
        <v>3663</v>
      </c>
      <c r="U147" s="20" t="s">
        <v>33</v>
      </c>
      <c r="V147" s="20" t="s">
        <v>62</v>
      </c>
      <c r="W147" s="20" t="s">
        <v>63</v>
      </c>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t="s">
        <v>3137</v>
      </c>
      <c r="AW147" s="20"/>
      <c r="AX147" s="20" t="s">
        <v>34</v>
      </c>
      <c r="AY147" s="20"/>
      <c r="AZ147" s="20"/>
      <c r="BA147" s="20"/>
      <c r="BB147" s="20"/>
      <c r="BC147" s="20"/>
      <c r="BD147" s="20"/>
      <c r="BE147" s="20"/>
      <c r="BF147" s="20"/>
      <c r="BG147" s="20" t="s">
        <v>94</v>
      </c>
      <c r="BH147" s="20"/>
      <c r="BI147" s="20"/>
      <c r="BJ147" s="20"/>
      <c r="BK147" s="20"/>
      <c r="BL147" s="20"/>
      <c r="BM147" s="20"/>
      <c r="BN147" s="20"/>
      <c r="BO147" s="20"/>
      <c r="BP147" s="20"/>
      <c r="BQ147" s="20"/>
      <c r="BR147" s="20"/>
      <c r="BS147" s="20"/>
      <c r="BT147" s="20"/>
      <c r="BU147" s="20"/>
      <c r="BV147" s="20"/>
      <c r="BW147" s="20" t="s">
        <v>3150</v>
      </c>
      <c r="BX147" s="20"/>
      <c r="BY147" s="20"/>
      <c r="BZ147" s="119"/>
      <c r="CA147" s="20"/>
      <c r="CB147" s="20"/>
      <c r="CC147" s="20"/>
      <c r="CD147" s="20"/>
      <c r="CE147" s="119"/>
      <c r="CF147" s="20"/>
      <c r="CG147" s="20"/>
      <c r="CH147" s="20"/>
      <c r="CI147" s="20"/>
      <c r="CJ147" s="119"/>
      <c r="CK147" s="20"/>
      <c r="CL147" s="20"/>
      <c r="CM147" s="20"/>
      <c r="CN147" s="20"/>
      <c r="CO147" s="119"/>
      <c r="CP147" s="20"/>
      <c r="CQ147" s="20"/>
    </row>
    <row r="148" spans="3:95" s="9" customFormat="1" ht="135.75" customHeight="1">
      <c r="C148" s="19" t="s">
        <v>3665</v>
      </c>
      <c r="D148" s="20" t="s">
        <v>814</v>
      </c>
      <c r="E148" s="20" t="s">
        <v>3243</v>
      </c>
      <c r="F148" s="14" t="str">
        <f t="shared" si="4"/>
        <v xml:space="preserve">URF2024_138_Ejecutar el PAC de acuerdo con lo programado_Tercer cuatrimestre </v>
      </c>
      <c r="G148" s="20" t="s">
        <v>803</v>
      </c>
      <c r="H148" s="20" t="s">
        <v>804</v>
      </c>
      <c r="I148" s="20" t="s">
        <v>805</v>
      </c>
      <c r="J148" s="20" t="s">
        <v>806</v>
      </c>
      <c r="K148" s="20" t="s">
        <v>812</v>
      </c>
      <c r="L148" s="20" t="s">
        <v>515</v>
      </c>
      <c r="M148" s="46">
        <v>45536</v>
      </c>
      <c r="N148" s="46">
        <v>45656</v>
      </c>
      <c r="O148" s="21">
        <f t="shared" si="5"/>
        <v>120</v>
      </c>
      <c r="P148" s="20" t="s">
        <v>3486</v>
      </c>
      <c r="Q148" s="20" t="s">
        <v>273</v>
      </c>
      <c r="R148" s="20" t="s">
        <v>3662</v>
      </c>
      <c r="S148" s="20" t="s">
        <v>808</v>
      </c>
      <c r="T148" s="20" t="s">
        <v>3663</v>
      </c>
      <c r="U148" s="20" t="s">
        <v>33</v>
      </c>
      <c r="V148" s="20" t="s">
        <v>62</v>
      </c>
      <c r="W148" s="20" t="s">
        <v>63</v>
      </c>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t="s">
        <v>3137</v>
      </c>
      <c r="AW148" s="20"/>
      <c r="AX148" s="20" t="s">
        <v>34</v>
      </c>
      <c r="AY148" s="20"/>
      <c r="AZ148" s="20"/>
      <c r="BA148" s="20"/>
      <c r="BB148" s="20"/>
      <c r="BC148" s="20"/>
      <c r="BD148" s="20"/>
      <c r="BE148" s="20"/>
      <c r="BF148" s="20"/>
      <c r="BG148" s="20" t="s">
        <v>94</v>
      </c>
      <c r="BH148" s="20"/>
      <c r="BI148" s="20"/>
      <c r="BJ148" s="20"/>
      <c r="BK148" s="20"/>
      <c r="BL148" s="20"/>
      <c r="BM148" s="20"/>
      <c r="BN148" s="20"/>
      <c r="BO148" s="20"/>
      <c r="BP148" s="20"/>
      <c r="BQ148" s="20"/>
      <c r="BR148" s="20"/>
      <c r="BS148" s="20"/>
      <c r="BT148" s="20"/>
      <c r="BU148" s="20"/>
      <c r="BV148" s="20"/>
      <c r="BW148" s="20" t="s">
        <v>3150</v>
      </c>
      <c r="BX148" s="20"/>
      <c r="BY148" s="20"/>
      <c r="BZ148" s="119"/>
      <c r="CA148" s="20"/>
      <c r="CB148" s="20"/>
      <c r="CC148" s="20"/>
      <c r="CD148" s="20"/>
      <c r="CE148" s="119"/>
      <c r="CF148" s="20"/>
      <c r="CG148" s="20"/>
      <c r="CH148" s="20"/>
      <c r="CI148" s="20"/>
      <c r="CJ148" s="119"/>
      <c r="CK148" s="20"/>
      <c r="CL148" s="20"/>
      <c r="CM148" s="20"/>
      <c r="CN148" s="20"/>
      <c r="CO148" s="119"/>
      <c r="CP148" s="20"/>
      <c r="CQ148" s="20"/>
    </row>
    <row r="149" spans="3:95" s="9" customFormat="1" ht="135.75" customHeight="1">
      <c r="C149" s="19" t="s">
        <v>3666</v>
      </c>
      <c r="D149" s="20" t="s">
        <v>3667</v>
      </c>
      <c r="E149" s="20" t="s">
        <v>3243</v>
      </c>
      <c r="F149" s="14" t="str">
        <f t="shared" si="4"/>
        <v xml:space="preserve">URF2024_139_Ejecutar el presupuesto 2023_Primer trimestre </v>
      </c>
      <c r="G149" s="20" t="s">
        <v>817</v>
      </c>
      <c r="H149" s="20" t="s">
        <v>818</v>
      </c>
      <c r="I149" s="20" t="s">
        <v>819</v>
      </c>
      <c r="J149" s="20" t="s">
        <v>806</v>
      </c>
      <c r="K149" s="20" t="s">
        <v>812</v>
      </c>
      <c r="L149" s="20" t="s">
        <v>515</v>
      </c>
      <c r="M149" s="46">
        <v>45292</v>
      </c>
      <c r="N149" s="46">
        <v>45384</v>
      </c>
      <c r="O149" s="21">
        <f t="shared" si="5"/>
        <v>92</v>
      </c>
      <c r="P149" s="20" t="s">
        <v>3486</v>
      </c>
      <c r="Q149" s="20" t="s">
        <v>273</v>
      </c>
      <c r="R149" s="20" t="s">
        <v>820</v>
      </c>
      <c r="S149" s="20" t="s">
        <v>808</v>
      </c>
      <c r="T149" s="20" t="s">
        <v>3663</v>
      </c>
      <c r="U149" s="20" t="s">
        <v>33</v>
      </c>
      <c r="V149" s="20" t="s">
        <v>62</v>
      </c>
      <c r="W149" s="20" t="s">
        <v>63</v>
      </c>
      <c r="X149" s="20"/>
      <c r="Y149" s="20"/>
      <c r="Z149" s="20"/>
      <c r="AA149" s="20"/>
      <c r="AB149" s="20"/>
      <c r="AC149" s="20"/>
      <c r="AD149" s="20"/>
      <c r="AE149" s="20"/>
      <c r="AF149" s="20"/>
      <c r="AG149" s="20"/>
      <c r="AH149" s="20"/>
      <c r="AI149" s="20"/>
      <c r="AJ149" s="20"/>
      <c r="AK149" s="20"/>
      <c r="AL149" s="20"/>
      <c r="AM149" s="20"/>
      <c r="AN149" s="20"/>
      <c r="AO149" s="20"/>
      <c r="AP149" s="20"/>
      <c r="AQ149" s="20" t="s">
        <v>3136</v>
      </c>
      <c r="AR149" s="20"/>
      <c r="AS149" s="20"/>
      <c r="AT149" s="20"/>
      <c r="AU149" s="20"/>
      <c r="AV149" s="20" t="s">
        <v>3137</v>
      </c>
      <c r="AW149" s="20"/>
      <c r="AX149" s="20" t="s">
        <v>34</v>
      </c>
      <c r="AY149" s="20"/>
      <c r="AZ149" s="20"/>
      <c r="BA149" s="20"/>
      <c r="BB149" s="20"/>
      <c r="BC149" s="20"/>
      <c r="BD149" s="20"/>
      <c r="BE149" s="20"/>
      <c r="BF149" s="20"/>
      <c r="BG149" s="20" t="s">
        <v>94</v>
      </c>
      <c r="BH149" s="20"/>
      <c r="BI149" s="20"/>
      <c r="BJ149" s="20"/>
      <c r="BK149" s="20"/>
      <c r="BL149" s="20"/>
      <c r="BM149" s="20"/>
      <c r="BN149" s="20"/>
      <c r="BO149" s="20"/>
      <c r="BP149" s="20"/>
      <c r="BQ149" s="20"/>
      <c r="BR149" s="20"/>
      <c r="BS149" s="20"/>
      <c r="BT149" s="20"/>
      <c r="BU149" s="20"/>
      <c r="BV149" s="20"/>
      <c r="BW149" s="20" t="s">
        <v>3150</v>
      </c>
      <c r="BX149" s="20"/>
      <c r="BY149" s="20"/>
      <c r="BZ149" s="119"/>
      <c r="CA149" s="20"/>
      <c r="CB149" s="20"/>
      <c r="CC149" s="20"/>
      <c r="CD149" s="20"/>
      <c r="CE149" s="119"/>
      <c r="CF149" s="20"/>
      <c r="CG149" s="20"/>
      <c r="CH149" s="20"/>
      <c r="CI149" s="20"/>
      <c r="CJ149" s="119"/>
      <c r="CK149" s="20"/>
      <c r="CL149" s="20"/>
      <c r="CM149" s="20"/>
      <c r="CN149" s="20"/>
      <c r="CO149" s="119"/>
      <c r="CP149" s="20"/>
      <c r="CQ149" s="20"/>
    </row>
    <row r="150" spans="3:95" s="9" customFormat="1" ht="135.75" customHeight="1">
      <c r="C150" s="19" t="s">
        <v>3668</v>
      </c>
      <c r="D150" s="20" t="s">
        <v>3669</v>
      </c>
      <c r="E150" s="20" t="s">
        <v>3243</v>
      </c>
      <c r="F150" s="14" t="str">
        <f t="shared" si="4"/>
        <v>URF2024_140_Ejecutar el presupuesto 2023_Segundo trimestre</v>
      </c>
      <c r="G150" s="20" t="s">
        <v>817</v>
      </c>
      <c r="H150" s="20" t="s">
        <v>818</v>
      </c>
      <c r="I150" s="20" t="s">
        <v>819</v>
      </c>
      <c r="J150" s="20" t="s">
        <v>806</v>
      </c>
      <c r="K150" s="20" t="s">
        <v>812</v>
      </c>
      <c r="L150" s="20" t="s">
        <v>515</v>
      </c>
      <c r="M150" s="46">
        <v>45383</v>
      </c>
      <c r="N150" s="46">
        <v>45475</v>
      </c>
      <c r="O150" s="21">
        <f t="shared" si="5"/>
        <v>92</v>
      </c>
      <c r="P150" s="20" t="s">
        <v>3486</v>
      </c>
      <c r="Q150" s="20" t="s">
        <v>273</v>
      </c>
      <c r="R150" s="20" t="s">
        <v>820</v>
      </c>
      <c r="S150" s="20" t="s">
        <v>808</v>
      </c>
      <c r="T150" s="20" t="s">
        <v>3663</v>
      </c>
      <c r="U150" s="20" t="s">
        <v>33</v>
      </c>
      <c r="V150" s="20" t="s">
        <v>62</v>
      </c>
      <c r="W150" s="20" t="s">
        <v>63</v>
      </c>
      <c r="X150" s="20"/>
      <c r="Y150" s="20"/>
      <c r="Z150" s="20"/>
      <c r="AA150" s="20"/>
      <c r="AB150" s="20"/>
      <c r="AC150" s="20"/>
      <c r="AD150" s="20"/>
      <c r="AE150" s="20"/>
      <c r="AF150" s="20"/>
      <c r="AG150" s="20"/>
      <c r="AH150" s="20"/>
      <c r="AI150" s="20"/>
      <c r="AJ150" s="20"/>
      <c r="AK150" s="20"/>
      <c r="AL150" s="20"/>
      <c r="AM150" s="20"/>
      <c r="AN150" s="20"/>
      <c r="AO150" s="20"/>
      <c r="AP150" s="20"/>
      <c r="AQ150" s="20" t="s">
        <v>3136</v>
      </c>
      <c r="AR150" s="20"/>
      <c r="AS150" s="20"/>
      <c r="AT150" s="20"/>
      <c r="AU150" s="20"/>
      <c r="AV150" s="20" t="s">
        <v>3137</v>
      </c>
      <c r="AW150" s="20"/>
      <c r="AX150" s="20" t="s">
        <v>34</v>
      </c>
      <c r="AY150" s="20"/>
      <c r="AZ150" s="20"/>
      <c r="BA150" s="20"/>
      <c r="BB150" s="20"/>
      <c r="BC150" s="20"/>
      <c r="BD150" s="20"/>
      <c r="BE150" s="20"/>
      <c r="BF150" s="20"/>
      <c r="BG150" s="20" t="s">
        <v>94</v>
      </c>
      <c r="BH150" s="20"/>
      <c r="BI150" s="20"/>
      <c r="BJ150" s="20"/>
      <c r="BK150" s="20"/>
      <c r="BL150" s="20"/>
      <c r="BM150" s="20"/>
      <c r="BN150" s="20"/>
      <c r="BO150" s="20"/>
      <c r="BP150" s="20"/>
      <c r="BQ150" s="20"/>
      <c r="BR150" s="20"/>
      <c r="BS150" s="20"/>
      <c r="BT150" s="20"/>
      <c r="BU150" s="20"/>
      <c r="BV150" s="20"/>
      <c r="BW150" s="20" t="s">
        <v>3150</v>
      </c>
      <c r="BX150" s="20"/>
      <c r="BY150" s="20"/>
      <c r="BZ150" s="119"/>
      <c r="CA150" s="20"/>
      <c r="CB150" s="20"/>
      <c r="CC150" s="20"/>
      <c r="CD150" s="20"/>
      <c r="CE150" s="119"/>
      <c r="CF150" s="20"/>
      <c r="CG150" s="20"/>
      <c r="CH150" s="20"/>
      <c r="CI150" s="20"/>
      <c r="CJ150" s="119"/>
      <c r="CK150" s="20"/>
      <c r="CL150" s="20"/>
      <c r="CM150" s="20"/>
      <c r="CN150" s="20"/>
      <c r="CO150" s="119"/>
      <c r="CP150" s="20"/>
      <c r="CQ150" s="20"/>
    </row>
    <row r="151" spans="3:95" s="9" customFormat="1" ht="135.75" customHeight="1">
      <c r="C151" s="19" t="s">
        <v>3670</v>
      </c>
      <c r="D151" s="20" t="s">
        <v>3671</v>
      </c>
      <c r="E151" s="20" t="s">
        <v>3243</v>
      </c>
      <c r="F151" s="14" t="str">
        <f t="shared" si="4"/>
        <v xml:space="preserve">URF2024_141_Ejecutar el presupuesto 2023_Tercer trimestre </v>
      </c>
      <c r="G151" s="20" t="s">
        <v>817</v>
      </c>
      <c r="H151" s="20" t="s">
        <v>818</v>
      </c>
      <c r="I151" s="20" t="s">
        <v>819</v>
      </c>
      <c r="J151" s="20" t="s">
        <v>806</v>
      </c>
      <c r="K151" s="20" t="s">
        <v>812</v>
      </c>
      <c r="L151" s="20" t="s">
        <v>515</v>
      </c>
      <c r="M151" s="46">
        <v>45474</v>
      </c>
      <c r="N151" s="46">
        <v>45567</v>
      </c>
      <c r="O151" s="21">
        <f t="shared" si="5"/>
        <v>93</v>
      </c>
      <c r="P151" s="20" t="s">
        <v>3486</v>
      </c>
      <c r="Q151" s="20" t="s">
        <v>273</v>
      </c>
      <c r="R151" s="20" t="s">
        <v>820</v>
      </c>
      <c r="S151" s="20" t="s">
        <v>808</v>
      </c>
      <c r="T151" s="20" t="s">
        <v>3663</v>
      </c>
      <c r="U151" s="20" t="s">
        <v>33</v>
      </c>
      <c r="V151" s="20" t="s">
        <v>62</v>
      </c>
      <c r="W151" s="20" t="s">
        <v>63</v>
      </c>
      <c r="X151" s="20"/>
      <c r="Y151" s="20"/>
      <c r="Z151" s="20"/>
      <c r="AA151" s="20"/>
      <c r="AB151" s="20"/>
      <c r="AC151" s="20"/>
      <c r="AD151" s="20"/>
      <c r="AE151" s="20"/>
      <c r="AF151" s="20"/>
      <c r="AG151" s="20"/>
      <c r="AH151" s="20"/>
      <c r="AI151" s="20"/>
      <c r="AJ151" s="20"/>
      <c r="AK151" s="20"/>
      <c r="AL151" s="20"/>
      <c r="AM151" s="20"/>
      <c r="AN151" s="20"/>
      <c r="AO151" s="20"/>
      <c r="AP151" s="20"/>
      <c r="AQ151" s="20" t="s">
        <v>3136</v>
      </c>
      <c r="AR151" s="20"/>
      <c r="AS151" s="20"/>
      <c r="AT151" s="20"/>
      <c r="AU151" s="20"/>
      <c r="AV151" s="20" t="s">
        <v>3137</v>
      </c>
      <c r="AW151" s="20"/>
      <c r="AX151" s="20" t="s">
        <v>34</v>
      </c>
      <c r="AY151" s="20"/>
      <c r="AZ151" s="20"/>
      <c r="BA151" s="20"/>
      <c r="BB151" s="20"/>
      <c r="BC151" s="20"/>
      <c r="BD151" s="20"/>
      <c r="BE151" s="20"/>
      <c r="BF151" s="20"/>
      <c r="BG151" s="20" t="s">
        <v>94</v>
      </c>
      <c r="BH151" s="20"/>
      <c r="BI151" s="20"/>
      <c r="BJ151" s="20"/>
      <c r="BK151" s="20"/>
      <c r="BL151" s="20"/>
      <c r="BM151" s="20"/>
      <c r="BN151" s="20"/>
      <c r="BO151" s="20"/>
      <c r="BP151" s="20"/>
      <c r="BQ151" s="20"/>
      <c r="BR151" s="20"/>
      <c r="BS151" s="20"/>
      <c r="BT151" s="20"/>
      <c r="BU151" s="20"/>
      <c r="BV151" s="20"/>
      <c r="BW151" s="20" t="s">
        <v>3150</v>
      </c>
      <c r="BX151" s="20"/>
      <c r="BY151" s="20"/>
      <c r="BZ151" s="119"/>
      <c r="CA151" s="20"/>
      <c r="CB151" s="20"/>
      <c r="CC151" s="20"/>
      <c r="CD151" s="20"/>
      <c r="CE151" s="119"/>
      <c r="CF151" s="20"/>
      <c r="CG151" s="20"/>
      <c r="CH151" s="20"/>
      <c r="CI151" s="20"/>
      <c r="CJ151" s="119"/>
      <c r="CK151" s="20"/>
      <c r="CL151" s="20"/>
      <c r="CM151" s="20"/>
      <c r="CN151" s="20"/>
      <c r="CO151" s="119"/>
      <c r="CP151" s="20"/>
      <c r="CQ151" s="20"/>
    </row>
    <row r="152" spans="3:95" s="9" customFormat="1" ht="135.75" customHeight="1">
      <c r="C152" s="19" t="s">
        <v>3672</v>
      </c>
      <c r="D152" s="20" t="s">
        <v>3673</v>
      </c>
      <c r="E152" s="20" t="s">
        <v>3243</v>
      </c>
      <c r="F152" s="14" t="str">
        <f t="shared" si="4"/>
        <v xml:space="preserve">URF2024_142_Ejecutar el presupuesto 2023_Cuarto trimestre </v>
      </c>
      <c r="G152" s="20" t="s">
        <v>817</v>
      </c>
      <c r="H152" s="20" t="s">
        <v>818</v>
      </c>
      <c r="I152" s="20" t="s">
        <v>819</v>
      </c>
      <c r="J152" s="20" t="s">
        <v>806</v>
      </c>
      <c r="K152" s="20" t="s">
        <v>812</v>
      </c>
      <c r="L152" s="20" t="s">
        <v>515</v>
      </c>
      <c r="M152" s="46">
        <v>45566</v>
      </c>
      <c r="N152" s="46">
        <v>45656</v>
      </c>
      <c r="O152" s="21">
        <f t="shared" si="5"/>
        <v>90</v>
      </c>
      <c r="P152" s="20" t="s">
        <v>3486</v>
      </c>
      <c r="Q152" s="20" t="s">
        <v>273</v>
      </c>
      <c r="R152" s="20" t="s">
        <v>820</v>
      </c>
      <c r="S152" s="20" t="s">
        <v>808</v>
      </c>
      <c r="T152" s="20" t="s">
        <v>3663</v>
      </c>
      <c r="U152" s="20" t="s">
        <v>33</v>
      </c>
      <c r="V152" s="20" t="s">
        <v>62</v>
      </c>
      <c r="W152" s="20" t="s">
        <v>63</v>
      </c>
      <c r="X152" s="20"/>
      <c r="Y152" s="20"/>
      <c r="Z152" s="20"/>
      <c r="AA152" s="20"/>
      <c r="AB152" s="20"/>
      <c r="AC152" s="20"/>
      <c r="AD152" s="20"/>
      <c r="AE152" s="20"/>
      <c r="AF152" s="20"/>
      <c r="AG152" s="20"/>
      <c r="AH152" s="20"/>
      <c r="AI152" s="20"/>
      <c r="AJ152" s="20"/>
      <c r="AK152" s="20"/>
      <c r="AL152" s="20"/>
      <c r="AM152" s="20"/>
      <c r="AN152" s="20"/>
      <c r="AO152" s="20"/>
      <c r="AP152" s="20"/>
      <c r="AQ152" s="20" t="s">
        <v>3136</v>
      </c>
      <c r="AR152" s="20"/>
      <c r="AS152" s="20"/>
      <c r="AT152" s="20"/>
      <c r="AU152" s="20"/>
      <c r="AV152" s="20" t="s">
        <v>3137</v>
      </c>
      <c r="AW152" s="20"/>
      <c r="AX152" s="20" t="s">
        <v>34</v>
      </c>
      <c r="AY152" s="20"/>
      <c r="AZ152" s="20"/>
      <c r="BA152" s="20"/>
      <c r="BB152" s="20"/>
      <c r="BC152" s="20"/>
      <c r="BD152" s="20"/>
      <c r="BE152" s="20"/>
      <c r="BF152" s="20"/>
      <c r="BG152" s="20" t="s">
        <v>94</v>
      </c>
      <c r="BH152" s="20"/>
      <c r="BI152" s="20"/>
      <c r="BJ152" s="20"/>
      <c r="BK152" s="20"/>
      <c r="BL152" s="20"/>
      <c r="BM152" s="20"/>
      <c r="BN152" s="20"/>
      <c r="BO152" s="20"/>
      <c r="BP152" s="20"/>
      <c r="BQ152" s="20"/>
      <c r="BR152" s="20"/>
      <c r="BS152" s="20"/>
      <c r="BT152" s="20"/>
      <c r="BU152" s="20"/>
      <c r="BV152" s="20"/>
      <c r="BW152" s="20" t="s">
        <v>3150</v>
      </c>
      <c r="BX152" s="20"/>
      <c r="BY152" s="20"/>
      <c r="BZ152" s="119"/>
      <c r="CA152" s="20"/>
      <c r="CB152" s="20"/>
      <c r="CC152" s="20"/>
      <c r="CD152" s="20"/>
      <c r="CE152" s="119"/>
      <c r="CF152" s="20"/>
      <c r="CG152" s="20"/>
      <c r="CH152" s="20"/>
      <c r="CI152" s="20"/>
      <c r="CJ152" s="119"/>
      <c r="CK152" s="20"/>
      <c r="CL152" s="20"/>
      <c r="CM152" s="20"/>
      <c r="CN152" s="20"/>
      <c r="CO152" s="119"/>
      <c r="CP152" s="20"/>
      <c r="CQ152" s="20"/>
    </row>
    <row r="153" spans="3:95" s="9" customFormat="1" ht="135.75" customHeight="1">
      <c r="C153" s="19" t="s">
        <v>3674</v>
      </c>
      <c r="D153" s="20" t="s">
        <v>3675</v>
      </c>
      <c r="E153" s="20" t="s">
        <v>3179</v>
      </c>
      <c r="F153" s="14" t="str">
        <f t="shared" si="4"/>
        <v>URF2024_143_Fortalecer los ambientes de Desarrollo y Producción del aplicativo de nómina SARA_Primer Trimestre</v>
      </c>
      <c r="G153" s="20" t="s">
        <v>832</v>
      </c>
      <c r="H153" s="20" t="s">
        <v>833</v>
      </c>
      <c r="I153" s="20" t="s">
        <v>834</v>
      </c>
      <c r="J153" s="20" t="s">
        <v>806</v>
      </c>
      <c r="K153" s="20" t="s">
        <v>812</v>
      </c>
      <c r="L153" s="20" t="s">
        <v>515</v>
      </c>
      <c r="M153" s="46">
        <v>45292</v>
      </c>
      <c r="N153" s="46">
        <v>45412</v>
      </c>
      <c r="O153" s="21">
        <f t="shared" si="5"/>
        <v>120</v>
      </c>
      <c r="P153" s="20" t="s">
        <v>3486</v>
      </c>
      <c r="Q153" s="20" t="s">
        <v>273</v>
      </c>
      <c r="R153" s="20" t="s">
        <v>835</v>
      </c>
      <c r="S153" s="20" t="s">
        <v>836</v>
      </c>
      <c r="T153" s="20" t="s">
        <v>837</v>
      </c>
      <c r="U153" s="20" t="s">
        <v>33</v>
      </c>
      <c r="V153" s="20" t="s">
        <v>62</v>
      </c>
      <c r="W153" s="20" t="s">
        <v>63</v>
      </c>
      <c r="X153" s="20"/>
      <c r="Y153" s="20"/>
      <c r="Z153" s="20"/>
      <c r="AA153" s="20"/>
      <c r="AB153" s="20"/>
      <c r="AC153" s="20"/>
      <c r="AD153" s="20"/>
      <c r="AE153" s="20"/>
      <c r="AF153" s="20"/>
      <c r="AG153" s="20"/>
      <c r="AH153" s="20"/>
      <c r="AI153" s="20"/>
      <c r="AJ153" s="20"/>
      <c r="AK153" s="20"/>
      <c r="AL153" s="20" t="s">
        <v>3134</v>
      </c>
      <c r="AM153" s="20"/>
      <c r="AN153" s="20"/>
      <c r="AO153" s="20"/>
      <c r="AP153" s="20"/>
      <c r="AQ153" s="20"/>
      <c r="AR153" s="20"/>
      <c r="AS153" s="20"/>
      <c r="AT153" s="20"/>
      <c r="AU153" s="20"/>
      <c r="AV153" s="20" t="s">
        <v>3137</v>
      </c>
      <c r="AW153" s="20"/>
      <c r="AX153" s="20" t="s">
        <v>34</v>
      </c>
      <c r="AY153" s="20" t="s">
        <v>35</v>
      </c>
      <c r="AZ153" s="20"/>
      <c r="BA153" s="20"/>
      <c r="BB153" s="20"/>
      <c r="BC153" s="20"/>
      <c r="BD153" s="20"/>
      <c r="BE153" s="20"/>
      <c r="BF153" s="20"/>
      <c r="BG153" s="20" t="s">
        <v>94</v>
      </c>
      <c r="BH153" s="20"/>
      <c r="BI153" s="20"/>
      <c r="BJ153" s="20" t="s">
        <v>97</v>
      </c>
      <c r="BK153" s="20"/>
      <c r="BL153" s="20"/>
      <c r="BM153" s="20"/>
      <c r="BN153" s="20"/>
      <c r="BO153" s="20"/>
      <c r="BP153" s="20"/>
      <c r="BQ153" s="20"/>
      <c r="BR153" s="20"/>
      <c r="BS153" s="20"/>
      <c r="BT153" s="20"/>
      <c r="BU153" s="20"/>
      <c r="BV153" s="20"/>
      <c r="BW153" s="20" t="s">
        <v>3150</v>
      </c>
      <c r="BX153" s="20"/>
      <c r="BY153" s="20"/>
      <c r="BZ153" s="119"/>
      <c r="CA153" s="20"/>
      <c r="CB153" s="20"/>
      <c r="CC153" s="20"/>
      <c r="CD153" s="20"/>
      <c r="CE153" s="119"/>
      <c r="CF153" s="20"/>
      <c r="CG153" s="20"/>
      <c r="CH153" s="20"/>
      <c r="CI153" s="20"/>
      <c r="CJ153" s="119"/>
      <c r="CK153" s="20"/>
      <c r="CL153" s="20"/>
      <c r="CM153" s="20"/>
      <c r="CN153" s="20"/>
      <c r="CO153" s="119"/>
      <c r="CP153" s="20"/>
      <c r="CQ153" s="20"/>
    </row>
    <row r="154" spans="3:95" s="9" customFormat="1" ht="135.75" customHeight="1">
      <c r="C154" s="19" t="s">
        <v>3676</v>
      </c>
      <c r="D154" s="20" t="s">
        <v>3677</v>
      </c>
      <c r="E154" s="20" t="s">
        <v>3179</v>
      </c>
      <c r="F154" s="14" t="str">
        <f t="shared" si="4"/>
        <v>URF2024_144_Fortalecer los ambientes de Desarrollo y Producción del aplicativo de nómina SARA_Segundo Trimestre</v>
      </c>
      <c r="G154" s="20" t="s">
        <v>832</v>
      </c>
      <c r="H154" s="20" t="s">
        <v>833</v>
      </c>
      <c r="I154" s="20" t="s">
        <v>834</v>
      </c>
      <c r="J154" s="20" t="s">
        <v>806</v>
      </c>
      <c r="K154" s="20" t="s">
        <v>812</v>
      </c>
      <c r="L154" s="20" t="s">
        <v>515</v>
      </c>
      <c r="M154" s="46">
        <v>45383</v>
      </c>
      <c r="N154" s="46">
        <v>45504</v>
      </c>
      <c r="O154" s="21">
        <f t="shared" si="5"/>
        <v>121</v>
      </c>
      <c r="P154" s="20" t="s">
        <v>3486</v>
      </c>
      <c r="Q154" s="20" t="s">
        <v>273</v>
      </c>
      <c r="R154" s="20" t="s">
        <v>835</v>
      </c>
      <c r="S154" s="20" t="s">
        <v>836</v>
      </c>
      <c r="T154" s="20" t="s">
        <v>837</v>
      </c>
      <c r="U154" s="20" t="s">
        <v>33</v>
      </c>
      <c r="V154" s="20" t="s">
        <v>62</v>
      </c>
      <c r="W154" s="20" t="s">
        <v>63</v>
      </c>
      <c r="X154" s="20"/>
      <c r="Y154" s="20"/>
      <c r="Z154" s="20"/>
      <c r="AA154" s="20"/>
      <c r="AB154" s="20"/>
      <c r="AC154" s="20"/>
      <c r="AD154" s="20"/>
      <c r="AE154" s="20"/>
      <c r="AF154" s="20"/>
      <c r="AG154" s="20"/>
      <c r="AH154" s="20"/>
      <c r="AI154" s="20"/>
      <c r="AJ154" s="20"/>
      <c r="AK154" s="20"/>
      <c r="AL154" s="20" t="s">
        <v>3134</v>
      </c>
      <c r="AM154" s="20"/>
      <c r="AN154" s="20"/>
      <c r="AO154" s="20"/>
      <c r="AP154" s="20"/>
      <c r="AQ154" s="20"/>
      <c r="AR154" s="20"/>
      <c r="AS154" s="20"/>
      <c r="AT154" s="20"/>
      <c r="AU154" s="20"/>
      <c r="AV154" s="20" t="s">
        <v>3137</v>
      </c>
      <c r="AW154" s="20"/>
      <c r="AX154" s="20" t="s">
        <v>34</v>
      </c>
      <c r="AY154" s="20" t="s">
        <v>35</v>
      </c>
      <c r="AZ154" s="20"/>
      <c r="BA154" s="20"/>
      <c r="BB154" s="20"/>
      <c r="BC154" s="20"/>
      <c r="BD154" s="20"/>
      <c r="BE154" s="20"/>
      <c r="BF154" s="20"/>
      <c r="BG154" s="20" t="s">
        <v>94</v>
      </c>
      <c r="BH154" s="20"/>
      <c r="BI154" s="20"/>
      <c r="BJ154" s="20" t="s">
        <v>97</v>
      </c>
      <c r="BK154" s="20"/>
      <c r="BL154" s="20"/>
      <c r="BM154" s="20"/>
      <c r="BN154" s="20"/>
      <c r="BO154" s="20"/>
      <c r="BP154" s="20"/>
      <c r="BQ154" s="20"/>
      <c r="BR154" s="20"/>
      <c r="BS154" s="20"/>
      <c r="BT154" s="20"/>
      <c r="BU154" s="20"/>
      <c r="BV154" s="20"/>
      <c r="BW154" s="20" t="s">
        <v>3150</v>
      </c>
      <c r="BX154" s="20"/>
      <c r="BY154" s="20"/>
      <c r="BZ154" s="119"/>
      <c r="CA154" s="20"/>
      <c r="CB154" s="20"/>
      <c r="CC154" s="20"/>
      <c r="CD154" s="20"/>
      <c r="CE154" s="119"/>
      <c r="CF154" s="20"/>
      <c r="CG154" s="20"/>
      <c r="CH154" s="20"/>
      <c r="CI154" s="20"/>
      <c r="CJ154" s="119"/>
      <c r="CK154" s="20"/>
      <c r="CL154" s="20"/>
      <c r="CM154" s="20"/>
      <c r="CN154" s="20"/>
      <c r="CO154" s="119"/>
      <c r="CP154" s="20"/>
      <c r="CQ154" s="20"/>
    </row>
    <row r="155" spans="3:95" s="9" customFormat="1" ht="135.75" customHeight="1">
      <c r="C155" s="19" t="s">
        <v>3678</v>
      </c>
      <c r="D155" s="20" t="s">
        <v>3679</v>
      </c>
      <c r="E155" s="20" t="s">
        <v>3179</v>
      </c>
      <c r="F155" s="14" t="str">
        <f t="shared" si="4"/>
        <v>URF2024_145_Fortalecer los ambientes de Desarrollo y Producción del aplicativo de nómina SARA_Tercer Trimestre</v>
      </c>
      <c r="G155" s="20" t="s">
        <v>832</v>
      </c>
      <c r="H155" s="20" t="s">
        <v>833</v>
      </c>
      <c r="I155" s="20" t="s">
        <v>834</v>
      </c>
      <c r="J155" s="20" t="s">
        <v>806</v>
      </c>
      <c r="K155" s="20" t="s">
        <v>812</v>
      </c>
      <c r="L155" s="20" t="s">
        <v>515</v>
      </c>
      <c r="M155" s="46">
        <v>45474</v>
      </c>
      <c r="N155" s="46">
        <v>45596</v>
      </c>
      <c r="O155" s="21">
        <f t="shared" si="5"/>
        <v>122</v>
      </c>
      <c r="P155" s="20" t="s">
        <v>3486</v>
      </c>
      <c r="Q155" s="20" t="s">
        <v>273</v>
      </c>
      <c r="R155" s="20" t="s">
        <v>835</v>
      </c>
      <c r="S155" s="20" t="s">
        <v>836</v>
      </c>
      <c r="T155" s="20" t="s">
        <v>837</v>
      </c>
      <c r="U155" s="20" t="s">
        <v>33</v>
      </c>
      <c r="V155" s="20" t="s">
        <v>62</v>
      </c>
      <c r="W155" s="20" t="s">
        <v>63</v>
      </c>
      <c r="X155" s="20"/>
      <c r="Y155" s="20"/>
      <c r="Z155" s="20"/>
      <c r="AA155" s="20"/>
      <c r="AB155" s="20"/>
      <c r="AC155" s="20"/>
      <c r="AD155" s="20"/>
      <c r="AE155" s="20"/>
      <c r="AF155" s="20"/>
      <c r="AG155" s="20"/>
      <c r="AH155" s="20"/>
      <c r="AI155" s="20"/>
      <c r="AJ155" s="20"/>
      <c r="AK155" s="20"/>
      <c r="AL155" s="20" t="s">
        <v>3134</v>
      </c>
      <c r="AM155" s="20"/>
      <c r="AN155" s="20"/>
      <c r="AO155" s="20"/>
      <c r="AP155" s="20"/>
      <c r="AQ155" s="20"/>
      <c r="AR155" s="20"/>
      <c r="AS155" s="20"/>
      <c r="AT155" s="20"/>
      <c r="AU155" s="20"/>
      <c r="AV155" s="20" t="s">
        <v>3137</v>
      </c>
      <c r="AW155" s="20"/>
      <c r="AX155" s="20" t="s">
        <v>34</v>
      </c>
      <c r="AY155" s="20" t="s">
        <v>35</v>
      </c>
      <c r="AZ155" s="20"/>
      <c r="BA155" s="20"/>
      <c r="BB155" s="20"/>
      <c r="BC155" s="20"/>
      <c r="BD155" s="20"/>
      <c r="BE155" s="20"/>
      <c r="BF155" s="20"/>
      <c r="BG155" s="20" t="s">
        <v>94</v>
      </c>
      <c r="BH155" s="20"/>
      <c r="BI155" s="20"/>
      <c r="BJ155" s="20" t="s">
        <v>97</v>
      </c>
      <c r="BK155" s="20"/>
      <c r="BL155" s="20"/>
      <c r="BM155" s="20"/>
      <c r="BN155" s="20"/>
      <c r="BO155" s="20"/>
      <c r="BP155" s="20"/>
      <c r="BQ155" s="20"/>
      <c r="BR155" s="20"/>
      <c r="BS155" s="20"/>
      <c r="BT155" s="20"/>
      <c r="BU155" s="20"/>
      <c r="BV155" s="20"/>
      <c r="BW155" s="20" t="s">
        <v>3150</v>
      </c>
      <c r="BX155" s="20"/>
      <c r="BY155" s="20"/>
      <c r="BZ155" s="119"/>
      <c r="CA155" s="20"/>
      <c r="CB155" s="20"/>
      <c r="CC155" s="20"/>
      <c r="CD155" s="20"/>
      <c r="CE155" s="119"/>
      <c r="CF155" s="20"/>
      <c r="CG155" s="20"/>
      <c r="CH155" s="20"/>
      <c r="CI155" s="20"/>
      <c r="CJ155" s="119"/>
      <c r="CK155" s="20"/>
      <c r="CL155" s="20"/>
      <c r="CM155" s="20"/>
      <c r="CN155" s="20"/>
      <c r="CO155" s="119"/>
      <c r="CP155" s="20"/>
      <c r="CQ155" s="20"/>
    </row>
    <row r="156" spans="3:95" s="9" customFormat="1" ht="135.75" customHeight="1">
      <c r="C156" s="19" t="s">
        <v>3680</v>
      </c>
      <c r="D156" s="20" t="s">
        <v>845</v>
      </c>
      <c r="E156" s="20" t="s">
        <v>3243</v>
      </c>
      <c r="F156" s="14" t="str">
        <f t="shared" si="4"/>
        <v>URF2024_146_Gestionar el cargue de los pagos en el SECOP_Primer cuatrimestre</v>
      </c>
      <c r="G156" s="20" t="s">
        <v>846</v>
      </c>
      <c r="H156" s="20" t="s">
        <v>847</v>
      </c>
      <c r="I156" s="20" t="s">
        <v>848</v>
      </c>
      <c r="J156" s="20" t="s">
        <v>806</v>
      </c>
      <c r="K156" s="20" t="s">
        <v>812</v>
      </c>
      <c r="L156" s="20" t="s">
        <v>515</v>
      </c>
      <c r="M156" s="46">
        <v>45292</v>
      </c>
      <c r="N156" s="46">
        <v>45412</v>
      </c>
      <c r="O156" s="21">
        <f t="shared" si="5"/>
        <v>120</v>
      </c>
      <c r="P156" s="20" t="s">
        <v>3486</v>
      </c>
      <c r="Q156" s="20" t="s">
        <v>273</v>
      </c>
      <c r="R156" s="20" t="s">
        <v>849</v>
      </c>
      <c r="S156" s="20" t="s">
        <v>808</v>
      </c>
      <c r="T156" s="20" t="s">
        <v>3663</v>
      </c>
      <c r="U156" s="20" t="s">
        <v>33</v>
      </c>
      <c r="V156" s="20"/>
      <c r="W156" s="20" t="s">
        <v>63</v>
      </c>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t="s">
        <v>3137</v>
      </c>
      <c r="AW156" s="20"/>
      <c r="AX156" s="20" t="s">
        <v>34</v>
      </c>
      <c r="AY156" s="20"/>
      <c r="AZ156" s="20"/>
      <c r="BA156" s="20"/>
      <c r="BB156" s="20"/>
      <c r="BC156" s="20"/>
      <c r="BD156" s="20"/>
      <c r="BE156" s="20"/>
      <c r="BF156" s="20"/>
      <c r="BG156" s="20" t="s">
        <v>94</v>
      </c>
      <c r="BH156" s="20" t="s">
        <v>95</v>
      </c>
      <c r="BI156" s="20"/>
      <c r="BJ156" s="20"/>
      <c r="BK156" s="20"/>
      <c r="BL156" s="20"/>
      <c r="BM156" s="20"/>
      <c r="BN156" s="20"/>
      <c r="BO156" s="20"/>
      <c r="BP156" s="20"/>
      <c r="BQ156" s="20"/>
      <c r="BR156" s="20"/>
      <c r="BS156" s="20"/>
      <c r="BT156" s="20"/>
      <c r="BU156" s="20"/>
      <c r="BV156" s="20"/>
      <c r="BW156" s="20" t="s">
        <v>3150</v>
      </c>
      <c r="BX156" s="20"/>
      <c r="BY156" s="20"/>
      <c r="BZ156" s="119"/>
      <c r="CA156" s="20"/>
      <c r="CB156" s="20"/>
      <c r="CC156" s="20"/>
      <c r="CD156" s="20"/>
      <c r="CE156" s="119"/>
      <c r="CF156" s="20"/>
      <c r="CG156" s="20"/>
      <c r="CH156" s="20"/>
      <c r="CI156" s="20"/>
      <c r="CJ156" s="119"/>
      <c r="CK156" s="20"/>
      <c r="CL156" s="20"/>
      <c r="CM156" s="20"/>
      <c r="CN156" s="20"/>
      <c r="CO156" s="119"/>
      <c r="CP156" s="20"/>
      <c r="CQ156" s="20"/>
    </row>
    <row r="157" spans="3:95" s="9" customFormat="1" ht="135.75" customHeight="1">
      <c r="C157" s="19" t="s">
        <v>3681</v>
      </c>
      <c r="D157" s="20" t="s">
        <v>851</v>
      </c>
      <c r="E157" s="20" t="s">
        <v>3243</v>
      </c>
      <c r="F157" s="14" t="str">
        <f t="shared" si="4"/>
        <v>URF2024_147_Gestionar el cargue de los pagos en el SECOP_Segundo cuatrimestre</v>
      </c>
      <c r="G157" s="20" t="s">
        <v>846</v>
      </c>
      <c r="H157" s="20" t="s">
        <v>847</v>
      </c>
      <c r="I157" s="20" t="s">
        <v>848</v>
      </c>
      <c r="J157" s="20" t="s">
        <v>806</v>
      </c>
      <c r="K157" s="20" t="s">
        <v>812</v>
      </c>
      <c r="L157" s="20" t="s">
        <v>515</v>
      </c>
      <c r="M157" s="46">
        <v>45413</v>
      </c>
      <c r="N157" s="46">
        <v>45535</v>
      </c>
      <c r="O157" s="21">
        <f t="shared" si="5"/>
        <v>122</v>
      </c>
      <c r="P157" s="20" t="s">
        <v>3486</v>
      </c>
      <c r="Q157" s="20" t="s">
        <v>273</v>
      </c>
      <c r="R157" s="20" t="s">
        <v>849</v>
      </c>
      <c r="S157" s="20" t="s">
        <v>808</v>
      </c>
      <c r="T157" s="20" t="s">
        <v>3663</v>
      </c>
      <c r="U157" s="20" t="s">
        <v>33</v>
      </c>
      <c r="V157" s="20"/>
      <c r="W157" s="20" t="s">
        <v>63</v>
      </c>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t="s">
        <v>3137</v>
      </c>
      <c r="AW157" s="20"/>
      <c r="AX157" s="20" t="s">
        <v>34</v>
      </c>
      <c r="AY157" s="20"/>
      <c r="AZ157" s="20"/>
      <c r="BA157" s="20"/>
      <c r="BB157" s="20"/>
      <c r="BC157" s="20"/>
      <c r="BD157" s="20"/>
      <c r="BE157" s="20"/>
      <c r="BF157" s="20"/>
      <c r="BG157" s="20" t="s">
        <v>94</v>
      </c>
      <c r="BH157" s="20" t="s">
        <v>95</v>
      </c>
      <c r="BI157" s="20"/>
      <c r="BJ157" s="20"/>
      <c r="BK157" s="20"/>
      <c r="BL157" s="20"/>
      <c r="BM157" s="20"/>
      <c r="BN157" s="20"/>
      <c r="BO157" s="20"/>
      <c r="BP157" s="20"/>
      <c r="BQ157" s="20"/>
      <c r="BR157" s="20"/>
      <c r="BS157" s="20"/>
      <c r="BT157" s="20"/>
      <c r="BU157" s="20"/>
      <c r="BV157" s="20"/>
      <c r="BW157" s="20" t="s">
        <v>3150</v>
      </c>
      <c r="BX157" s="20"/>
      <c r="BY157" s="20"/>
      <c r="BZ157" s="119"/>
      <c r="CA157" s="20"/>
      <c r="CB157" s="20"/>
      <c r="CC157" s="20"/>
      <c r="CD157" s="20"/>
      <c r="CE157" s="119"/>
      <c r="CF157" s="20"/>
      <c r="CG157" s="20"/>
      <c r="CH157" s="20"/>
      <c r="CI157" s="20"/>
      <c r="CJ157" s="119"/>
      <c r="CK157" s="20"/>
      <c r="CL157" s="20"/>
      <c r="CM157" s="20"/>
      <c r="CN157" s="20"/>
      <c r="CO157" s="119"/>
      <c r="CP157" s="20"/>
      <c r="CQ157" s="20"/>
    </row>
    <row r="158" spans="3:95" s="9" customFormat="1" ht="135.75" customHeight="1">
      <c r="C158" s="19" t="s">
        <v>3682</v>
      </c>
      <c r="D158" s="20" t="s">
        <v>853</v>
      </c>
      <c r="E158" s="20" t="s">
        <v>3243</v>
      </c>
      <c r="F158" s="14" t="str">
        <f t="shared" si="4"/>
        <v>URF2024_148_Gestionar el cargue de los pagos en el SECOP_Tercer cuatrimestre</v>
      </c>
      <c r="G158" s="20" t="s">
        <v>846</v>
      </c>
      <c r="H158" s="20" t="s">
        <v>847</v>
      </c>
      <c r="I158" s="20" t="s">
        <v>848</v>
      </c>
      <c r="J158" s="20" t="s">
        <v>806</v>
      </c>
      <c r="K158" s="20" t="s">
        <v>812</v>
      </c>
      <c r="L158" s="20" t="s">
        <v>515</v>
      </c>
      <c r="M158" s="46">
        <v>45536</v>
      </c>
      <c r="N158" s="46">
        <v>45656</v>
      </c>
      <c r="O158" s="21">
        <f t="shared" si="5"/>
        <v>120</v>
      </c>
      <c r="P158" s="20" t="s">
        <v>3486</v>
      </c>
      <c r="Q158" s="20" t="s">
        <v>273</v>
      </c>
      <c r="R158" s="20" t="s">
        <v>849</v>
      </c>
      <c r="S158" s="20" t="s">
        <v>808</v>
      </c>
      <c r="T158" s="20" t="s">
        <v>3663</v>
      </c>
      <c r="U158" s="20" t="s">
        <v>33</v>
      </c>
      <c r="V158" s="20"/>
      <c r="W158" s="20" t="s">
        <v>63</v>
      </c>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t="s">
        <v>3137</v>
      </c>
      <c r="AW158" s="20"/>
      <c r="AX158" s="20" t="s">
        <v>34</v>
      </c>
      <c r="AY158" s="20"/>
      <c r="AZ158" s="20"/>
      <c r="BA158" s="20"/>
      <c r="BB158" s="20"/>
      <c r="BC158" s="20"/>
      <c r="BD158" s="20"/>
      <c r="BE158" s="20"/>
      <c r="BF158" s="20"/>
      <c r="BG158" s="20" t="s">
        <v>94</v>
      </c>
      <c r="BH158" s="20" t="s">
        <v>95</v>
      </c>
      <c r="BI158" s="20"/>
      <c r="BJ158" s="20"/>
      <c r="BK158" s="20"/>
      <c r="BL158" s="20"/>
      <c r="BM158" s="20"/>
      <c r="BN158" s="20"/>
      <c r="BO158" s="20"/>
      <c r="BP158" s="20"/>
      <c r="BQ158" s="20"/>
      <c r="BR158" s="20"/>
      <c r="BS158" s="20"/>
      <c r="BT158" s="20"/>
      <c r="BU158" s="20"/>
      <c r="BV158" s="20"/>
      <c r="BW158" s="20" t="s">
        <v>3150</v>
      </c>
      <c r="BX158" s="20"/>
      <c r="BY158" s="20"/>
      <c r="BZ158" s="119"/>
      <c r="CA158" s="20"/>
      <c r="CB158" s="20"/>
      <c r="CC158" s="20"/>
      <c r="CD158" s="20"/>
      <c r="CE158" s="119"/>
      <c r="CF158" s="20"/>
      <c r="CG158" s="20"/>
      <c r="CH158" s="20"/>
      <c r="CI158" s="20"/>
      <c r="CJ158" s="119"/>
      <c r="CK158" s="20"/>
      <c r="CL158" s="20"/>
      <c r="CM158" s="20"/>
      <c r="CN158" s="20"/>
      <c r="CO158" s="119"/>
      <c r="CP158" s="20"/>
      <c r="CQ158" s="20"/>
    </row>
    <row r="159" spans="3:95" s="9" customFormat="1" ht="135.75" customHeight="1">
      <c r="C159" s="19" t="s">
        <v>3683</v>
      </c>
      <c r="D159" s="20" t="s">
        <v>855</v>
      </c>
      <c r="E159" s="20" t="s">
        <v>3243</v>
      </c>
      <c r="F159" s="14" t="str">
        <f t="shared" si="4"/>
        <v>URF2024_149_Realizar el proceso de liquidación de nómina de los servidores públicos de la URF_Primer cuatrimestre</v>
      </c>
      <c r="G159" s="20" t="s">
        <v>856</v>
      </c>
      <c r="H159" s="20" t="s">
        <v>857</v>
      </c>
      <c r="I159" s="20" t="s">
        <v>858</v>
      </c>
      <c r="J159" s="20" t="s">
        <v>806</v>
      </c>
      <c r="K159" s="20" t="s">
        <v>812</v>
      </c>
      <c r="L159" s="20" t="s">
        <v>515</v>
      </c>
      <c r="M159" s="46">
        <v>45292</v>
      </c>
      <c r="N159" s="46">
        <v>45412</v>
      </c>
      <c r="O159" s="21">
        <f t="shared" si="5"/>
        <v>120</v>
      </c>
      <c r="P159" s="20" t="s">
        <v>3486</v>
      </c>
      <c r="Q159" s="20" t="s">
        <v>123</v>
      </c>
      <c r="R159" s="20" t="s">
        <v>859</v>
      </c>
      <c r="S159" s="20" t="s">
        <v>808</v>
      </c>
      <c r="T159" s="20" t="s">
        <v>3663</v>
      </c>
      <c r="U159" s="20" t="s">
        <v>33</v>
      </c>
      <c r="V159" s="20"/>
      <c r="W159" s="20" t="s">
        <v>63</v>
      </c>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t="s">
        <v>3137</v>
      </c>
      <c r="AW159" s="20" t="s">
        <v>33</v>
      </c>
      <c r="AX159" s="20" t="s">
        <v>34</v>
      </c>
      <c r="AY159" s="20"/>
      <c r="AZ159" s="20"/>
      <c r="BA159" s="20"/>
      <c r="BB159" s="20"/>
      <c r="BC159" s="20"/>
      <c r="BD159" s="20" t="s">
        <v>91</v>
      </c>
      <c r="BE159" s="20"/>
      <c r="BF159" s="20"/>
      <c r="BG159" s="20" t="s">
        <v>94</v>
      </c>
      <c r="BH159" s="20"/>
      <c r="BI159" s="20"/>
      <c r="BJ159" s="20"/>
      <c r="BK159" s="20"/>
      <c r="BL159" s="20"/>
      <c r="BM159" s="20"/>
      <c r="BN159" s="20"/>
      <c r="BO159" s="20"/>
      <c r="BP159" s="20"/>
      <c r="BQ159" s="20"/>
      <c r="BR159" s="20"/>
      <c r="BS159" s="20"/>
      <c r="BT159" s="20"/>
      <c r="BU159" s="20"/>
      <c r="BV159" s="20"/>
      <c r="BW159" s="20" t="s">
        <v>3150</v>
      </c>
      <c r="BX159" s="20"/>
      <c r="BY159" s="20"/>
      <c r="BZ159" s="119"/>
      <c r="CA159" s="20"/>
      <c r="CB159" s="20"/>
      <c r="CC159" s="20"/>
      <c r="CD159" s="20"/>
      <c r="CE159" s="119"/>
      <c r="CF159" s="20"/>
      <c r="CG159" s="20"/>
      <c r="CH159" s="20"/>
      <c r="CI159" s="20"/>
      <c r="CJ159" s="119"/>
      <c r="CK159" s="20"/>
      <c r="CL159" s="20"/>
      <c r="CM159" s="20"/>
      <c r="CN159" s="20"/>
      <c r="CO159" s="119"/>
      <c r="CP159" s="20"/>
      <c r="CQ159" s="20"/>
    </row>
    <row r="160" spans="3:95" s="9" customFormat="1" ht="135.75" customHeight="1">
      <c r="C160" s="19" t="s">
        <v>3684</v>
      </c>
      <c r="D160" s="20" t="s">
        <v>861</v>
      </c>
      <c r="E160" s="20" t="s">
        <v>3243</v>
      </c>
      <c r="F160" s="14" t="str">
        <f t="shared" si="4"/>
        <v>URF2024_150_Realizar el proceso de liquidación de nómina de los servidores públicos de la URF_Segundo cuatrimestre</v>
      </c>
      <c r="G160" s="20" t="s">
        <v>856</v>
      </c>
      <c r="H160" s="20" t="s">
        <v>857</v>
      </c>
      <c r="I160" s="20" t="s">
        <v>858</v>
      </c>
      <c r="J160" s="20" t="s">
        <v>806</v>
      </c>
      <c r="K160" s="20" t="s">
        <v>812</v>
      </c>
      <c r="L160" s="20" t="s">
        <v>515</v>
      </c>
      <c r="M160" s="46">
        <v>45413</v>
      </c>
      <c r="N160" s="46">
        <v>45535</v>
      </c>
      <c r="O160" s="21">
        <f t="shared" si="5"/>
        <v>122</v>
      </c>
      <c r="P160" s="20" t="s">
        <v>3486</v>
      </c>
      <c r="Q160" s="20" t="s">
        <v>123</v>
      </c>
      <c r="R160" s="20" t="s">
        <v>859</v>
      </c>
      <c r="S160" s="20" t="s">
        <v>808</v>
      </c>
      <c r="T160" s="20" t="s">
        <v>3663</v>
      </c>
      <c r="U160" s="20" t="s">
        <v>33</v>
      </c>
      <c r="V160" s="20"/>
      <c r="W160" s="20" t="s">
        <v>63</v>
      </c>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t="s">
        <v>3137</v>
      </c>
      <c r="AW160" s="20" t="s">
        <v>33</v>
      </c>
      <c r="AX160" s="20" t="s">
        <v>34</v>
      </c>
      <c r="AY160" s="20"/>
      <c r="AZ160" s="20"/>
      <c r="BA160" s="20"/>
      <c r="BB160" s="20"/>
      <c r="BC160" s="20"/>
      <c r="BD160" s="20" t="s">
        <v>91</v>
      </c>
      <c r="BE160" s="20"/>
      <c r="BF160" s="20"/>
      <c r="BG160" s="20" t="s">
        <v>94</v>
      </c>
      <c r="BH160" s="20"/>
      <c r="BI160" s="20"/>
      <c r="BJ160" s="20"/>
      <c r="BK160" s="20"/>
      <c r="BL160" s="20"/>
      <c r="BM160" s="20"/>
      <c r="BN160" s="20"/>
      <c r="BO160" s="20"/>
      <c r="BP160" s="20"/>
      <c r="BQ160" s="20"/>
      <c r="BR160" s="20"/>
      <c r="BS160" s="20"/>
      <c r="BT160" s="20"/>
      <c r="BU160" s="20"/>
      <c r="BV160" s="20"/>
      <c r="BW160" s="20" t="s">
        <v>3150</v>
      </c>
      <c r="BX160" s="20"/>
      <c r="BY160" s="20"/>
      <c r="BZ160" s="119"/>
      <c r="CA160" s="20"/>
      <c r="CB160" s="20"/>
      <c r="CC160" s="20"/>
      <c r="CD160" s="20"/>
      <c r="CE160" s="119"/>
      <c r="CF160" s="20"/>
      <c r="CG160" s="20"/>
      <c r="CH160" s="20"/>
      <c r="CI160" s="20"/>
      <c r="CJ160" s="119"/>
      <c r="CK160" s="20"/>
      <c r="CL160" s="20"/>
      <c r="CM160" s="20"/>
      <c r="CN160" s="20"/>
      <c r="CO160" s="119"/>
      <c r="CP160" s="20"/>
      <c r="CQ160" s="20"/>
    </row>
    <row r="161" spans="3:95" s="9" customFormat="1" ht="135.75" customHeight="1">
      <c r="C161" s="19" t="s">
        <v>3685</v>
      </c>
      <c r="D161" s="20" t="s">
        <v>863</v>
      </c>
      <c r="E161" s="20" t="s">
        <v>3243</v>
      </c>
      <c r="F161" s="14" t="str">
        <f t="shared" si="4"/>
        <v>URF2024_151_Realizar el proceso de liquidación de nómina de los servidores públicos de la URF_Tercer cuatrimestre</v>
      </c>
      <c r="G161" s="20" t="s">
        <v>856</v>
      </c>
      <c r="H161" s="20" t="s">
        <v>857</v>
      </c>
      <c r="I161" s="20" t="s">
        <v>858</v>
      </c>
      <c r="J161" s="20" t="s">
        <v>806</v>
      </c>
      <c r="K161" s="20" t="s">
        <v>812</v>
      </c>
      <c r="L161" s="20" t="s">
        <v>515</v>
      </c>
      <c r="M161" s="46">
        <v>45536</v>
      </c>
      <c r="N161" s="46">
        <v>45656</v>
      </c>
      <c r="O161" s="21">
        <f t="shared" si="5"/>
        <v>120</v>
      </c>
      <c r="P161" s="20" t="s">
        <v>3486</v>
      </c>
      <c r="Q161" s="20" t="s">
        <v>123</v>
      </c>
      <c r="R161" s="20" t="s">
        <v>859</v>
      </c>
      <c r="S161" s="20" t="s">
        <v>808</v>
      </c>
      <c r="T161" s="20" t="s">
        <v>3663</v>
      </c>
      <c r="U161" s="20" t="s">
        <v>33</v>
      </c>
      <c r="V161" s="20"/>
      <c r="W161" s="20" t="s">
        <v>63</v>
      </c>
      <c r="X161" s="20"/>
      <c r="Y161" s="20"/>
      <c r="Z161" s="20"/>
      <c r="AA161" s="20"/>
      <c r="AB161" s="20"/>
      <c r="AC161" s="20"/>
      <c r="AD161" s="20"/>
      <c r="AE161" s="20"/>
      <c r="AF161" s="20"/>
      <c r="AG161" s="20"/>
      <c r="AH161" s="20"/>
      <c r="AI161" s="20"/>
      <c r="AJ161" s="20" t="s">
        <v>3167</v>
      </c>
      <c r="AK161" s="20" t="s">
        <v>3451</v>
      </c>
      <c r="AL161" s="20"/>
      <c r="AM161" s="20"/>
      <c r="AN161" s="20"/>
      <c r="AO161" s="20"/>
      <c r="AP161" s="20"/>
      <c r="AQ161" s="20"/>
      <c r="AR161" s="20"/>
      <c r="AS161" s="20"/>
      <c r="AT161" s="20"/>
      <c r="AU161" s="20"/>
      <c r="AV161" s="20" t="s">
        <v>3137</v>
      </c>
      <c r="AW161" s="20" t="s">
        <v>33</v>
      </c>
      <c r="AX161" s="20" t="s">
        <v>34</v>
      </c>
      <c r="AY161" s="20"/>
      <c r="AZ161" s="20"/>
      <c r="BA161" s="20"/>
      <c r="BB161" s="20"/>
      <c r="BC161" s="20"/>
      <c r="BD161" s="20" t="s">
        <v>91</v>
      </c>
      <c r="BE161" s="20"/>
      <c r="BF161" s="20"/>
      <c r="BG161" s="20" t="s">
        <v>94</v>
      </c>
      <c r="BH161" s="20"/>
      <c r="BI161" s="20"/>
      <c r="BJ161" s="20"/>
      <c r="BK161" s="20"/>
      <c r="BL161" s="20"/>
      <c r="BM161" s="20"/>
      <c r="BN161" s="20"/>
      <c r="BO161" s="20"/>
      <c r="BP161" s="20"/>
      <c r="BQ161" s="20"/>
      <c r="BR161" s="20"/>
      <c r="BS161" s="20"/>
      <c r="BT161" s="20"/>
      <c r="BU161" s="20"/>
      <c r="BV161" s="20"/>
      <c r="BW161" s="20" t="s">
        <v>3150</v>
      </c>
      <c r="BX161" s="20"/>
      <c r="BY161" s="20"/>
      <c r="BZ161" s="119"/>
      <c r="CA161" s="20"/>
      <c r="CB161" s="20"/>
      <c r="CC161" s="20"/>
      <c r="CD161" s="20"/>
      <c r="CE161" s="119"/>
      <c r="CF161" s="20"/>
      <c r="CG161" s="20"/>
      <c r="CH161" s="20"/>
      <c r="CI161" s="20"/>
      <c r="CJ161" s="119"/>
      <c r="CK161" s="20"/>
      <c r="CL161" s="20"/>
      <c r="CM161" s="20"/>
      <c r="CN161" s="20"/>
      <c r="CO161" s="119"/>
      <c r="CP161" s="20"/>
      <c r="CQ161" s="20"/>
    </row>
    <row r="162" spans="3:95" s="9" customFormat="1" ht="135.75" customHeight="1">
      <c r="C162" s="19" t="s">
        <v>3686</v>
      </c>
      <c r="D162" s="20" t="s">
        <v>3687</v>
      </c>
      <c r="E162" s="20" t="s">
        <v>3243</v>
      </c>
      <c r="F162" s="14" t="str">
        <f t="shared" si="4"/>
        <v>URF2024_152_Realizar la presentación de Estados Financieros_ Cuarto trimestre 2023</v>
      </c>
      <c r="G162" s="20" t="s">
        <v>866</v>
      </c>
      <c r="H162" s="20" t="s">
        <v>867</v>
      </c>
      <c r="I162" s="20" t="s">
        <v>868</v>
      </c>
      <c r="J162" s="20" t="s">
        <v>806</v>
      </c>
      <c r="K162" s="20" t="s">
        <v>812</v>
      </c>
      <c r="L162" s="20" t="s">
        <v>515</v>
      </c>
      <c r="M162" s="46">
        <v>45596</v>
      </c>
      <c r="N162" s="46">
        <v>45657</v>
      </c>
      <c r="O162" s="21">
        <f t="shared" si="5"/>
        <v>61</v>
      </c>
      <c r="P162" s="20" t="s">
        <v>3486</v>
      </c>
      <c r="Q162" s="20" t="s">
        <v>273</v>
      </c>
      <c r="R162" s="20" t="s">
        <v>869</v>
      </c>
      <c r="S162" s="20" t="s">
        <v>808</v>
      </c>
      <c r="T162" s="20" t="s">
        <v>3663</v>
      </c>
      <c r="U162" s="20" t="s">
        <v>33</v>
      </c>
      <c r="V162" s="20"/>
      <c r="W162" s="20" t="s">
        <v>63</v>
      </c>
      <c r="X162" s="20"/>
      <c r="Y162" s="20"/>
      <c r="Z162" s="20"/>
      <c r="AA162" s="20"/>
      <c r="AB162" s="20"/>
      <c r="AC162" s="20"/>
      <c r="AD162" s="20"/>
      <c r="AE162" s="20"/>
      <c r="AF162" s="20"/>
      <c r="AG162" s="20"/>
      <c r="AH162" s="20"/>
      <c r="AI162" s="20"/>
      <c r="AJ162" s="20" t="s">
        <v>3167</v>
      </c>
      <c r="AK162" s="20" t="s">
        <v>3451</v>
      </c>
      <c r="AL162" s="20"/>
      <c r="AM162" s="20"/>
      <c r="AN162" s="20"/>
      <c r="AO162" s="20"/>
      <c r="AP162" s="20"/>
      <c r="AQ162" s="20"/>
      <c r="AR162" s="20"/>
      <c r="AS162" s="20"/>
      <c r="AT162" s="20"/>
      <c r="AU162" s="20"/>
      <c r="AV162" s="20" t="s">
        <v>3137</v>
      </c>
      <c r="AW162" s="20"/>
      <c r="AX162" s="20" t="s">
        <v>34</v>
      </c>
      <c r="AY162" s="20"/>
      <c r="AZ162" s="20"/>
      <c r="BA162" s="20" t="s">
        <v>37</v>
      </c>
      <c r="BB162" s="20"/>
      <c r="BC162" s="20"/>
      <c r="BD162" s="20"/>
      <c r="BE162" s="20"/>
      <c r="BF162" s="20"/>
      <c r="BG162" s="20" t="s">
        <v>94</v>
      </c>
      <c r="BH162" s="20"/>
      <c r="BI162" s="20"/>
      <c r="BJ162" s="20"/>
      <c r="BK162" s="20"/>
      <c r="BL162" s="20"/>
      <c r="BM162" s="20"/>
      <c r="BN162" s="20"/>
      <c r="BO162" s="20"/>
      <c r="BP162" s="20"/>
      <c r="BQ162" s="20"/>
      <c r="BR162" s="20" t="s">
        <v>105</v>
      </c>
      <c r="BS162" s="20"/>
      <c r="BT162" s="20"/>
      <c r="BU162" s="20"/>
      <c r="BV162" s="20"/>
      <c r="BW162" s="20" t="s">
        <v>3150</v>
      </c>
      <c r="BX162" s="20"/>
      <c r="BY162" s="20"/>
      <c r="BZ162" s="119"/>
      <c r="CA162" s="20"/>
      <c r="CB162" s="20"/>
      <c r="CC162" s="20"/>
      <c r="CD162" s="20"/>
      <c r="CE162" s="119"/>
      <c r="CF162" s="20"/>
      <c r="CG162" s="20"/>
      <c r="CH162" s="20"/>
      <c r="CI162" s="20"/>
      <c r="CJ162" s="119"/>
      <c r="CK162" s="20"/>
      <c r="CL162" s="20"/>
      <c r="CM162" s="20"/>
      <c r="CN162" s="20"/>
      <c r="CO162" s="119"/>
      <c r="CP162" s="20"/>
      <c r="CQ162" s="20"/>
    </row>
    <row r="163" spans="3:95" s="9" customFormat="1" ht="135.75" customHeight="1">
      <c r="C163" s="19" t="s">
        <v>3688</v>
      </c>
      <c r="D163" s="20" t="s">
        <v>3689</v>
      </c>
      <c r="E163" s="20" t="s">
        <v>3243</v>
      </c>
      <c r="F163" s="14" t="str">
        <f t="shared" si="4"/>
        <v>URF2024_153_Realizar la presentación de Estados Financieros_Primer trimestre 2024</v>
      </c>
      <c r="G163" s="20" t="s">
        <v>866</v>
      </c>
      <c r="H163" s="20" t="s">
        <v>867</v>
      </c>
      <c r="I163" s="20" t="s">
        <v>868</v>
      </c>
      <c r="J163" s="20" t="s">
        <v>806</v>
      </c>
      <c r="K163" s="20" t="s">
        <v>812</v>
      </c>
      <c r="L163" s="20" t="s">
        <v>515</v>
      </c>
      <c r="M163" s="46">
        <v>45292</v>
      </c>
      <c r="N163" s="46">
        <v>45412</v>
      </c>
      <c r="O163" s="21">
        <f t="shared" si="5"/>
        <v>120</v>
      </c>
      <c r="P163" s="20" t="s">
        <v>3486</v>
      </c>
      <c r="Q163" s="20" t="s">
        <v>273</v>
      </c>
      <c r="R163" s="20" t="s">
        <v>869</v>
      </c>
      <c r="S163" s="20" t="s">
        <v>808</v>
      </c>
      <c r="T163" s="20" t="s">
        <v>3663</v>
      </c>
      <c r="U163" s="20" t="s">
        <v>33</v>
      </c>
      <c r="V163" s="20"/>
      <c r="W163" s="20" t="s">
        <v>63</v>
      </c>
      <c r="X163" s="20"/>
      <c r="Y163" s="20"/>
      <c r="Z163" s="20"/>
      <c r="AA163" s="20"/>
      <c r="AB163" s="20"/>
      <c r="AC163" s="20"/>
      <c r="AD163" s="20"/>
      <c r="AE163" s="20"/>
      <c r="AF163" s="20"/>
      <c r="AG163" s="20"/>
      <c r="AH163" s="20"/>
      <c r="AI163" s="20"/>
      <c r="AJ163" s="20" t="s">
        <v>3167</v>
      </c>
      <c r="AK163" s="20" t="s">
        <v>3451</v>
      </c>
      <c r="AL163" s="20"/>
      <c r="AM163" s="20"/>
      <c r="AN163" s="20"/>
      <c r="AO163" s="20"/>
      <c r="AP163" s="20"/>
      <c r="AQ163" s="20"/>
      <c r="AR163" s="20"/>
      <c r="AS163" s="20"/>
      <c r="AT163" s="20"/>
      <c r="AU163" s="20"/>
      <c r="AV163" s="20" t="s">
        <v>3137</v>
      </c>
      <c r="AW163" s="20"/>
      <c r="AX163" s="20" t="s">
        <v>34</v>
      </c>
      <c r="AY163" s="20"/>
      <c r="AZ163" s="20"/>
      <c r="BA163" s="20" t="s">
        <v>37</v>
      </c>
      <c r="BB163" s="20"/>
      <c r="BC163" s="20"/>
      <c r="BD163" s="20"/>
      <c r="BE163" s="20"/>
      <c r="BF163" s="20"/>
      <c r="BG163" s="20" t="s">
        <v>94</v>
      </c>
      <c r="BH163" s="20"/>
      <c r="BI163" s="20"/>
      <c r="BJ163" s="20"/>
      <c r="BK163" s="20"/>
      <c r="BL163" s="20"/>
      <c r="BM163" s="20"/>
      <c r="BN163" s="20"/>
      <c r="BO163" s="20"/>
      <c r="BP163" s="20"/>
      <c r="BQ163" s="20"/>
      <c r="BR163" s="20" t="s">
        <v>105</v>
      </c>
      <c r="BS163" s="20"/>
      <c r="BT163" s="20"/>
      <c r="BU163" s="20"/>
      <c r="BV163" s="20"/>
      <c r="BW163" s="20" t="s">
        <v>3150</v>
      </c>
      <c r="BX163" s="20"/>
      <c r="BY163" s="20"/>
      <c r="BZ163" s="119"/>
      <c r="CA163" s="20"/>
      <c r="CB163" s="20"/>
      <c r="CC163" s="20"/>
      <c r="CD163" s="20"/>
      <c r="CE163" s="119"/>
      <c r="CF163" s="20"/>
      <c r="CG163" s="20"/>
      <c r="CH163" s="20"/>
      <c r="CI163" s="20"/>
      <c r="CJ163" s="119"/>
      <c r="CK163" s="20"/>
      <c r="CL163" s="20"/>
      <c r="CM163" s="20"/>
      <c r="CN163" s="20"/>
      <c r="CO163" s="119"/>
      <c r="CP163" s="20"/>
      <c r="CQ163" s="20"/>
    </row>
    <row r="164" spans="3:95" s="9" customFormat="1" ht="135.75" customHeight="1">
      <c r="C164" s="19" t="s">
        <v>3690</v>
      </c>
      <c r="D164" s="20" t="s">
        <v>3691</v>
      </c>
      <c r="E164" s="20" t="s">
        <v>3243</v>
      </c>
      <c r="F164" s="14" t="str">
        <f t="shared" si="4"/>
        <v>URF2024_154_Realizar la presentación de Estados Financieros_Segundo trimestre 2024</v>
      </c>
      <c r="G164" s="20" t="s">
        <v>866</v>
      </c>
      <c r="H164" s="20" t="s">
        <v>867</v>
      </c>
      <c r="I164" s="20" t="s">
        <v>868</v>
      </c>
      <c r="J164" s="20" t="s">
        <v>806</v>
      </c>
      <c r="K164" s="20" t="s">
        <v>812</v>
      </c>
      <c r="L164" s="20" t="s">
        <v>515</v>
      </c>
      <c r="M164" s="46">
        <v>45383</v>
      </c>
      <c r="N164" s="46">
        <v>45504</v>
      </c>
      <c r="O164" s="21">
        <f t="shared" si="5"/>
        <v>121</v>
      </c>
      <c r="P164" s="20" t="s">
        <v>3486</v>
      </c>
      <c r="Q164" s="20" t="s">
        <v>273</v>
      </c>
      <c r="R164" s="20" t="s">
        <v>869</v>
      </c>
      <c r="S164" s="20" t="s">
        <v>808</v>
      </c>
      <c r="T164" s="20" t="s">
        <v>3663</v>
      </c>
      <c r="U164" s="20" t="s">
        <v>33</v>
      </c>
      <c r="V164" s="20"/>
      <c r="W164" s="20" t="s">
        <v>63</v>
      </c>
      <c r="X164" s="20"/>
      <c r="Y164" s="20"/>
      <c r="Z164" s="20"/>
      <c r="AA164" s="20"/>
      <c r="AB164" s="20"/>
      <c r="AC164" s="20"/>
      <c r="AD164" s="20"/>
      <c r="AE164" s="20"/>
      <c r="AF164" s="20"/>
      <c r="AG164" s="20"/>
      <c r="AH164" s="20"/>
      <c r="AI164" s="20"/>
      <c r="AJ164" s="20" t="s">
        <v>3167</v>
      </c>
      <c r="AK164" s="20" t="s">
        <v>3451</v>
      </c>
      <c r="AL164" s="20"/>
      <c r="AM164" s="20"/>
      <c r="AN164" s="20"/>
      <c r="AO164" s="20"/>
      <c r="AP164" s="20"/>
      <c r="AQ164" s="20"/>
      <c r="AR164" s="20"/>
      <c r="AS164" s="20"/>
      <c r="AT164" s="20"/>
      <c r="AU164" s="20"/>
      <c r="AV164" s="20" t="s">
        <v>3137</v>
      </c>
      <c r="AW164" s="20"/>
      <c r="AX164" s="20" t="s">
        <v>34</v>
      </c>
      <c r="AY164" s="20"/>
      <c r="AZ164" s="20"/>
      <c r="BA164" s="20" t="s">
        <v>37</v>
      </c>
      <c r="BB164" s="20"/>
      <c r="BC164" s="20"/>
      <c r="BD164" s="20"/>
      <c r="BE164" s="20"/>
      <c r="BF164" s="20"/>
      <c r="BG164" s="20" t="s">
        <v>94</v>
      </c>
      <c r="BH164" s="20"/>
      <c r="BI164" s="20"/>
      <c r="BJ164" s="20"/>
      <c r="BK164" s="20"/>
      <c r="BL164" s="20"/>
      <c r="BM164" s="20"/>
      <c r="BN164" s="20"/>
      <c r="BO164" s="20"/>
      <c r="BP164" s="20"/>
      <c r="BQ164" s="20"/>
      <c r="BR164" s="20" t="s">
        <v>105</v>
      </c>
      <c r="BS164" s="20"/>
      <c r="BT164" s="20"/>
      <c r="BU164" s="20"/>
      <c r="BV164" s="20"/>
      <c r="BW164" s="20" t="s">
        <v>3150</v>
      </c>
      <c r="BX164" s="20"/>
      <c r="BY164" s="20"/>
      <c r="BZ164" s="119"/>
      <c r="CA164" s="20"/>
      <c r="CB164" s="20"/>
      <c r="CC164" s="20"/>
      <c r="CD164" s="20"/>
      <c r="CE164" s="119"/>
      <c r="CF164" s="20"/>
      <c r="CG164" s="20"/>
      <c r="CH164" s="20"/>
      <c r="CI164" s="20"/>
      <c r="CJ164" s="119"/>
      <c r="CK164" s="20"/>
      <c r="CL164" s="20"/>
      <c r="CM164" s="20"/>
      <c r="CN164" s="20"/>
      <c r="CO164" s="119"/>
      <c r="CP164" s="20"/>
      <c r="CQ164" s="20"/>
    </row>
    <row r="165" spans="3:95" s="9" customFormat="1" ht="135.75" customHeight="1">
      <c r="C165" s="19" t="s">
        <v>3692</v>
      </c>
      <c r="D165" s="20" t="s">
        <v>3693</v>
      </c>
      <c r="E165" s="20" t="s">
        <v>3243</v>
      </c>
      <c r="F165" s="14" t="str">
        <f t="shared" si="4"/>
        <v>URF2024_155_Realizar la presentación de Estados Financieros_Tercer trimestre 2024</v>
      </c>
      <c r="G165" s="20" t="s">
        <v>866</v>
      </c>
      <c r="H165" s="20" t="s">
        <v>867</v>
      </c>
      <c r="I165" s="20" t="s">
        <v>868</v>
      </c>
      <c r="J165" s="20" t="s">
        <v>806</v>
      </c>
      <c r="K165" s="20" t="s">
        <v>812</v>
      </c>
      <c r="L165" s="20" t="s">
        <v>515</v>
      </c>
      <c r="M165" s="46">
        <v>45474</v>
      </c>
      <c r="N165" s="46">
        <v>45596</v>
      </c>
      <c r="O165" s="21">
        <f t="shared" si="5"/>
        <v>122</v>
      </c>
      <c r="P165" s="20" t="s">
        <v>3486</v>
      </c>
      <c r="Q165" s="20" t="s">
        <v>273</v>
      </c>
      <c r="R165" s="20" t="s">
        <v>869</v>
      </c>
      <c r="S165" s="20" t="s">
        <v>808</v>
      </c>
      <c r="T165" s="20" t="s">
        <v>3663</v>
      </c>
      <c r="U165" s="20" t="s">
        <v>33</v>
      </c>
      <c r="V165" s="20"/>
      <c r="W165" s="20" t="s">
        <v>63</v>
      </c>
      <c r="X165" s="20"/>
      <c r="Y165" s="20"/>
      <c r="Z165" s="20"/>
      <c r="AA165" s="20"/>
      <c r="AB165" s="20"/>
      <c r="AC165" s="20"/>
      <c r="AD165" s="20"/>
      <c r="AE165" s="20"/>
      <c r="AF165" s="20"/>
      <c r="AG165" s="20"/>
      <c r="AH165" s="20"/>
      <c r="AI165" s="20"/>
      <c r="AJ165" s="20" t="s">
        <v>3167</v>
      </c>
      <c r="AK165" s="20" t="s">
        <v>3451</v>
      </c>
      <c r="AL165" s="20"/>
      <c r="AM165" s="20"/>
      <c r="AN165" s="20"/>
      <c r="AO165" s="20"/>
      <c r="AP165" s="20"/>
      <c r="AQ165" s="20"/>
      <c r="AR165" s="20"/>
      <c r="AS165" s="20"/>
      <c r="AT165" s="20"/>
      <c r="AU165" s="20"/>
      <c r="AV165" s="20" t="s">
        <v>3137</v>
      </c>
      <c r="AW165" s="20"/>
      <c r="AX165" s="20" t="s">
        <v>34</v>
      </c>
      <c r="AY165" s="20"/>
      <c r="AZ165" s="20"/>
      <c r="BA165" s="20" t="s">
        <v>37</v>
      </c>
      <c r="BB165" s="20"/>
      <c r="BC165" s="20"/>
      <c r="BD165" s="20"/>
      <c r="BE165" s="20"/>
      <c r="BF165" s="20"/>
      <c r="BG165" s="20" t="s">
        <v>94</v>
      </c>
      <c r="BH165" s="20"/>
      <c r="BI165" s="20"/>
      <c r="BJ165" s="20"/>
      <c r="BK165" s="20"/>
      <c r="BL165" s="20"/>
      <c r="BM165" s="20"/>
      <c r="BN165" s="20"/>
      <c r="BO165" s="20"/>
      <c r="BP165" s="20"/>
      <c r="BQ165" s="20"/>
      <c r="BR165" s="20" t="s">
        <v>105</v>
      </c>
      <c r="BS165" s="20"/>
      <c r="BT165" s="20"/>
      <c r="BU165" s="20"/>
      <c r="BV165" s="20"/>
      <c r="BW165" s="20" t="s">
        <v>3150</v>
      </c>
      <c r="BX165" s="20"/>
      <c r="BY165" s="20"/>
      <c r="BZ165" s="119"/>
      <c r="CA165" s="20"/>
      <c r="CB165" s="20"/>
      <c r="CC165" s="20"/>
      <c r="CD165" s="20"/>
      <c r="CE165" s="119"/>
      <c r="CF165" s="20"/>
      <c r="CG165" s="20"/>
      <c r="CH165" s="20"/>
      <c r="CI165" s="20"/>
      <c r="CJ165" s="119"/>
      <c r="CK165" s="20"/>
      <c r="CL165" s="20"/>
      <c r="CM165" s="20"/>
      <c r="CN165" s="20"/>
      <c r="CO165" s="119"/>
      <c r="CP165" s="20"/>
      <c r="CQ165" s="20"/>
    </row>
    <row r="166" spans="3:95" s="9" customFormat="1" ht="135.75" customHeight="1">
      <c r="C166" s="19" t="s">
        <v>3694</v>
      </c>
      <c r="D166" s="20" t="s">
        <v>877</v>
      </c>
      <c r="E166" s="20" t="s">
        <v>3243</v>
      </c>
      <c r="F166" s="14" t="str">
        <f t="shared" si="4"/>
        <v>URF2024_156_Realizar seguimiento a la gestión de la factura electrónica_Primer Cuatrimestre</v>
      </c>
      <c r="G166" s="20" t="s">
        <v>878</v>
      </c>
      <c r="H166" s="20" t="s">
        <v>879</v>
      </c>
      <c r="I166" s="20" t="s">
        <v>880</v>
      </c>
      <c r="J166" s="20" t="s">
        <v>806</v>
      </c>
      <c r="K166" s="20" t="s">
        <v>812</v>
      </c>
      <c r="L166" s="20" t="s">
        <v>515</v>
      </c>
      <c r="M166" s="46">
        <v>45292</v>
      </c>
      <c r="N166" s="46">
        <v>45412</v>
      </c>
      <c r="O166" s="21">
        <f t="shared" si="5"/>
        <v>120</v>
      </c>
      <c r="P166" s="20" t="s">
        <v>3486</v>
      </c>
      <c r="Q166" s="20" t="s">
        <v>273</v>
      </c>
      <c r="R166" s="20" t="s">
        <v>3695</v>
      </c>
      <c r="S166" s="20" t="s">
        <v>808</v>
      </c>
      <c r="T166" s="20" t="s">
        <v>3663</v>
      </c>
      <c r="U166" s="20" t="s">
        <v>33</v>
      </c>
      <c r="V166" s="20"/>
      <c r="W166" s="20" t="s">
        <v>63</v>
      </c>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t="s">
        <v>3137</v>
      </c>
      <c r="AW166" s="20"/>
      <c r="AX166" s="20" t="s">
        <v>34</v>
      </c>
      <c r="AY166" s="20"/>
      <c r="AZ166" s="20"/>
      <c r="BA166" s="20"/>
      <c r="BB166" s="20"/>
      <c r="BC166" s="20"/>
      <c r="BD166" s="20"/>
      <c r="BE166" s="20"/>
      <c r="BF166" s="20"/>
      <c r="BG166" s="20" t="s">
        <v>94</v>
      </c>
      <c r="BH166" s="20"/>
      <c r="BI166" s="20"/>
      <c r="BJ166" s="20"/>
      <c r="BK166" s="20"/>
      <c r="BL166" s="20"/>
      <c r="BM166" s="20"/>
      <c r="BN166" s="20"/>
      <c r="BO166" s="20"/>
      <c r="BP166" s="20"/>
      <c r="BQ166" s="20"/>
      <c r="BR166" s="20"/>
      <c r="BS166" s="20"/>
      <c r="BT166" s="20"/>
      <c r="BU166" s="20"/>
      <c r="BV166" s="20"/>
      <c r="BW166" s="20" t="s">
        <v>3150</v>
      </c>
      <c r="BX166" s="20"/>
      <c r="BY166" s="20"/>
      <c r="BZ166" s="119"/>
      <c r="CA166" s="20"/>
      <c r="CB166" s="20"/>
      <c r="CC166" s="20"/>
      <c r="CD166" s="20"/>
      <c r="CE166" s="119"/>
      <c r="CF166" s="20"/>
      <c r="CG166" s="20"/>
      <c r="CH166" s="20"/>
      <c r="CI166" s="20"/>
      <c r="CJ166" s="119"/>
      <c r="CK166" s="20"/>
      <c r="CL166" s="20"/>
      <c r="CM166" s="20"/>
      <c r="CN166" s="20"/>
      <c r="CO166" s="119"/>
      <c r="CP166" s="20"/>
      <c r="CQ166" s="20"/>
    </row>
    <row r="167" spans="3:95" s="9" customFormat="1" ht="135.75" customHeight="1">
      <c r="C167" s="19" t="s">
        <v>3696</v>
      </c>
      <c r="D167" s="20" t="s">
        <v>883</v>
      </c>
      <c r="E167" s="20" t="s">
        <v>3243</v>
      </c>
      <c r="F167" s="14" t="str">
        <f t="shared" si="4"/>
        <v>URF2024_157_Realizar seguimiento a la gestión de la factura electrónica_Segundo Cuatrimestre</v>
      </c>
      <c r="G167" s="20" t="s">
        <v>878</v>
      </c>
      <c r="H167" s="20" t="s">
        <v>879</v>
      </c>
      <c r="I167" s="20" t="s">
        <v>880</v>
      </c>
      <c r="J167" s="20" t="s">
        <v>806</v>
      </c>
      <c r="K167" s="20" t="s">
        <v>812</v>
      </c>
      <c r="L167" s="20" t="s">
        <v>515</v>
      </c>
      <c r="M167" s="46">
        <v>45413</v>
      </c>
      <c r="N167" s="46">
        <v>45535</v>
      </c>
      <c r="O167" s="21">
        <f t="shared" si="5"/>
        <v>122</v>
      </c>
      <c r="P167" s="20" t="s">
        <v>3486</v>
      </c>
      <c r="Q167" s="20" t="s">
        <v>273</v>
      </c>
      <c r="R167" s="20" t="s">
        <v>3695</v>
      </c>
      <c r="S167" s="20" t="s">
        <v>808</v>
      </c>
      <c r="T167" s="20" t="s">
        <v>3663</v>
      </c>
      <c r="U167" s="20" t="s">
        <v>33</v>
      </c>
      <c r="V167" s="20"/>
      <c r="W167" s="20" t="s">
        <v>63</v>
      </c>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t="s">
        <v>3137</v>
      </c>
      <c r="AW167" s="20"/>
      <c r="AX167" s="20" t="s">
        <v>34</v>
      </c>
      <c r="AY167" s="20"/>
      <c r="AZ167" s="20"/>
      <c r="BA167" s="20"/>
      <c r="BB167" s="20"/>
      <c r="BC167" s="20"/>
      <c r="BD167" s="20"/>
      <c r="BE167" s="20"/>
      <c r="BF167" s="20"/>
      <c r="BG167" s="20" t="s">
        <v>94</v>
      </c>
      <c r="BH167" s="20"/>
      <c r="BI167" s="20"/>
      <c r="BJ167" s="20"/>
      <c r="BK167" s="20"/>
      <c r="BL167" s="20"/>
      <c r="BM167" s="20"/>
      <c r="BN167" s="20"/>
      <c r="BO167" s="20"/>
      <c r="BP167" s="20"/>
      <c r="BQ167" s="20"/>
      <c r="BR167" s="20"/>
      <c r="BS167" s="20"/>
      <c r="BT167" s="20"/>
      <c r="BU167" s="20"/>
      <c r="BV167" s="20"/>
      <c r="BW167" s="20" t="s">
        <v>3150</v>
      </c>
      <c r="BX167" s="20"/>
      <c r="BY167" s="20"/>
      <c r="BZ167" s="119"/>
      <c r="CA167" s="20"/>
      <c r="CB167" s="20"/>
      <c r="CC167" s="20"/>
      <c r="CD167" s="20"/>
      <c r="CE167" s="119"/>
      <c r="CF167" s="20"/>
      <c r="CG167" s="20"/>
      <c r="CH167" s="20"/>
      <c r="CI167" s="20"/>
      <c r="CJ167" s="119"/>
      <c r="CK167" s="20"/>
      <c r="CL167" s="20"/>
      <c r="CM167" s="20"/>
      <c r="CN167" s="20"/>
      <c r="CO167" s="119"/>
      <c r="CP167" s="20"/>
      <c r="CQ167" s="20"/>
    </row>
    <row r="168" spans="3:95" s="9" customFormat="1" ht="135.75" customHeight="1">
      <c r="C168" s="19" t="s">
        <v>3697</v>
      </c>
      <c r="D168" s="20" t="s">
        <v>885</v>
      </c>
      <c r="E168" s="20" t="s">
        <v>3243</v>
      </c>
      <c r="F168" s="14" t="str">
        <f t="shared" si="4"/>
        <v>URF2024_158_Realizar seguimiento a la gestión de la factura electrónica_Tercer  Cuatrimestre</v>
      </c>
      <c r="G168" s="20" t="s">
        <v>878</v>
      </c>
      <c r="H168" s="20" t="s">
        <v>879</v>
      </c>
      <c r="I168" s="20" t="s">
        <v>880</v>
      </c>
      <c r="J168" s="20" t="s">
        <v>806</v>
      </c>
      <c r="K168" s="20" t="s">
        <v>812</v>
      </c>
      <c r="L168" s="20" t="s">
        <v>515</v>
      </c>
      <c r="M168" s="46">
        <v>45536</v>
      </c>
      <c r="N168" s="46">
        <v>45656</v>
      </c>
      <c r="O168" s="21">
        <f t="shared" si="5"/>
        <v>120</v>
      </c>
      <c r="P168" s="20" t="s">
        <v>3486</v>
      </c>
      <c r="Q168" s="20" t="s">
        <v>273</v>
      </c>
      <c r="R168" s="20" t="s">
        <v>3695</v>
      </c>
      <c r="S168" s="20" t="s">
        <v>808</v>
      </c>
      <c r="T168" s="20" t="s">
        <v>3663</v>
      </c>
      <c r="U168" s="20" t="s">
        <v>33</v>
      </c>
      <c r="V168" s="20"/>
      <c r="W168" s="20" t="s">
        <v>63</v>
      </c>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t="s">
        <v>3137</v>
      </c>
      <c r="AW168" s="20"/>
      <c r="AX168" s="20" t="s">
        <v>34</v>
      </c>
      <c r="AY168" s="20"/>
      <c r="AZ168" s="20"/>
      <c r="BA168" s="20"/>
      <c r="BB168" s="20"/>
      <c r="BC168" s="20"/>
      <c r="BD168" s="20"/>
      <c r="BE168" s="20"/>
      <c r="BF168" s="20"/>
      <c r="BG168" s="20" t="s">
        <v>94</v>
      </c>
      <c r="BH168" s="20"/>
      <c r="BI168" s="20"/>
      <c r="BJ168" s="20"/>
      <c r="BK168" s="20"/>
      <c r="BL168" s="20"/>
      <c r="BM168" s="20"/>
      <c r="BN168" s="20"/>
      <c r="BO168" s="20"/>
      <c r="BP168" s="20"/>
      <c r="BQ168" s="20"/>
      <c r="BR168" s="20"/>
      <c r="BS168" s="20"/>
      <c r="BT168" s="20"/>
      <c r="BU168" s="20"/>
      <c r="BV168" s="20"/>
      <c r="BW168" s="20" t="s">
        <v>3150</v>
      </c>
      <c r="BX168" s="20"/>
      <c r="BY168" s="20"/>
      <c r="BZ168" s="119"/>
      <c r="CA168" s="20"/>
      <c r="CB168" s="20"/>
      <c r="CC168" s="20"/>
      <c r="CD168" s="20"/>
      <c r="CE168" s="119"/>
      <c r="CF168" s="20"/>
      <c r="CG168" s="20"/>
      <c r="CH168" s="20"/>
      <c r="CI168" s="20"/>
      <c r="CJ168" s="119"/>
      <c r="CK168" s="20"/>
      <c r="CL168" s="20"/>
      <c r="CM168" s="20"/>
      <c r="CN168" s="20"/>
      <c r="CO168" s="119"/>
      <c r="CP168" s="20"/>
      <c r="CQ168" s="20"/>
    </row>
    <row r="169" spans="3:95" s="9" customFormat="1" ht="135.75" customHeight="1">
      <c r="C169" s="19" t="s">
        <v>3698</v>
      </c>
      <c r="D169" s="20" t="s">
        <v>887</v>
      </c>
      <c r="E169" s="20" t="s">
        <v>3243</v>
      </c>
      <c r="F169" s="14" t="str">
        <f t="shared" si="4"/>
        <v>URF2024_159_Consolidar la evidencia de la asignación partida presupuestal de gasto e inversión para promover la participación ciudadana</v>
      </c>
      <c r="G169" s="20" t="s">
        <v>887</v>
      </c>
      <c r="H169" s="20" t="s">
        <v>3699</v>
      </c>
      <c r="I169" s="20" t="s">
        <v>889</v>
      </c>
      <c r="J169" s="20" t="s">
        <v>806</v>
      </c>
      <c r="K169" s="20" t="s">
        <v>812</v>
      </c>
      <c r="L169" s="20" t="s">
        <v>515</v>
      </c>
      <c r="M169" s="46">
        <v>45627</v>
      </c>
      <c r="N169" s="46">
        <v>45656</v>
      </c>
      <c r="O169" s="21">
        <f t="shared" si="5"/>
        <v>29</v>
      </c>
      <c r="P169" s="20" t="s">
        <v>3486</v>
      </c>
      <c r="Q169" s="20"/>
      <c r="R169" s="20"/>
      <c r="S169" s="20" t="s">
        <v>808</v>
      </c>
      <c r="T169" s="20" t="s">
        <v>3663</v>
      </c>
      <c r="U169" s="20" t="s">
        <v>33</v>
      </c>
      <c r="V169" s="20" t="s">
        <v>62</v>
      </c>
      <c r="W169" s="20" t="s">
        <v>63</v>
      </c>
      <c r="X169" s="20"/>
      <c r="Y169" s="20"/>
      <c r="Z169" s="20"/>
      <c r="AA169" s="20"/>
      <c r="AB169" s="20"/>
      <c r="AC169" s="20"/>
      <c r="AD169" s="20"/>
      <c r="AE169" s="20"/>
      <c r="AF169" s="20"/>
      <c r="AG169" s="20"/>
      <c r="AH169" s="20"/>
      <c r="AI169" s="20"/>
      <c r="AJ169" s="20"/>
      <c r="AK169" s="20"/>
      <c r="AL169" s="20"/>
      <c r="AM169" s="20"/>
      <c r="AN169" s="20"/>
      <c r="AO169" s="20"/>
      <c r="AP169" s="20"/>
      <c r="AQ169" s="20"/>
      <c r="AR169" s="20" t="s">
        <v>3369</v>
      </c>
      <c r="AS169" s="20"/>
      <c r="AT169" s="20"/>
      <c r="AU169" s="20"/>
      <c r="AV169" s="20" t="s">
        <v>3137</v>
      </c>
      <c r="AW169" s="20"/>
      <c r="AX169" s="20" t="s">
        <v>34</v>
      </c>
      <c r="AY169" s="20" t="s">
        <v>35</v>
      </c>
      <c r="AZ169" s="20"/>
      <c r="BA169" s="20"/>
      <c r="BB169" s="20"/>
      <c r="BC169" s="20"/>
      <c r="BD169" s="20"/>
      <c r="BE169" s="20"/>
      <c r="BF169" s="20"/>
      <c r="BG169" s="20" t="s">
        <v>94</v>
      </c>
      <c r="BH169" s="20"/>
      <c r="BI169" s="20"/>
      <c r="BJ169" s="20"/>
      <c r="BK169" s="20"/>
      <c r="BL169" s="20"/>
      <c r="BM169" s="20"/>
      <c r="BN169" s="20"/>
      <c r="BO169" s="20"/>
      <c r="BP169" s="20" t="s">
        <v>103</v>
      </c>
      <c r="BQ169" s="20"/>
      <c r="BR169" s="20"/>
      <c r="BS169" s="20"/>
      <c r="BT169" s="20"/>
      <c r="BU169" s="20"/>
      <c r="BV169" s="20"/>
      <c r="BW169" s="20" t="s">
        <v>3150</v>
      </c>
      <c r="BX169" s="20"/>
      <c r="BY169" s="20"/>
      <c r="BZ169" s="119"/>
      <c r="CA169" s="20"/>
      <c r="CB169" s="20"/>
      <c r="CC169" s="20"/>
      <c r="CD169" s="20"/>
      <c r="CE169" s="119"/>
      <c r="CF169" s="20"/>
      <c r="CG169" s="20"/>
      <c r="CH169" s="20"/>
      <c r="CI169" s="20"/>
      <c r="CJ169" s="119"/>
      <c r="CK169" s="20"/>
      <c r="CL169" s="20"/>
      <c r="CM169" s="20"/>
      <c r="CN169" s="20"/>
      <c r="CO169" s="119"/>
      <c r="CP169" s="20"/>
      <c r="CQ169" s="20"/>
    </row>
    <row r="170" spans="3:95" s="9" customFormat="1" ht="135.75" customHeight="1">
      <c r="C170" s="19" t="s">
        <v>3700</v>
      </c>
      <c r="D170" s="20" t="s">
        <v>3701</v>
      </c>
      <c r="E170" s="20" t="s">
        <v>3243</v>
      </c>
      <c r="F170" s="14" t="str">
        <f t="shared" si="4"/>
        <v>URF2024_160_Estructurar y formalizar los planes que hacen parte del Plan Estratégico de Gestión Humana 2024_Ruta de la Felicidad Entornos Laborales Saludables / Ruta del Crecimiento y Ruta del Servicio.</v>
      </c>
      <c r="G170" s="20" t="s">
        <v>3702</v>
      </c>
      <c r="H170" s="20" t="s">
        <v>3703</v>
      </c>
      <c r="I170" s="20" t="s">
        <v>433</v>
      </c>
      <c r="J170" s="20" t="s">
        <v>434</v>
      </c>
      <c r="K170" s="20" t="s">
        <v>435</v>
      </c>
      <c r="L170" s="20" t="s">
        <v>436</v>
      </c>
      <c r="M170" s="46">
        <v>45292</v>
      </c>
      <c r="N170" s="46">
        <v>45327</v>
      </c>
      <c r="O170" s="21">
        <f t="shared" si="5"/>
        <v>35</v>
      </c>
      <c r="P170" s="20" t="s">
        <v>3486</v>
      </c>
      <c r="Q170" s="20" t="s">
        <v>123</v>
      </c>
      <c r="R170" s="20" t="s">
        <v>3704</v>
      </c>
      <c r="S170" s="20" t="s">
        <v>375</v>
      </c>
      <c r="T170" s="20" t="s">
        <v>439</v>
      </c>
      <c r="U170" s="20" t="s">
        <v>33</v>
      </c>
      <c r="V170" s="20" t="s">
        <v>62</v>
      </c>
      <c r="W170" s="20" t="s">
        <v>63</v>
      </c>
      <c r="X170" s="20"/>
      <c r="Y170" s="20"/>
      <c r="Z170" s="20"/>
      <c r="AA170" s="20"/>
      <c r="AB170" s="20"/>
      <c r="AC170" s="20" t="s">
        <v>74</v>
      </c>
      <c r="AD170" s="20" t="s">
        <v>75</v>
      </c>
      <c r="AE170" s="20" t="s">
        <v>76</v>
      </c>
      <c r="AF170" s="20" t="s">
        <v>77</v>
      </c>
      <c r="AG170" s="20" t="s">
        <v>78</v>
      </c>
      <c r="AH170" s="20" t="s">
        <v>79</v>
      </c>
      <c r="AI170" s="20" t="s">
        <v>80</v>
      </c>
      <c r="AJ170" s="20"/>
      <c r="AK170" s="20"/>
      <c r="AL170" s="20"/>
      <c r="AM170" s="20"/>
      <c r="AN170" s="20"/>
      <c r="AO170" s="20"/>
      <c r="AP170" s="20"/>
      <c r="AQ170" s="20"/>
      <c r="AR170" s="20"/>
      <c r="AS170" s="20"/>
      <c r="AT170" s="20"/>
      <c r="AU170" s="20"/>
      <c r="AV170" s="20" t="s">
        <v>3137</v>
      </c>
      <c r="AW170" s="20" t="s">
        <v>33</v>
      </c>
      <c r="AX170" s="20" t="s">
        <v>34</v>
      </c>
      <c r="AY170" s="20"/>
      <c r="AZ170" s="20"/>
      <c r="BA170" s="20"/>
      <c r="BB170" s="20" t="s">
        <v>90</v>
      </c>
      <c r="BC170" s="20"/>
      <c r="BD170" s="20" t="s">
        <v>91</v>
      </c>
      <c r="BE170" s="20" t="s">
        <v>92</v>
      </c>
      <c r="BF170" s="20" t="s">
        <v>93</v>
      </c>
      <c r="BG170" s="20"/>
      <c r="BH170" s="20"/>
      <c r="BI170" s="20"/>
      <c r="BJ170" s="20"/>
      <c r="BK170" s="20"/>
      <c r="BL170" s="20"/>
      <c r="BM170" s="20"/>
      <c r="BN170" s="20"/>
      <c r="BO170" s="20"/>
      <c r="BP170" s="20"/>
      <c r="BQ170" s="20"/>
      <c r="BR170" s="20"/>
      <c r="BS170" s="20"/>
      <c r="BT170" s="20"/>
      <c r="BU170" s="20" t="s">
        <v>108</v>
      </c>
      <c r="BV170" s="20"/>
      <c r="BW170" s="20" t="s">
        <v>3150</v>
      </c>
      <c r="BX170" s="20"/>
      <c r="BY170" s="20"/>
      <c r="BZ170" s="119"/>
      <c r="CA170" s="20"/>
      <c r="CB170" s="20"/>
      <c r="CC170" s="20"/>
      <c r="CD170" s="20"/>
      <c r="CE170" s="119"/>
      <c r="CF170" s="20"/>
      <c r="CG170" s="20"/>
      <c r="CH170" s="20"/>
      <c r="CI170" s="20"/>
      <c r="CJ170" s="119"/>
      <c r="CK170" s="20"/>
      <c r="CL170" s="20"/>
      <c r="CM170" s="20"/>
      <c r="CN170" s="20"/>
      <c r="CO170" s="119"/>
      <c r="CP170" s="20"/>
      <c r="CQ170" s="20"/>
    </row>
    <row r="171" spans="3:95" s="9" customFormat="1" ht="135.75" customHeight="1">
      <c r="C171" s="19" t="s">
        <v>3705</v>
      </c>
      <c r="D171" s="20" t="s">
        <v>3706</v>
      </c>
      <c r="E171" s="20" t="s">
        <v>3243</v>
      </c>
      <c r="F171" s="14" t="str">
        <f t="shared" si="4"/>
        <v>URF2024_161_Realizar seguimiento al Plan de Bienestar Social e Incentivos_Primer cuatrimestre_Ruta de la Felicidad Entornos Laborales Saludables</v>
      </c>
      <c r="G171" s="20" t="s">
        <v>3707</v>
      </c>
      <c r="H171" s="20" t="s">
        <v>443</v>
      </c>
      <c r="I171" s="20" t="s">
        <v>3708</v>
      </c>
      <c r="J171" s="20" t="s">
        <v>434</v>
      </c>
      <c r="K171" s="20" t="s">
        <v>435</v>
      </c>
      <c r="L171" s="20" t="s">
        <v>436</v>
      </c>
      <c r="M171" s="46">
        <v>45413</v>
      </c>
      <c r="N171" s="46">
        <v>45443</v>
      </c>
      <c r="O171" s="21">
        <f t="shared" si="5"/>
        <v>30</v>
      </c>
      <c r="P171" s="20" t="s">
        <v>3486</v>
      </c>
      <c r="Q171" s="20" t="s">
        <v>123</v>
      </c>
      <c r="R171" s="20" t="s">
        <v>444</v>
      </c>
      <c r="S171" s="20" t="s">
        <v>375</v>
      </c>
      <c r="T171" s="20" t="s">
        <v>439</v>
      </c>
      <c r="U171" s="20" t="s">
        <v>33</v>
      </c>
      <c r="V171" s="20" t="s">
        <v>62</v>
      </c>
      <c r="W171" s="20" t="s">
        <v>63</v>
      </c>
      <c r="X171" s="20"/>
      <c r="Y171" s="20"/>
      <c r="Z171" s="20"/>
      <c r="AA171" s="20"/>
      <c r="AB171" s="20"/>
      <c r="AC171" s="20"/>
      <c r="AD171" s="20"/>
      <c r="AE171" s="20" t="s">
        <v>76</v>
      </c>
      <c r="AF171" s="20"/>
      <c r="AG171" s="20" t="s">
        <v>78</v>
      </c>
      <c r="AH171" s="20"/>
      <c r="AI171" s="20"/>
      <c r="AJ171" s="20"/>
      <c r="AK171" s="20"/>
      <c r="AL171" s="20"/>
      <c r="AM171" s="20"/>
      <c r="AN171" s="20"/>
      <c r="AO171" s="20"/>
      <c r="AP171" s="20"/>
      <c r="AQ171" s="20"/>
      <c r="AR171" s="20"/>
      <c r="AS171" s="20"/>
      <c r="AT171" s="20"/>
      <c r="AU171" s="20"/>
      <c r="AV171" s="20" t="s">
        <v>3137</v>
      </c>
      <c r="AW171" s="20" t="s">
        <v>33</v>
      </c>
      <c r="AX171" s="20"/>
      <c r="AY171" s="20"/>
      <c r="AZ171" s="20" t="s">
        <v>89</v>
      </c>
      <c r="BA171" s="20"/>
      <c r="BB171" s="20"/>
      <c r="BC171" s="20"/>
      <c r="BD171" s="20" t="s">
        <v>91</v>
      </c>
      <c r="BE171" s="20" t="s">
        <v>92</v>
      </c>
      <c r="BF171" s="20"/>
      <c r="BG171" s="20"/>
      <c r="BH171" s="20"/>
      <c r="BI171" s="20"/>
      <c r="BJ171" s="20"/>
      <c r="BK171" s="20"/>
      <c r="BL171" s="20"/>
      <c r="BM171" s="20"/>
      <c r="BN171" s="20"/>
      <c r="BO171" s="20"/>
      <c r="BP171" s="20"/>
      <c r="BQ171" s="20" t="s">
        <v>104</v>
      </c>
      <c r="BR171" s="20"/>
      <c r="BS171" s="20"/>
      <c r="BT171" s="20"/>
      <c r="BU171" s="20"/>
      <c r="BV171" s="20"/>
      <c r="BW171" s="20" t="s">
        <v>3150</v>
      </c>
      <c r="BX171" s="20"/>
      <c r="BY171" s="20"/>
      <c r="BZ171" s="119"/>
      <c r="CA171" s="20"/>
      <c r="CB171" s="20"/>
      <c r="CC171" s="20"/>
      <c r="CD171" s="20"/>
      <c r="CE171" s="119"/>
      <c r="CF171" s="20"/>
      <c r="CG171" s="20"/>
      <c r="CH171" s="20"/>
      <c r="CI171" s="20"/>
      <c r="CJ171" s="119"/>
      <c r="CK171" s="20"/>
      <c r="CL171" s="20"/>
      <c r="CM171" s="20"/>
      <c r="CN171" s="20"/>
      <c r="CO171" s="119"/>
      <c r="CP171" s="20"/>
      <c r="CQ171" s="20"/>
    </row>
    <row r="172" spans="3:95" s="9" customFormat="1" ht="135.75" customHeight="1">
      <c r="C172" s="19" t="s">
        <v>3709</v>
      </c>
      <c r="D172" s="20" t="s">
        <v>3710</v>
      </c>
      <c r="E172" s="20" t="s">
        <v>3243</v>
      </c>
      <c r="F172" s="14" t="str">
        <f t="shared" si="4"/>
        <v xml:space="preserve">URF2024_162_Realizar seguimiento al Plan de Bienestar Social e Incentivos_Segundo cuatrimestre_Ruta de la Felicidad Entornos Laborales Saludables </v>
      </c>
      <c r="G172" s="20" t="s">
        <v>3711</v>
      </c>
      <c r="H172" s="20" t="s">
        <v>3712</v>
      </c>
      <c r="I172" s="20" t="s">
        <v>3712</v>
      </c>
      <c r="J172" s="20" t="s">
        <v>434</v>
      </c>
      <c r="K172" s="20" t="s">
        <v>435</v>
      </c>
      <c r="L172" s="20" t="s">
        <v>436</v>
      </c>
      <c r="M172" s="46">
        <v>45536</v>
      </c>
      <c r="N172" s="46">
        <v>45565</v>
      </c>
      <c r="O172" s="21">
        <f t="shared" si="5"/>
        <v>29</v>
      </c>
      <c r="P172" s="20" t="s">
        <v>3486</v>
      </c>
      <c r="Q172" s="20" t="s">
        <v>123</v>
      </c>
      <c r="R172" s="20" t="s">
        <v>3713</v>
      </c>
      <c r="S172" s="20" t="s">
        <v>375</v>
      </c>
      <c r="T172" s="20" t="s">
        <v>439</v>
      </c>
      <c r="U172" s="20" t="s">
        <v>33</v>
      </c>
      <c r="V172" s="20" t="s">
        <v>62</v>
      </c>
      <c r="W172" s="20" t="s">
        <v>63</v>
      </c>
      <c r="X172" s="20"/>
      <c r="Y172" s="20"/>
      <c r="Z172" s="20"/>
      <c r="AA172" s="20"/>
      <c r="AB172" s="20"/>
      <c r="AC172" s="20"/>
      <c r="AD172" s="20"/>
      <c r="AE172" s="20" t="s">
        <v>76</v>
      </c>
      <c r="AF172" s="20"/>
      <c r="AG172" s="20" t="s">
        <v>78</v>
      </c>
      <c r="AH172" s="20"/>
      <c r="AI172" s="20"/>
      <c r="AJ172" s="20"/>
      <c r="AK172" s="20"/>
      <c r="AL172" s="20"/>
      <c r="AM172" s="20"/>
      <c r="AN172" s="20"/>
      <c r="AO172" s="20"/>
      <c r="AP172" s="20"/>
      <c r="AQ172" s="20"/>
      <c r="AR172" s="20"/>
      <c r="AS172" s="20"/>
      <c r="AT172" s="20"/>
      <c r="AU172" s="20"/>
      <c r="AV172" s="20" t="s">
        <v>3137</v>
      </c>
      <c r="AW172" s="20" t="s">
        <v>33</v>
      </c>
      <c r="AX172" s="20"/>
      <c r="AY172" s="20"/>
      <c r="AZ172" s="20" t="s">
        <v>89</v>
      </c>
      <c r="BA172" s="20"/>
      <c r="BB172" s="20"/>
      <c r="BC172" s="20"/>
      <c r="BD172" s="20" t="s">
        <v>91</v>
      </c>
      <c r="BE172" s="20" t="s">
        <v>92</v>
      </c>
      <c r="BF172" s="20"/>
      <c r="BG172" s="20"/>
      <c r="BH172" s="20"/>
      <c r="BI172" s="20"/>
      <c r="BJ172" s="20"/>
      <c r="BK172" s="20"/>
      <c r="BL172" s="20"/>
      <c r="BM172" s="20"/>
      <c r="BN172" s="20"/>
      <c r="BO172" s="20"/>
      <c r="BP172" s="20"/>
      <c r="BQ172" s="20" t="s">
        <v>104</v>
      </c>
      <c r="BR172" s="20"/>
      <c r="BS172" s="20"/>
      <c r="BT172" s="20"/>
      <c r="BU172" s="20"/>
      <c r="BV172" s="20"/>
      <c r="BW172" s="20" t="s">
        <v>3150</v>
      </c>
      <c r="BX172" s="20"/>
      <c r="BY172" s="20"/>
      <c r="BZ172" s="119"/>
      <c r="CA172" s="20"/>
      <c r="CB172" s="20"/>
      <c r="CC172" s="20"/>
      <c r="CD172" s="20"/>
      <c r="CE172" s="119"/>
      <c r="CF172" s="20"/>
      <c r="CG172" s="20"/>
      <c r="CH172" s="20"/>
      <c r="CI172" s="20"/>
      <c r="CJ172" s="119"/>
      <c r="CK172" s="20"/>
      <c r="CL172" s="20"/>
      <c r="CM172" s="20"/>
      <c r="CN172" s="20"/>
      <c r="CO172" s="119"/>
      <c r="CP172" s="20"/>
      <c r="CQ172" s="20"/>
    </row>
    <row r="173" spans="3:95" s="9" customFormat="1" ht="135.75" customHeight="1">
      <c r="C173" s="19" t="s">
        <v>3714</v>
      </c>
      <c r="D173" s="20" t="s">
        <v>3715</v>
      </c>
      <c r="E173" s="20" t="s">
        <v>3243</v>
      </c>
      <c r="F173" s="14" t="str">
        <f t="shared" si="4"/>
        <v>URF2024_163_Realizar seguimiento al Plan de Bienestar Social e Incentivos_Tercer cuatrimestre_Ruta de la Felicidad Entornos Laborales Saludables</v>
      </c>
      <c r="G173" s="20" t="s">
        <v>3716</v>
      </c>
      <c r="H173" s="20" t="s">
        <v>3717</v>
      </c>
      <c r="I173" s="20" t="s">
        <v>3717</v>
      </c>
      <c r="J173" s="20" t="s">
        <v>434</v>
      </c>
      <c r="K173" s="20" t="s">
        <v>435</v>
      </c>
      <c r="L173" s="20" t="s">
        <v>436</v>
      </c>
      <c r="M173" s="46">
        <v>45627</v>
      </c>
      <c r="N173" s="46">
        <v>45657</v>
      </c>
      <c r="O173" s="21">
        <f t="shared" si="5"/>
        <v>30</v>
      </c>
      <c r="P173" s="20" t="s">
        <v>3486</v>
      </c>
      <c r="Q173" s="20" t="s">
        <v>123</v>
      </c>
      <c r="R173" s="20" t="s">
        <v>3713</v>
      </c>
      <c r="S173" s="20" t="s">
        <v>375</v>
      </c>
      <c r="T173" s="20" t="s">
        <v>439</v>
      </c>
      <c r="U173" s="20" t="s">
        <v>33</v>
      </c>
      <c r="V173" s="20" t="s">
        <v>62</v>
      </c>
      <c r="W173" s="20" t="s">
        <v>63</v>
      </c>
      <c r="X173" s="20"/>
      <c r="Y173" s="20"/>
      <c r="Z173" s="20"/>
      <c r="AA173" s="20"/>
      <c r="AB173" s="20"/>
      <c r="AC173" s="20"/>
      <c r="AD173" s="20"/>
      <c r="AE173" s="20" t="s">
        <v>76</v>
      </c>
      <c r="AF173" s="20" t="s">
        <v>77</v>
      </c>
      <c r="AG173" s="20" t="s">
        <v>78</v>
      </c>
      <c r="AH173" s="20"/>
      <c r="AI173" s="20"/>
      <c r="AJ173" s="20"/>
      <c r="AK173" s="20"/>
      <c r="AL173" s="20"/>
      <c r="AM173" s="20"/>
      <c r="AN173" s="20"/>
      <c r="AO173" s="20"/>
      <c r="AP173" s="20"/>
      <c r="AQ173" s="20"/>
      <c r="AR173" s="20"/>
      <c r="AS173" s="20"/>
      <c r="AT173" s="20"/>
      <c r="AU173" s="20"/>
      <c r="AV173" s="20" t="s">
        <v>3137</v>
      </c>
      <c r="AW173" s="20" t="s">
        <v>33</v>
      </c>
      <c r="AX173" s="20"/>
      <c r="AY173" s="20"/>
      <c r="AZ173" s="20" t="s">
        <v>89</v>
      </c>
      <c r="BA173" s="20"/>
      <c r="BB173" s="20"/>
      <c r="BC173" s="20"/>
      <c r="BD173" s="20" t="s">
        <v>91</v>
      </c>
      <c r="BE173" s="20" t="s">
        <v>92</v>
      </c>
      <c r="BF173" s="20"/>
      <c r="BG173" s="20"/>
      <c r="BH173" s="20"/>
      <c r="BI173" s="20"/>
      <c r="BJ173" s="20"/>
      <c r="BK173" s="20"/>
      <c r="BL173" s="20"/>
      <c r="BM173" s="20"/>
      <c r="BN173" s="20"/>
      <c r="BO173" s="20"/>
      <c r="BP173" s="20"/>
      <c r="BQ173" s="20" t="s">
        <v>104</v>
      </c>
      <c r="BR173" s="20"/>
      <c r="BS173" s="20"/>
      <c r="BT173" s="20"/>
      <c r="BU173" s="20"/>
      <c r="BV173" s="20"/>
      <c r="BW173" s="20" t="s">
        <v>3150</v>
      </c>
      <c r="BX173" s="20"/>
      <c r="BY173" s="20"/>
      <c r="BZ173" s="119"/>
      <c r="CA173" s="20"/>
      <c r="CB173" s="20"/>
      <c r="CC173" s="20"/>
      <c r="CD173" s="20"/>
      <c r="CE173" s="119"/>
      <c r="CF173" s="20"/>
      <c r="CG173" s="20"/>
      <c r="CH173" s="20"/>
      <c r="CI173" s="20"/>
      <c r="CJ173" s="119"/>
      <c r="CK173" s="20"/>
      <c r="CL173" s="20"/>
      <c r="CM173" s="20"/>
      <c r="CN173" s="20"/>
      <c r="CO173" s="119"/>
      <c r="CP173" s="20"/>
      <c r="CQ173" s="20"/>
    </row>
    <row r="174" spans="3:95" s="9" customFormat="1" ht="135.75" customHeight="1">
      <c r="C174" s="19" t="s">
        <v>3718</v>
      </c>
      <c r="D174" s="20" t="s">
        <v>3719</v>
      </c>
      <c r="E174" s="20" t="s">
        <v>3243</v>
      </c>
      <c r="F174" s="14" t="str">
        <f t="shared" si="4"/>
        <v>URF2024_164_Desarrollar las actividades encaminadas a avanzar en la ruta del crecimiento y servicio mediante el cumplimiento del plan de capacitación_Primer cuatrimestre_Ruta del Crecimiento y Ruta del Servicio</v>
      </c>
      <c r="G174" s="20" t="s">
        <v>3720</v>
      </c>
      <c r="H174" s="20" t="s">
        <v>3721</v>
      </c>
      <c r="I174" s="20" t="s">
        <v>3721</v>
      </c>
      <c r="J174" s="20" t="s">
        <v>434</v>
      </c>
      <c r="K174" s="20" t="s">
        <v>435</v>
      </c>
      <c r="L174" s="20" t="s">
        <v>436</v>
      </c>
      <c r="M174" s="46">
        <v>45413</v>
      </c>
      <c r="N174" s="46">
        <v>45443</v>
      </c>
      <c r="O174" s="21">
        <f t="shared" si="5"/>
        <v>30</v>
      </c>
      <c r="P174" s="20" t="s">
        <v>3486</v>
      </c>
      <c r="Q174" s="20" t="s">
        <v>123</v>
      </c>
      <c r="R174" s="20" t="s">
        <v>3722</v>
      </c>
      <c r="S174" s="20" t="s">
        <v>375</v>
      </c>
      <c r="T174" s="20" t="s">
        <v>439</v>
      </c>
      <c r="U174" s="20" t="s">
        <v>33</v>
      </c>
      <c r="V174" s="20" t="s">
        <v>62</v>
      </c>
      <c r="W174" s="20" t="s">
        <v>63</v>
      </c>
      <c r="X174" s="20"/>
      <c r="Y174" s="20"/>
      <c r="Z174" s="20"/>
      <c r="AA174" s="20"/>
      <c r="AB174" s="20"/>
      <c r="AC174" s="20"/>
      <c r="AD174" s="20"/>
      <c r="AE174" s="20" t="s">
        <v>76</v>
      </c>
      <c r="AF174" s="20" t="s">
        <v>77</v>
      </c>
      <c r="AG174" s="20"/>
      <c r="AH174" s="20"/>
      <c r="AI174" s="20"/>
      <c r="AJ174" s="20"/>
      <c r="AK174" s="20"/>
      <c r="AL174" s="20"/>
      <c r="AM174" s="20"/>
      <c r="AN174" s="20"/>
      <c r="AO174" s="20"/>
      <c r="AP174" s="20"/>
      <c r="AQ174" s="20"/>
      <c r="AR174" s="20"/>
      <c r="AS174" s="20"/>
      <c r="AT174" s="20"/>
      <c r="AU174" s="20"/>
      <c r="AV174" s="20" t="s">
        <v>3137</v>
      </c>
      <c r="AW174" s="20" t="s">
        <v>33</v>
      </c>
      <c r="AX174" s="20"/>
      <c r="AY174" s="20"/>
      <c r="AZ174" s="20" t="s">
        <v>89</v>
      </c>
      <c r="BA174" s="20"/>
      <c r="BB174" s="20" t="s">
        <v>90</v>
      </c>
      <c r="BC174" s="20"/>
      <c r="BD174" s="20" t="s">
        <v>91</v>
      </c>
      <c r="BE174" s="20" t="s">
        <v>92</v>
      </c>
      <c r="BF174" s="20"/>
      <c r="BG174" s="20"/>
      <c r="BH174" s="20"/>
      <c r="BI174" s="20"/>
      <c r="BJ174" s="20"/>
      <c r="BK174" s="20"/>
      <c r="BL174" s="20"/>
      <c r="BM174" s="20"/>
      <c r="BN174" s="20"/>
      <c r="BO174" s="20"/>
      <c r="BP174" s="20"/>
      <c r="BQ174" s="20" t="s">
        <v>104</v>
      </c>
      <c r="BR174" s="20"/>
      <c r="BS174" s="20"/>
      <c r="BT174" s="20"/>
      <c r="BU174" s="20" t="s">
        <v>108</v>
      </c>
      <c r="BV174" s="20"/>
      <c r="BW174" s="20" t="s">
        <v>3150</v>
      </c>
      <c r="BX174" s="20"/>
      <c r="BY174" s="20"/>
      <c r="BZ174" s="119"/>
      <c r="CA174" s="20"/>
      <c r="CB174" s="20"/>
      <c r="CC174" s="20"/>
      <c r="CD174" s="20"/>
      <c r="CE174" s="119"/>
      <c r="CF174" s="20"/>
      <c r="CG174" s="20"/>
      <c r="CH174" s="20"/>
      <c r="CI174" s="20"/>
      <c r="CJ174" s="119"/>
      <c r="CK174" s="20"/>
      <c r="CL174" s="20"/>
      <c r="CM174" s="20"/>
      <c r="CN174" s="20"/>
      <c r="CO174" s="119"/>
      <c r="CP174" s="20"/>
      <c r="CQ174" s="20"/>
    </row>
    <row r="175" spans="3:95" s="9" customFormat="1" ht="135.75" customHeight="1">
      <c r="C175" s="19" t="s">
        <v>3723</v>
      </c>
      <c r="D175" s="20" t="s">
        <v>3724</v>
      </c>
      <c r="E175" s="20" t="s">
        <v>3243</v>
      </c>
      <c r="F175" s="14" t="str">
        <f t="shared" si="4"/>
        <v>URF2024_165_Desarrollar las actividades encaminadas a avanzar en la ruta del crecimiento y servicio mediante el cumplimiento del plan de capacitación_Segundo cuatrimestre_Ruta del Crecimiento y Ruta del Servicio</v>
      </c>
      <c r="G175" s="20" t="s">
        <v>3725</v>
      </c>
      <c r="H175" s="20" t="s">
        <v>3726</v>
      </c>
      <c r="I175" s="20" t="s">
        <v>3726</v>
      </c>
      <c r="J175" s="20" t="s">
        <v>434</v>
      </c>
      <c r="K175" s="20" t="s">
        <v>435</v>
      </c>
      <c r="L175" s="20" t="s">
        <v>436</v>
      </c>
      <c r="M175" s="46">
        <v>45536</v>
      </c>
      <c r="N175" s="46">
        <v>45565</v>
      </c>
      <c r="O175" s="21">
        <f t="shared" si="5"/>
        <v>29</v>
      </c>
      <c r="P175" s="20" t="s">
        <v>3486</v>
      </c>
      <c r="Q175" s="20" t="s">
        <v>123</v>
      </c>
      <c r="R175" s="20" t="s">
        <v>3722</v>
      </c>
      <c r="S175" s="20" t="s">
        <v>375</v>
      </c>
      <c r="T175" s="20" t="s">
        <v>439</v>
      </c>
      <c r="U175" s="20" t="s">
        <v>33</v>
      </c>
      <c r="V175" s="20" t="s">
        <v>62</v>
      </c>
      <c r="W175" s="20" t="s">
        <v>63</v>
      </c>
      <c r="X175" s="20"/>
      <c r="Y175" s="20"/>
      <c r="Z175" s="20"/>
      <c r="AA175" s="20"/>
      <c r="AB175" s="20"/>
      <c r="AC175" s="20"/>
      <c r="AD175" s="20"/>
      <c r="AE175" s="20" t="s">
        <v>76</v>
      </c>
      <c r="AF175" s="20" t="s">
        <v>77</v>
      </c>
      <c r="AG175" s="20"/>
      <c r="AH175" s="20"/>
      <c r="AI175" s="20"/>
      <c r="AJ175" s="20"/>
      <c r="AK175" s="20"/>
      <c r="AL175" s="20"/>
      <c r="AM175" s="20"/>
      <c r="AN175" s="20"/>
      <c r="AO175" s="20"/>
      <c r="AP175" s="20"/>
      <c r="AQ175" s="20"/>
      <c r="AR175" s="20"/>
      <c r="AS175" s="20"/>
      <c r="AT175" s="20"/>
      <c r="AU175" s="20"/>
      <c r="AV175" s="20" t="s">
        <v>3137</v>
      </c>
      <c r="AW175" s="20" t="s">
        <v>33</v>
      </c>
      <c r="AX175" s="20"/>
      <c r="AY175" s="20"/>
      <c r="AZ175" s="20" t="s">
        <v>89</v>
      </c>
      <c r="BA175" s="20"/>
      <c r="BB175" s="20" t="s">
        <v>90</v>
      </c>
      <c r="BC175" s="20"/>
      <c r="BD175" s="20" t="s">
        <v>91</v>
      </c>
      <c r="BE175" s="20" t="s">
        <v>92</v>
      </c>
      <c r="BF175" s="20"/>
      <c r="BG175" s="20"/>
      <c r="BH175" s="20"/>
      <c r="BI175" s="20"/>
      <c r="BJ175" s="20"/>
      <c r="BK175" s="20"/>
      <c r="BL175" s="20"/>
      <c r="BM175" s="20"/>
      <c r="BN175" s="20"/>
      <c r="BO175" s="20"/>
      <c r="BP175" s="20"/>
      <c r="BQ175" s="20" t="s">
        <v>104</v>
      </c>
      <c r="BR175" s="20"/>
      <c r="BS175" s="20"/>
      <c r="BT175" s="20"/>
      <c r="BU175" s="20" t="s">
        <v>108</v>
      </c>
      <c r="BV175" s="20"/>
      <c r="BW175" s="20" t="s">
        <v>3150</v>
      </c>
      <c r="BX175" s="20"/>
      <c r="BY175" s="20"/>
      <c r="BZ175" s="119"/>
      <c r="CA175" s="20"/>
      <c r="CB175" s="20"/>
      <c r="CC175" s="20"/>
      <c r="CD175" s="20"/>
      <c r="CE175" s="119"/>
      <c r="CF175" s="20"/>
      <c r="CG175" s="20"/>
      <c r="CH175" s="20"/>
      <c r="CI175" s="20"/>
      <c r="CJ175" s="119"/>
      <c r="CK175" s="20"/>
      <c r="CL175" s="20"/>
      <c r="CM175" s="20"/>
      <c r="CN175" s="20"/>
      <c r="CO175" s="119"/>
      <c r="CP175" s="20"/>
      <c r="CQ175" s="20"/>
    </row>
    <row r="176" spans="3:95" s="9" customFormat="1" ht="135.75" customHeight="1">
      <c r="C176" s="19" t="s">
        <v>3727</v>
      </c>
      <c r="D176" s="20" t="s">
        <v>3728</v>
      </c>
      <c r="E176" s="20" t="s">
        <v>3243</v>
      </c>
      <c r="F176" s="14" t="str">
        <f t="shared" si="4"/>
        <v>URF2024_166_Desarrollar las actividades encaminadas a avanzar en la ruta del crecimiento y servicio mediante el cumplimiento del plan de capacitación_Tercer cuatrimestre_Ruta del Crecimiento y Ruta del Servicio</v>
      </c>
      <c r="G176" s="20" t="s">
        <v>3729</v>
      </c>
      <c r="H176" s="20" t="s">
        <v>3730</v>
      </c>
      <c r="I176" s="20" t="s">
        <v>3730</v>
      </c>
      <c r="J176" s="20" t="s">
        <v>434</v>
      </c>
      <c r="K176" s="20" t="s">
        <v>435</v>
      </c>
      <c r="L176" s="20" t="s">
        <v>436</v>
      </c>
      <c r="M176" s="46">
        <v>45627</v>
      </c>
      <c r="N176" s="46">
        <v>45657</v>
      </c>
      <c r="O176" s="21">
        <f t="shared" si="5"/>
        <v>30</v>
      </c>
      <c r="P176" s="20" t="s">
        <v>3486</v>
      </c>
      <c r="Q176" s="20" t="s">
        <v>123</v>
      </c>
      <c r="R176" s="20" t="s">
        <v>3722</v>
      </c>
      <c r="S176" s="20" t="s">
        <v>375</v>
      </c>
      <c r="T176" s="20" t="s">
        <v>439</v>
      </c>
      <c r="U176" s="20" t="s">
        <v>33</v>
      </c>
      <c r="V176" s="20" t="s">
        <v>62</v>
      </c>
      <c r="W176" s="20" t="s">
        <v>63</v>
      </c>
      <c r="X176" s="20"/>
      <c r="Y176" s="20"/>
      <c r="Z176" s="20"/>
      <c r="AA176" s="20"/>
      <c r="AB176" s="20"/>
      <c r="AC176" s="20"/>
      <c r="AD176" s="20"/>
      <c r="AE176" s="20" t="s">
        <v>76</v>
      </c>
      <c r="AF176" s="20"/>
      <c r="AG176" s="20"/>
      <c r="AH176" s="20"/>
      <c r="AI176" s="20"/>
      <c r="AJ176" s="20"/>
      <c r="AK176" s="20"/>
      <c r="AL176" s="20"/>
      <c r="AM176" s="20"/>
      <c r="AN176" s="20"/>
      <c r="AO176" s="20"/>
      <c r="AP176" s="20"/>
      <c r="AQ176" s="20"/>
      <c r="AR176" s="20"/>
      <c r="AS176" s="20"/>
      <c r="AT176" s="20"/>
      <c r="AU176" s="20"/>
      <c r="AV176" s="20" t="s">
        <v>3137</v>
      </c>
      <c r="AW176" s="20" t="s">
        <v>33</v>
      </c>
      <c r="AX176" s="20"/>
      <c r="AY176" s="20"/>
      <c r="AZ176" s="20" t="s">
        <v>89</v>
      </c>
      <c r="BA176" s="20"/>
      <c r="BB176" s="20" t="s">
        <v>90</v>
      </c>
      <c r="BC176" s="20"/>
      <c r="BD176" s="20" t="s">
        <v>91</v>
      </c>
      <c r="BE176" s="20" t="s">
        <v>92</v>
      </c>
      <c r="BF176" s="20"/>
      <c r="BG176" s="20"/>
      <c r="BH176" s="20"/>
      <c r="BI176" s="20"/>
      <c r="BJ176" s="20"/>
      <c r="BK176" s="20"/>
      <c r="BL176" s="20"/>
      <c r="BM176" s="20"/>
      <c r="BN176" s="20"/>
      <c r="BO176" s="20"/>
      <c r="BP176" s="20"/>
      <c r="BQ176" s="20" t="s">
        <v>104</v>
      </c>
      <c r="BR176" s="20"/>
      <c r="BS176" s="20"/>
      <c r="BT176" s="20"/>
      <c r="BU176" s="20" t="s">
        <v>108</v>
      </c>
      <c r="BV176" s="20"/>
      <c r="BW176" s="20" t="s">
        <v>3150</v>
      </c>
      <c r="BX176" s="20"/>
      <c r="BY176" s="20"/>
      <c r="BZ176" s="119"/>
      <c r="CA176" s="20"/>
      <c r="CB176" s="20"/>
      <c r="CC176" s="20"/>
      <c r="CD176" s="20"/>
      <c r="CE176" s="119"/>
      <c r="CF176" s="20"/>
      <c r="CG176" s="20"/>
      <c r="CH176" s="20"/>
      <c r="CI176" s="20"/>
      <c r="CJ176" s="119"/>
      <c r="CK176" s="20"/>
      <c r="CL176" s="20"/>
      <c r="CM176" s="20"/>
      <c r="CN176" s="20"/>
      <c r="CO176" s="119"/>
      <c r="CP176" s="20"/>
      <c r="CQ176" s="20"/>
    </row>
    <row r="177" spans="3:95" s="9" customFormat="1" ht="135.75" customHeight="1">
      <c r="C177" s="19" t="s">
        <v>3731</v>
      </c>
      <c r="D177" s="20" t="s">
        <v>3732</v>
      </c>
      <c r="E177" s="20" t="s">
        <v>3243</v>
      </c>
      <c r="F177" s="14" t="str">
        <f t="shared" si="4"/>
        <v>URF2024_167_Apoyar la estructuración y formalización de los acuerdos de gestión para la vigencia 2024_Ruta de la Calidad</v>
      </c>
      <c r="G177" s="20" t="s">
        <v>3733</v>
      </c>
      <c r="H177" s="20" t="s">
        <v>3734</v>
      </c>
      <c r="I177" s="20" t="s">
        <v>3735</v>
      </c>
      <c r="J177" s="20" t="s">
        <v>434</v>
      </c>
      <c r="K177" s="20" t="s">
        <v>435</v>
      </c>
      <c r="L177" s="20"/>
      <c r="M177" s="46">
        <v>45352</v>
      </c>
      <c r="N177" s="46">
        <v>45397</v>
      </c>
      <c r="O177" s="21">
        <f t="shared" si="5"/>
        <v>45</v>
      </c>
      <c r="P177" s="20" t="s">
        <v>3486</v>
      </c>
      <c r="Q177" s="20" t="s">
        <v>123</v>
      </c>
      <c r="R177" s="20" t="s">
        <v>3736</v>
      </c>
      <c r="S177" s="20" t="s">
        <v>375</v>
      </c>
      <c r="T177" s="20" t="s">
        <v>439</v>
      </c>
      <c r="U177" s="20" t="s">
        <v>33</v>
      </c>
      <c r="V177" s="20"/>
      <c r="W177" s="20" t="s">
        <v>63</v>
      </c>
      <c r="X177" s="20"/>
      <c r="Y177" s="20"/>
      <c r="Z177" s="20"/>
      <c r="AA177" s="20"/>
      <c r="AB177" s="20"/>
      <c r="AC177" s="20"/>
      <c r="AD177" s="20"/>
      <c r="AE177" s="20" t="s">
        <v>76</v>
      </c>
      <c r="AF177" s="20"/>
      <c r="AG177" s="20"/>
      <c r="AH177" s="20"/>
      <c r="AI177" s="20"/>
      <c r="AJ177" s="20"/>
      <c r="AK177" s="20"/>
      <c r="AL177" s="20"/>
      <c r="AM177" s="20"/>
      <c r="AN177" s="20"/>
      <c r="AO177" s="20"/>
      <c r="AP177" s="20"/>
      <c r="AQ177" s="20"/>
      <c r="AR177" s="20"/>
      <c r="AS177" s="20"/>
      <c r="AT177" s="20"/>
      <c r="AU177" s="20"/>
      <c r="AV177" s="20" t="s">
        <v>3137</v>
      </c>
      <c r="AW177" s="20" t="s">
        <v>33</v>
      </c>
      <c r="AX177" s="20"/>
      <c r="AY177" s="20"/>
      <c r="AZ177" s="20" t="s">
        <v>89</v>
      </c>
      <c r="BA177" s="20"/>
      <c r="BB177" s="20"/>
      <c r="BC177" s="20"/>
      <c r="BD177" s="20" t="s">
        <v>91</v>
      </c>
      <c r="BE177" s="20"/>
      <c r="BF177" s="20"/>
      <c r="BG177" s="20"/>
      <c r="BH177" s="20"/>
      <c r="BI177" s="20"/>
      <c r="BJ177" s="20"/>
      <c r="BK177" s="20"/>
      <c r="BL177" s="20"/>
      <c r="BM177" s="20"/>
      <c r="BN177" s="20"/>
      <c r="BO177" s="20"/>
      <c r="BP177" s="20"/>
      <c r="BQ177" s="20" t="s">
        <v>104</v>
      </c>
      <c r="BR177" s="20"/>
      <c r="BS177" s="20"/>
      <c r="BT177" s="20"/>
      <c r="BU177" s="20"/>
      <c r="BV177" s="20"/>
      <c r="BW177" s="20" t="s">
        <v>3150</v>
      </c>
      <c r="BX177" s="20"/>
      <c r="BY177" s="20"/>
      <c r="BZ177" s="119"/>
      <c r="CA177" s="20"/>
      <c r="CB177" s="20"/>
      <c r="CC177" s="20"/>
      <c r="CD177" s="20"/>
      <c r="CE177" s="119"/>
      <c r="CF177" s="20"/>
      <c r="CG177" s="20"/>
      <c r="CH177" s="20"/>
      <c r="CI177" s="20"/>
      <c r="CJ177" s="119"/>
      <c r="CK177" s="20"/>
      <c r="CL177" s="20"/>
      <c r="CM177" s="20"/>
      <c r="CN177" s="20"/>
      <c r="CO177" s="119"/>
      <c r="CP177" s="20"/>
      <c r="CQ177" s="20"/>
    </row>
    <row r="178" spans="3:95" s="9" customFormat="1" ht="135.75" customHeight="1">
      <c r="C178" s="19" t="s">
        <v>3737</v>
      </c>
      <c r="D178" s="20" t="s">
        <v>3738</v>
      </c>
      <c r="E178" s="20" t="s">
        <v>3243</v>
      </c>
      <c r="F178" s="14" t="str">
        <f t="shared" si="4"/>
        <v xml:space="preserve">URF2024_168_Estructurar el modelo de innovación de la URF </v>
      </c>
      <c r="G178" s="20" t="s">
        <v>3739</v>
      </c>
      <c r="H178" s="20" t="s">
        <v>373</v>
      </c>
      <c r="I178" s="20" t="s">
        <v>373</v>
      </c>
      <c r="J178" s="20" t="s">
        <v>195</v>
      </c>
      <c r="K178" s="20" t="s">
        <v>122</v>
      </c>
      <c r="L178" s="20"/>
      <c r="M178" s="46">
        <v>45505</v>
      </c>
      <c r="N178" s="46">
        <v>45565</v>
      </c>
      <c r="O178" s="21">
        <f t="shared" si="5"/>
        <v>60</v>
      </c>
      <c r="P178" s="20" t="s">
        <v>122</v>
      </c>
      <c r="Q178" s="20" t="s">
        <v>123</v>
      </c>
      <c r="R178" s="20" t="s">
        <v>374</v>
      </c>
      <c r="S178" s="20" t="s">
        <v>375</v>
      </c>
      <c r="T178" s="20" t="s">
        <v>376</v>
      </c>
      <c r="U178" s="20" t="s">
        <v>33</v>
      </c>
      <c r="V178" s="20"/>
      <c r="W178" s="20" t="s">
        <v>63</v>
      </c>
      <c r="X178" s="20"/>
      <c r="Y178" s="20"/>
      <c r="Z178" s="20"/>
      <c r="AA178" s="20"/>
      <c r="AB178" s="20"/>
      <c r="AC178" s="20"/>
      <c r="AD178" s="20"/>
      <c r="AE178" s="20" t="s">
        <v>76</v>
      </c>
      <c r="AF178" s="20"/>
      <c r="AG178" s="20"/>
      <c r="AH178" s="20"/>
      <c r="AI178" s="20"/>
      <c r="AJ178" s="20"/>
      <c r="AK178" s="20"/>
      <c r="AL178" s="20"/>
      <c r="AM178" s="20"/>
      <c r="AN178" s="20"/>
      <c r="AO178" s="20"/>
      <c r="AP178" s="20"/>
      <c r="AQ178" s="20"/>
      <c r="AR178" s="20"/>
      <c r="AS178" s="20"/>
      <c r="AT178" s="20"/>
      <c r="AU178" s="20"/>
      <c r="AV178" s="20" t="s">
        <v>3137</v>
      </c>
      <c r="AW178" s="20" t="s">
        <v>33</v>
      </c>
      <c r="AX178" s="20"/>
      <c r="AY178" s="20"/>
      <c r="AZ178" s="20"/>
      <c r="BA178" s="20"/>
      <c r="BB178" s="20" t="s">
        <v>90</v>
      </c>
      <c r="BC178" s="20"/>
      <c r="BD178" s="20" t="s">
        <v>91</v>
      </c>
      <c r="BE178" s="20"/>
      <c r="BF178" s="20"/>
      <c r="BG178" s="20"/>
      <c r="BH178" s="20"/>
      <c r="BI178" s="20"/>
      <c r="BJ178" s="20"/>
      <c r="BK178" s="20"/>
      <c r="BL178" s="20"/>
      <c r="BM178" s="20"/>
      <c r="BN178" s="20"/>
      <c r="BO178" s="20"/>
      <c r="BP178" s="20"/>
      <c r="BQ178" s="20"/>
      <c r="BR178" s="20"/>
      <c r="BS178" s="20"/>
      <c r="BT178" s="20"/>
      <c r="BU178" s="20" t="s">
        <v>108</v>
      </c>
      <c r="BV178" s="20"/>
      <c r="BW178" s="20" t="s">
        <v>932</v>
      </c>
      <c r="BX178" s="20" t="s">
        <v>3157</v>
      </c>
      <c r="BY178" s="120">
        <v>45495</v>
      </c>
      <c r="BZ178" s="119">
        <v>45495</v>
      </c>
      <c r="CA178" s="20" t="s">
        <v>3740</v>
      </c>
      <c r="CB178" s="20" t="s">
        <v>3741</v>
      </c>
      <c r="CC178" s="20"/>
      <c r="CD178" s="20"/>
      <c r="CE178" s="119"/>
      <c r="CF178" s="20"/>
      <c r="CG178" s="20"/>
      <c r="CH178" s="20"/>
      <c r="CI178" s="20"/>
      <c r="CJ178" s="119"/>
      <c r="CK178" s="20"/>
      <c r="CL178" s="20"/>
      <c r="CM178" s="20"/>
      <c r="CN178" s="20"/>
      <c r="CO178" s="119"/>
      <c r="CP178" s="20"/>
      <c r="CQ178" s="20"/>
    </row>
    <row r="179" spans="3:95" s="9" customFormat="1" ht="135.75" customHeight="1">
      <c r="C179" s="19" t="s">
        <v>3742</v>
      </c>
      <c r="D179" s="20" t="s">
        <v>3743</v>
      </c>
      <c r="E179" s="20" t="s">
        <v>3243</v>
      </c>
      <c r="F179" s="14" t="str">
        <f t="shared" si="4"/>
        <v xml:space="preserve">URF2024_169_Realizar el primer ejercicio de innovación en la URF para fortalecer la estrategia de Gestión del Conocimiento y la Innovación </v>
      </c>
      <c r="G179" s="20" t="s">
        <v>3744</v>
      </c>
      <c r="H179" s="20" t="s">
        <v>3745</v>
      </c>
      <c r="I179" s="20" t="s">
        <v>3745</v>
      </c>
      <c r="J179" s="20" t="s">
        <v>434</v>
      </c>
      <c r="K179" s="20" t="s">
        <v>435</v>
      </c>
      <c r="L179" s="20" t="s">
        <v>436</v>
      </c>
      <c r="M179" s="46">
        <v>45627</v>
      </c>
      <c r="N179" s="46">
        <v>45657</v>
      </c>
      <c r="O179" s="21">
        <f t="shared" si="5"/>
        <v>30</v>
      </c>
      <c r="P179" s="20" t="s">
        <v>3486</v>
      </c>
      <c r="Q179" s="20" t="s">
        <v>123</v>
      </c>
      <c r="R179" s="20" t="s">
        <v>3746</v>
      </c>
      <c r="S179" s="20" t="s">
        <v>375</v>
      </c>
      <c r="T179" s="20" t="s">
        <v>376</v>
      </c>
      <c r="U179" s="20" t="s">
        <v>33</v>
      </c>
      <c r="V179" s="20"/>
      <c r="W179" s="20" t="s">
        <v>63</v>
      </c>
      <c r="X179" s="20"/>
      <c r="Y179" s="20"/>
      <c r="Z179" s="20"/>
      <c r="AA179" s="20"/>
      <c r="AB179" s="20"/>
      <c r="AC179" s="20"/>
      <c r="AD179" s="20"/>
      <c r="AE179" s="20" t="s">
        <v>76</v>
      </c>
      <c r="AF179" s="20"/>
      <c r="AG179" s="20"/>
      <c r="AH179" s="20"/>
      <c r="AI179" s="20"/>
      <c r="AJ179" s="20"/>
      <c r="AK179" s="20"/>
      <c r="AL179" s="20"/>
      <c r="AM179" s="20"/>
      <c r="AN179" s="20"/>
      <c r="AO179" s="20"/>
      <c r="AP179" s="20"/>
      <c r="AQ179" s="20"/>
      <c r="AR179" s="20"/>
      <c r="AS179" s="20"/>
      <c r="AT179" s="20"/>
      <c r="AU179" s="20"/>
      <c r="AV179" s="20" t="s">
        <v>3137</v>
      </c>
      <c r="AW179" s="20" t="s">
        <v>33</v>
      </c>
      <c r="AX179" s="20"/>
      <c r="AY179" s="20"/>
      <c r="AZ179" s="20"/>
      <c r="BA179" s="20"/>
      <c r="BB179" s="20" t="s">
        <v>90</v>
      </c>
      <c r="BC179" s="20"/>
      <c r="BD179" s="20" t="s">
        <v>91</v>
      </c>
      <c r="BE179" s="20"/>
      <c r="BF179" s="20"/>
      <c r="BG179" s="20"/>
      <c r="BH179" s="20"/>
      <c r="BI179" s="20"/>
      <c r="BJ179" s="20"/>
      <c r="BK179" s="20"/>
      <c r="BL179" s="20"/>
      <c r="BM179" s="20"/>
      <c r="BN179" s="20"/>
      <c r="BO179" s="20"/>
      <c r="BP179" s="20"/>
      <c r="BQ179" s="20"/>
      <c r="BR179" s="20"/>
      <c r="BS179" s="20"/>
      <c r="BT179" s="20"/>
      <c r="BU179" s="20" t="s">
        <v>108</v>
      </c>
      <c r="BV179" s="20"/>
      <c r="BW179" s="20" t="s">
        <v>3150</v>
      </c>
      <c r="BX179" s="20"/>
      <c r="BY179" s="20"/>
      <c r="BZ179" s="119"/>
      <c r="CA179" s="20"/>
      <c r="CB179" s="20"/>
      <c r="CC179" s="20"/>
      <c r="CD179" s="20"/>
      <c r="CE179" s="119"/>
      <c r="CF179" s="20"/>
      <c r="CG179" s="20"/>
      <c r="CH179" s="20"/>
      <c r="CI179" s="20"/>
      <c r="CJ179" s="119"/>
      <c r="CK179" s="20"/>
      <c r="CL179" s="20"/>
      <c r="CM179" s="20"/>
      <c r="CN179" s="20"/>
      <c r="CO179" s="119"/>
      <c r="CP179" s="20"/>
      <c r="CQ179" s="20"/>
    </row>
    <row r="180" spans="3:95" s="9" customFormat="1" ht="135.75" customHeight="1">
      <c r="C180" s="19" t="s">
        <v>3747</v>
      </c>
      <c r="D180" s="20" t="s">
        <v>480</v>
      </c>
      <c r="E180" s="20" t="s">
        <v>3243</v>
      </c>
      <c r="F180" s="14" t="str">
        <f t="shared" si="4"/>
        <v xml:space="preserve">URF2024_170_Implementar la estrategia de gestión del conocimiento_Primer semestre_Ruta del Crecimiento y Ruta del Servicio </v>
      </c>
      <c r="G180" s="20" t="s">
        <v>3748</v>
      </c>
      <c r="H180" s="20" t="s">
        <v>3749</v>
      </c>
      <c r="I180" s="20" t="s">
        <v>3750</v>
      </c>
      <c r="J180" s="20" t="s">
        <v>434</v>
      </c>
      <c r="K180" s="20" t="s">
        <v>435</v>
      </c>
      <c r="L180" s="20" t="s">
        <v>436</v>
      </c>
      <c r="M180" s="46">
        <v>45474</v>
      </c>
      <c r="N180" s="46">
        <v>45503</v>
      </c>
      <c r="O180" s="21">
        <f t="shared" si="5"/>
        <v>29</v>
      </c>
      <c r="P180" s="20" t="s">
        <v>3486</v>
      </c>
      <c r="Q180" s="20" t="s">
        <v>123</v>
      </c>
      <c r="R180" s="20" t="s">
        <v>3751</v>
      </c>
      <c r="S180" s="20" t="s">
        <v>375</v>
      </c>
      <c r="T180" s="20" t="s">
        <v>376</v>
      </c>
      <c r="U180" s="20" t="s">
        <v>33</v>
      </c>
      <c r="V180" s="20"/>
      <c r="W180" s="20" t="s">
        <v>63</v>
      </c>
      <c r="X180" s="20"/>
      <c r="Y180" s="20"/>
      <c r="Z180" s="20"/>
      <c r="AA180" s="20"/>
      <c r="AB180" s="20"/>
      <c r="AC180" s="20"/>
      <c r="AD180" s="20"/>
      <c r="AE180" s="20" t="s">
        <v>76</v>
      </c>
      <c r="AF180" s="20"/>
      <c r="AG180" s="20"/>
      <c r="AH180" s="20"/>
      <c r="AI180" s="20"/>
      <c r="AJ180" s="20"/>
      <c r="AK180" s="20"/>
      <c r="AL180" s="20"/>
      <c r="AM180" s="20"/>
      <c r="AN180" s="20"/>
      <c r="AO180" s="20"/>
      <c r="AP180" s="20"/>
      <c r="AQ180" s="20"/>
      <c r="AR180" s="20"/>
      <c r="AS180" s="20"/>
      <c r="AT180" s="20"/>
      <c r="AU180" s="20"/>
      <c r="AV180" s="20" t="s">
        <v>3137</v>
      </c>
      <c r="AW180" s="20" t="s">
        <v>33</v>
      </c>
      <c r="AX180" s="20"/>
      <c r="AY180" s="20"/>
      <c r="AZ180" s="20"/>
      <c r="BA180" s="20"/>
      <c r="BB180" s="20" t="s">
        <v>90</v>
      </c>
      <c r="BC180" s="20"/>
      <c r="BD180" s="20" t="s">
        <v>91</v>
      </c>
      <c r="BE180" s="20"/>
      <c r="BF180" s="20"/>
      <c r="BG180" s="20"/>
      <c r="BH180" s="20"/>
      <c r="BI180" s="20"/>
      <c r="BJ180" s="20"/>
      <c r="BK180" s="20"/>
      <c r="BL180" s="20"/>
      <c r="BM180" s="20"/>
      <c r="BN180" s="20"/>
      <c r="BO180" s="20"/>
      <c r="BP180" s="20"/>
      <c r="BQ180" s="20"/>
      <c r="BR180" s="20"/>
      <c r="BS180" s="20"/>
      <c r="BT180" s="20"/>
      <c r="BU180" s="20" t="s">
        <v>108</v>
      </c>
      <c r="BV180" s="20"/>
      <c r="BW180" s="20" t="s">
        <v>3150</v>
      </c>
      <c r="BX180" s="20"/>
      <c r="BY180" s="20"/>
      <c r="BZ180" s="119"/>
      <c r="CA180" s="20"/>
      <c r="CB180" s="20"/>
      <c r="CC180" s="20"/>
      <c r="CD180" s="20"/>
      <c r="CE180" s="119"/>
      <c r="CF180" s="20"/>
      <c r="CG180" s="20"/>
      <c r="CH180" s="20"/>
      <c r="CI180" s="20"/>
      <c r="CJ180" s="119"/>
      <c r="CK180" s="20"/>
      <c r="CL180" s="20"/>
      <c r="CM180" s="20"/>
      <c r="CN180" s="20"/>
      <c r="CO180" s="119"/>
      <c r="CP180" s="20"/>
      <c r="CQ180" s="20"/>
    </row>
    <row r="181" spans="3:95" s="9" customFormat="1" ht="135.75" customHeight="1">
      <c r="C181" s="19" t="s">
        <v>3752</v>
      </c>
      <c r="D181" s="20" t="s">
        <v>3753</v>
      </c>
      <c r="E181" s="20" t="s">
        <v>3243</v>
      </c>
      <c r="F181" s="14" t="str">
        <f t="shared" si="4"/>
        <v xml:space="preserve">URF2024_171_Implementar la estrategia de gestión del conocimiento, Segundo semestre_Ruta del Crecimiento y Ruta del Servicio </v>
      </c>
      <c r="G181" s="20" t="s">
        <v>3748</v>
      </c>
      <c r="H181" s="20" t="s">
        <v>3749</v>
      </c>
      <c r="I181" s="20" t="s">
        <v>3750</v>
      </c>
      <c r="J181" s="20" t="s">
        <v>434</v>
      </c>
      <c r="K181" s="20" t="s">
        <v>435</v>
      </c>
      <c r="L181" s="20" t="s">
        <v>436</v>
      </c>
      <c r="M181" s="46">
        <v>45627</v>
      </c>
      <c r="N181" s="46">
        <v>45657</v>
      </c>
      <c r="O181" s="21">
        <f t="shared" si="5"/>
        <v>30</v>
      </c>
      <c r="P181" s="20" t="s">
        <v>3486</v>
      </c>
      <c r="Q181" s="20" t="s">
        <v>123</v>
      </c>
      <c r="R181" s="20" t="s">
        <v>3751</v>
      </c>
      <c r="S181" s="20" t="s">
        <v>375</v>
      </c>
      <c r="T181" s="20" t="s">
        <v>376</v>
      </c>
      <c r="U181" s="20" t="s">
        <v>33</v>
      </c>
      <c r="V181" s="20"/>
      <c r="W181" s="20" t="s">
        <v>63</v>
      </c>
      <c r="X181" s="20"/>
      <c r="Y181" s="20"/>
      <c r="Z181" s="20"/>
      <c r="AA181" s="20"/>
      <c r="AB181" s="20"/>
      <c r="AC181" s="20"/>
      <c r="AD181" s="20"/>
      <c r="AE181" s="20" t="s">
        <v>76</v>
      </c>
      <c r="AF181" s="20"/>
      <c r="AG181" s="20"/>
      <c r="AH181" s="20"/>
      <c r="AI181" s="20"/>
      <c r="AJ181" s="20"/>
      <c r="AK181" s="20"/>
      <c r="AL181" s="20"/>
      <c r="AM181" s="20"/>
      <c r="AN181" s="20"/>
      <c r="AO181" s="20"/>
      <c r="AP181" s="20"/>
      <c r="AQ181" s="20"/>
      <c r="AR181" s="20"/>
      <c r="AS181" s="20"/>
      <c r="AT181" s="20"/>
      <c r="AU181" s="20"/>
      <c r="AV181" s="20" t="s">
        <v>3137</v>
      </c>
      <c r="AW181" s="20" t="s">
        <v>33</v>
      </c>
      <c r="AX181" s="20"/>
      <c r="AY181" s="20"/>
      <c r="AZ181" s="20"/>
      <c r="BA181" s="20"/>
      <c r="BB181" s="20" t="s">
        <v>90</v>
      </c>
      <c r="BC181" s="20"/>
      <c r="BD181" s="20" t="s">
        <v>91</v>
      </c>
      <c r="BE181" s="20"/>
      <c r="BF181" s="20"/>
      <c r="BG181" s="20"/>
      <c r="BH181" s="20"/>
      <c r="BI181" s="20"/>
      <c r="BJ181" s="20"/>
      <c r="BK181" s="20"/>
      <c r="BL181" s="20"/>
      <c r="BM181" s="20"/>
      <c r="BN181" s="20"/>
      <c r="BO181" s="20"/>
      <c r="BP181" s="20"/>
      <c r="BQ181" s="20"/>
      <c r="BR181" s="20"/>
      <c r="BS181" s="20"/>
      <c r="BT181" s="20"/>
      <c r="BU181" s="20" t="s">
        <v>108</v>
      </c>
      <c r="BV181" s="20"/>
      <c r="BW181" s="20" t="s">
        <v>3150</v>
      </c>
      <c r="BX181" s="20"/>
      <c r="BY181" s="20"/>
      <c r="BZ181" s="119"/>
      <c r="CA181" s="20"/>
      <c r="CB181" s="20"/>
      <c r="CC181" s="20"/>
      <c r="CD181" s="20"/>
      <c r="CE181" s="119"/>
      <c r="CF181" s="20"/>
      <c r="CG181" s="20"/>
      <c r="CH181" s="20"/>
      <c r="CI181" s="20"/>
      <c r="CJ181" s="119"/>
      <c r="CK181" s="20"/>
      <c r="CL181" s="20"/>
      <c r="CM181" s="20"/>
      <c r="CN181" s="20"/>
      <c r="CO181" s="119"/>
      <c r="CP181" s="20"/>
      <c r="CQ181" s="20"/>
    </row>
    <row r="182" spans="3:95" s="9" customFormat="1" ht="135.75" customHeight="1">
      <c r="C182" s="19" t="s">
        <v>3754</v>
      </c>
      <c r="D182" s="20" t="s">
        <v>3755</v>
      </c>
      <c r="E182" s="20" t="s">
        <v>3243</v>
      </c>
      <c r="F182" s="14" t="str">
        <f t="shared" si="4"/>
        <v xml:space="preserve">URF2024_172_Apoyar la evaluación de los Acuerdos de Gestión 2024, Primer seguimiento_Ruta de la Calidad </v>
      </c>
      <c r="G182" s="20" t="s">
        <v>489</v>
      </c>
      <c r="H182" s="20" t="s">
        <v>3756</v>
      </c>
      <c r="I182" s="20" t="s">
        <v>3757</v>
      </c>
      <c r="J182" s="20" t="s">
        <v>434</v>
      </c>
      <c r="K182" s="20" t="s">
        <v>435</v>
      </c>
      <c r="L182" s="20" t="s">
        <v>436</v>
      </c>
      <c r="M182" s="46">
        <v>45566</v>
      </c>
      <c r="N182" s="46">
        <v>45595</v>
      </c>
      <c r="O182" s="21">
        <f t="shared" si="5"/>
        <v>29</v>
      </c>
      <c r="P182" s="20" t="s">
        <v>3486</v>
      </c>
      <c r="Q182" s="20" t="s">
        <v>123</v>
      </c>
      <c r="R182" s="20" t="s">
        <v>3758</v>
      </c>
      <c r="S182" s="20" t="s">
        <v>375</v>
      </c>
      <c r="T182" s="20" t="s">
        <v>439</v>
      </c>
      <c r="U182" s="20" t="s">
        <v>33</v>
      </c>
      <c r="V182" s="20"/>
      <c r="W182" s="20" t="s">
        <v>63</v>
      </c>
      <c r="X182" s="20"/>
      <c r="Y182" s="20"/>
      <c r="Z182" s="20"/>
      <c r="AA182" s="20"/>
      <c r="AB182" s="20"/>
      <c r="AC182" s="20"/>
      <c r="AD182" s="20"/>
      <c r="AE182" s="20" t="s">
        <v>76</v>
      </c>
      <c r="AF182" s="20"/>
      <c r="AG182" s="20"/>
      <c r="AH182" s="20"/>
      <c r="AI182" s="20"/>
      <c r="AJ182" s="20"/>
      <c r="AK182" s="20"/>
      <c r="AL182" s="20"/>
      <c r="AM182" s="20"/>
      <c r="AN182" s="20"/>
      <c r="AO182" s="20"/>
      <c r="AP182" s="20"/>
      <c r="AQ182" s="20"/>
      <c r="AR182" s="20"/>
      <c r="AS182" s="20"/>
      <c r="AT182" s="20"/>
      <c r="AU182" s="20"/>
      <c r="AV182" s="20" t="s">
        <v>3137</v>
      </c>
      <c r="AW182" s="20" t="s">
        <v>33</v>
      </c>
      <c r="AX182" s="20"/>
      <c r="AY182" s="20"/>
      <c r="AZ182" s="20" t="s">
        <v>89</v>
      </c>
      <c r="BA182" s="20"/>
      <c r="BB182" s="20"/>
      <c r="BC182" s="20"/>
      <c r="BD182" s="20" t="s">
        <v>91</v>
      </c>
      <c r="BE182" s="20"/>
      <c r="BF182" s="20"/>
      <c r="BG182" s="20"/>
      <c r="BH182" s="20"/>
      <c r="BI182" s="20"/>
      <c r="BJ182" s="20"/>
      <c r="BK182" s="20"/>
      <c r="BL182" s="20"/>
      <c r="BM182" s="20"/>
      <c r="BN182" s="20"/>
      <c r="BO182" s="20"/>
      <c r="BP182" s="20"/>
      <c r="BQ182" s="20" t="s">
        <v>104</v>
      </c>
      <c r="BR182" s="20"/>
      <c r="BS182" s="20"/>
      <c r="BT182" s="20"/>
      <c r="BU182" s="20"/>
      <c r="BV182" s="20"/>
      <c r="BW182" s="20" t="s">
        <v>3150</v>
      </c>
      <c r="BX182" s="20"/>
      <c r="BY182" s="20"/>
      <c r="BZ182" s="119"/>
      <c r="CA182" s="20"/>
      <c r="CB182" s="20"/>
      <c r="CC182" s="20"/>
      <c r="CD182" s="20"/>
      <c r="CE182" s="119"/>
      <c r="CF182" s="20"/>
      <c r="CG182" s="20"/>
      <c r="CH182" s="20"/>
      <c r="CI182" s="20"/>
      <c r="CJ182" s="119"/>
      <c r="CK182" s="20"/>
      <c r="CL182" s="20"/>
      <c r="CM182" s="20"/>
      <c r="CN182" s="20"/>
      <c r="CO182" s="119"/>
      <c r="CP182" s="20"/>
      <c r="CQ182" s="20"/>
    </row>
    <row r="183" spans="3:95" s="9" customFormat="1" ht="135.75" customHeight="1">
      <c r="C183" s="19" t="s">
        <v>3759</v>
      </c>
      <c r="D183" s="20" t="s">
        <v>3760</v>
      </c>
      <c r="E183" s="20" t="s">
        <v>3243</v>
      </c>
      <c r="F183" s="14" t="str">
        <f t="shared" si="4"/>
        <v xml:space="preserve">URF2024_173_Apoyar la concertación y formalización de la Evaluación del Desempeño Laboral y/o Medición de la ejecución laboral 2024 _Ruta de la Calidad </v>
      </c>
      <c r="G183" s="20" t="s">
        <v>3761</v>
      </c>
      <c r="H183" s="20" t="s">
        <v>3762</v>
      </c>
      <c r="I183" s="20" t="s">
        <v>3763</v>
      </c>
      <c r="J183" s="20" t="s">
        <v>434</v>
      </c>
      <c r="K183" s="20" t="s">
        <v>435</v>
      </c>
      <c r="L183" s="20"/>
      <c r="M183" s="46">
        <v>45347</v>
      </c>
      <c r="N183" s="46">
        <v>45396</v>
      </c>
      <c r="O183" s="21">
        <f t="shared" si="5"/>
        <v>49</v>
      </c>
      <c r="P183" s="20" t="s">
        <v>3486</v>
      </c>
      <c r="Q183" s="20" t="s">
        <v>123</v>
      </c>
      <c r="R183" s="20" t="s">
        <v>3764</v>
      </c>
      <c r="S183" s="20" t="s">
        <v>375</v>
      </c>
      <c r="T183" s="20" t="s">
        <v>439</v>
      </c>
      <c r="U183" s="20" t="s">
        <v>33</v>
      </c>
      <c r="V183" s="20"/>
      <c r="W183" s="20" t="s">
        <v>63</v>
      </c>
      <c r="X183" s="20"/>
      <c r="Y183" s="20"/>
      <c r="Z183" s="20"/>
      <c r="AA183" s="20"/>
      <c r="AB183" s="20"/>
      <c r="AC183" s="20"/>
      <c r="AD183" s="20"/>
      <c r="AE183" s="20" t="s">
        <v>76</v>
      </c>
      <c r="AF183" s="20"/>
      <c r="AG183" s="20"/>
      <c r="AH183" s="20"/>
      <c r="AI183" s="20"/>
      <c r="AJ183" s="20"/>
      <c r="AK183" s="20"/>
      <c r="AL183" s="20"/>
      <c r="AM183" s="20"/>
      <c r="AN183" s="20"/>
      <c r="AO183" s="20"/>
      <c r="AP183" s="20"/>
      <c r="AQ183" s="20"/>
      <c r="AR183" s="20"/>
      <c r="AS183" s="20"/>
      <c r="AT183" s="20"/>
      <c r="AU183" s="20"/>
      <c r="AV183" s="20" t="s">
        <v>3137</v>
      </c>
      <c r="AW183" s="20" t="s">
        <v>33</v>
      </c>
      <c r="AX183" s="20"/>
      <c r="AY183" s="20"/>
      <c r="AZ183" s="20" t="s">
        <v>89</v>
      </c>
      <c r="BA183" s="20"/>
      <c r="BB183" s="20"/>
      <c r="BC183" s="20"/>
      <c r="BD183" s="20" t="s">
        <v>91</v>
      </c>
      <c r="BE183" s="20"/>
      <c r="BF183" s="20"/>
      <c r="BG183" s="20"/>
      <c r="BH183" s="20"/>
      <c r="BI183" s="20"/>
      <c r="BJ183" s="20"/>
      <c r="BK183" s="20"/>
      <c r="BL183" s="20"/>
      <c r="BM183" s="20"/>
      <c r="BN183" s="20"/>
      <c r="BO183" s="20"/>
      <c r="BP183" s="20"/>
      <c r="BQ183" s="20" t="s">
        <v>104</v>
      </c>
      <c r="BR183" s="20"/>
      <c r="BS183" s="20"/>
      <c r="BT183" s="20"/>
      <c r="BU183" s="20"/>
      <c r="BV183" s="20"/>
      <c r="BW183" s="20" t="s">
        <v>3150</v>
      </c>
      <c r="BX183" s="20"/>
      <c r="BY183" s="20"/>
      <c r="BZ183" s="119"/>
      <c r="CA183" s="20"/>
      <c r="CB183" s="20"/>
      <c r="CC183" s="20"/>
      <c r="CD183" s="20"/>
      <c r="CE183" s="119"/>
      <c r="CF183" s="20"/>
      <c r="CG183" s="20"/>
      <c r="CH183" s="20"/>
      <c r="CI183" s="20"/>
      <c r="CJ183" s="119"/>
      <c r="CK183" s="20"/>
      <c r="CL183" s="20"/>
      <c r="CM183" s="20"/>
      <c r="CN183" s="20"/>
      <c r="CO183" s="119"/>
      <c r="CP183" s="20"/>
      <c r="CQ183" s="20"/>
    </row>
    <row r="184" spans="3:95" s="9" customFormat="1" ht="135.75" customHeight="1">
      <c r="C184" s="19" t="s">
        <v>3765</v>
      </c>
      <c r="D184" s="20" t="s">
        <v>3766</v>
      </c>
      <c r="E184" s="20" t="s">
        <v>3243</v>
      </c>
      <c r="F184" s="14" t="str">
        <f t="shared" si="4"/>
        <v>URF2024_174_Apoyar la primera evaluación parcial semestral del desempeño y/o Medición de la ejecución laboral 2024_Ruta de la Calidad</v>
      </c>
      <c r="G184" s="20" t="s">
        <v>3767</v>
      </c>
      <c r="H184" s="20" t="s">
        <v>3768</v>
      </c>
      <c r="I184" s="20" t="s">
        <v>3769</v>
      </c>
      <c r="J184" s="20" t="s">
        <v>434</v>
      </c>
      <c r="K184" s="20" t="s">
        <v>435</v>
      </c>
      <c r="L184" s="20"/>
      <c r="M184" s="46">
        <v>45505</v>
      </c>
      <c r="N184" s="46">
        <v>45538</v>
      </c>
      <c r="O184" s="21">
        <f t="shared" si="5"/>
        <v>33</v>
      </c>
      <c r="P184" s="20" t="s">
        <v>3486</v>
      </c>
      <c r="Q184" s="20" t="s">
        <v>123</v>
      </c>
      <c r="R184" s="20" t="s">
        <v>3764</v>
      </c>
      <c r="S184" s="20" t="s">
        <v>375</v>
      </c>
      <c r="T184" s="20" t="s">
        <v>439</v>
      </c>
      <c r="U184" s="20" t="s">
        <v>33</v>
      </c>
      <c r="V184" s="20"/>
      <c r="W184" s="20" t="s">
        <v>63</v>
      </c>
      <c r="X184" s="20"/>
      <c r="Y184" s="20"/>
      <c r="Z184" s="20"/>
      <c r="AA184" s="20"/>
      <c r="AB184" s="20"/>
      <c r="AC184" s="20"/>
      <c r="AD184" s="20"/>
      <c r="AE184" s="20" t="s">
        <v>76</v>
      </c>
      <c r="AF184" s="20"/>
      <c r="AG184" s="20"/>
      <c r="AH184" s="20"/>
      <c r="AI184" s="20"/>
      <c r="AJ184" s="20"/>
      <c r="AK184" s="20"/>
      <c r="AL184" s="20"/>
      <c r="AM184" s="20"/>
      <c r="AN184" s="20"/>
      <c r="AO184" s="20"/>
      <c r="AP184" s="20"/>
      <c r="AQ184" s="20"/>
      <c r="AR184" s="20"/>
      <c r="AS184" s="20"/>
      <c r="AT184" s="20"/>
      <c r="AU184" s="20"/>
      <c r="AV184" s="20" t="s">
        <v>3137</v>
      </c>
      <c r="AW184" s="20" t="s">
        <v>33</v>
      </c>
      <c r="AX184" s="20"/>
      <c r="AY184" s="20"/>
      <c r="AZ184" s="20" t="s">
        <v>89</v>
      </c>
      <c r="BA184" s="20"/>
      <c r="BB184" s="20"/>
      <c r="BC184" s="20"/>
      <c r="BD184" s="20" t="s">
        <v>91</v>
      </c>
      <c r="BE184" s="20"/>
      <c r="BF184" s="20"/>
      <c r="BG184" s="20"/>
      <c r="BH184" s="20"/>
      <c r="BI184" s="20"/>
      <c r="BJ184" s="20"/>
      <c r="BK184" s="20"/>
      <c r="BL184" s="20"/>
      <c r="BM184" s="20"/>
      <c r="BN184" s="20"/>
      <c r="BO184" s="20"/>
      <c r="BP184" s="20"/>
      <c r="BQ184" s="20" t="s">
        <v>104</v>
      </c>
      <c r="BR184" s="20"/>
      <c r="BS184" s="20"/>
      <c r="BT184" s="20"/>
      <c r="BU184" s="20"/>
      <c r="BV184" s="20"/>
      <c r="BW184" s="20" t="s">
        <v>3150</v>
      </c>
      <c r="BX184" s="20"/>
      <c r="BY184" s="20"/>
      <c r="BZ184" s="119"/>
      <c r="CA184" s="20"/>
      <c r="CB184" s="20"/>
      <c r="CC184" s="20"/>
      <c r="CD184" s="20"/>
      <c r="CE184" s="119"/>
      <c r="CF184" s="20"/>
      <c r="CG184" s="20"/>
      <c r="CH184" s="20"/>
      <c r="CI184" s="20"/>
      <c r="CJ184" s="119"/>
      <c r="CK184" s="20"/>
      <c r="CL184" s="20"/>
      <c r="CM184" s="20"/>
      <c r="CN184" s="20"/>
      <c r="CO184" s="119"/>
      <c r="CP184" s="20"/>
      <c r="CQ184" s="20"/>
    </row>
    <row r="185" spans="3:95" s="9" customFormat="1" ht="135.75" customHeight="1">
      <c r="C185" s="19" t="s">
        <v>3770</v>
      </c>
      <c r="D185" s="20" t="s">
        <v>3771</v>
      </c>
      <c r="E185" s="20" t="s">
        <v>3243</v>
      </c>
      <c r="F185" s="14" t="str">
        <f t="shared" si="4"/>
        <v>URF2024_175_Apoyar la evaluación final de los acuerdos de gestión de la vigencia 2023</v>
      </c>
      <c r="G185" s="20" t="s">
        <v>3772</v>
      </c>
      <c r="H185" s="20" t="s">
        <v>3773</v>
      </c>
      <c r="I185" s="20" t="s">
        <v>3774</v>
      </c>
      <c r="J185" s="20" t="s">
        <v>434</v>
      </c>
      <c r="K185" s="20" t="s">
        <v>435</v>
      </c>
      <c r="L185" s="20"/>
      <c r="M185" s="46">
        <v>45352</v>
      </c>
      <c r="N185" s="46">
        <v>45382</v>
      </c>
      <c r="O185" s="21">
        <f t="shared" si="5"/>
        <v>30</v>
      </c>
      <c r="P185" s="20" t="s">
        <v>3486</v>
      </c>
      <c r="Q185" s="20" t="s">
        <v>123</v>
      </c>
      <c r="R185" s="20" t="s">
        <v>3764</v>
      </c>
      <c r="S185" s="20" t="s">
        <v>375</v>
      </c>
      <c r="T185" s="20" t="s">
        <v>439</v>
      </c>
      <c r="U185" s="20" t="s">
        <v>33</v>
      </c>
      <c r="V185" s="20"/>
      <c r="W185" s="20" t="s">
        <v>63</v>
      </c>
      <c r="X185" s="20"/>
      <c r="Y185" s="20"/>
      <c r="Z185" s="20"/>
      <c r="AA185" s="20"/>
      <c r="AB185" s="20"/>
      <c r="AC185" s="20"/>
      <c r="AD185" s="20"/>
      <c r="AE185" s="20" t="s">
        <v>76</v>
      </c>
      <c r="AF185" s="20"/>
      <c r="AG185" s="20"/>
      <c r="AH185" s="20"/>
      <c r="AI185" s="20"/>
      <c r="AJ185" s="20"/>
      <c r="AK185" s="20"/>
      <c r="AL185" s="20"/>
      <c r="AM185" s="20"/>
      <c r="AN185" s="20"/>
      <c r="AO185" s="20"/>
      <c r="AP185" s="20"/>
      <c r="AQ185" s="20"/>
      <c r="AR185" s="20"/>
      <c r="AS185" s="20"/>
      <c r="AT185" s="20"/>
      <c r="AU185" s="20"/>
      <c r="AV185" s="20" t="s">
        <v>3137</v>
      </c>
      <c r="AW185" s="20" t="s">
        <v>33</v>
      </c>
      <c r="AX185" s="20"/>
      <c r="AY185" s="20"/>
      <c r="AZ185" s="20" t="s">
        <v>89</v>
      </c>
      <c r="BA185" s="20"/>
      <c r="BB185" s="20"/>
      <c r="BC185" s="20"/>
      <c r="BD185" s="20" t="s">
        <v>91</v>
      </c>
      <c r="BE185" s="20"/>
      <c r="BF185" s="20"/>
      <c r="BG185" s="20"/>
      <c r="BH185" s="20"/>
      <c r="BI185" s="20"/>
      <c r="BJ185" s="20"/>
      <c r="BK185" s="20"/>
      <c r="BL185" s="20"/>
      <c r="BM185" s="20"/>
      <c r="BN185" s="20"/>
      <c r="BO185" s="20"/>
      <c r="BP185" s="20"/>
      <c r="BQ185" s="20" t="s">
        <v>104</v>
      </c>
      <c r="BR185" s="20"/>
      <c r="BS185" s="20"/>
      <c r="BT185" s="20"/>
      <c r="BU185" s="20"/>
      <c r="BV185" s="20"/>
      <c r="BW185" s="20" t="s">
        <v>3150</v>
      </c>
      <c r="BX185" s="20"/>
      <c r="BY185" s="20"/>
      <c r="BZ185" s="119"/>
      <c r="CA185" s="20"/>
      <c r="CB185" s="20"/>
      <c r="CC185" s="20"/>
      <c r="CD185" s="20"/>
      <c r="CE185" s="119"/>
      <c r="CF185" s="20"/>
      <c r="CG185" s="20"/>
      <c r="CH185" s="20"/>
      <c r="CI185" s="20"/>
      <c r="CJ185" s="119"/>
      <c r="CK185" s="20"/>
      <c r="CL185" s="20"/>
      <c r="CM185" s="20"/>
      <c r="CN185" s="20"/>
      <c r="CO185" s="119"/>
      <c r="CP185" s="20"/>
      <c r="CQ185" s="20"/>
    </row>
    <row r="186" spans="3:95" s="9" customFormat="1" ht="135.75" customHeight="1">
      <c r="C186" s="19" t="s">
        <v>3775</v>
      </c>
      <c r="D186" s="20" t="s">
        <v>3776</v>
      </c>
      <c r="E186" s="20" t="s">
        <v>3243</v>
      </c>
      <c r="F186" s="14" t="str">
        <f t="shared" si="4"/>
        <v>URF2024_176_Apoyar la evaluación final de la evaluación de desempeño de la vigencia 2023</v>
      </c>
      <c r="G186" s="20" t="s">
        <v>3777</v>
      </c>
      <c r="H186" s="20" t="s">
        <v>3778</v>
      </c>
      <c r="I186" s="20" t="s">
        <v>3779</v>
      </c>
      <c r="J186" s="20" t="s">
        <v>434</v>
      </c>
      <c r="K186" s="20" t="s">
        <v>435</v>
      </c>
      <c r="L186" s="20"/>
      <c r="M186" s="46">
        <v>45323</v>
      </c>
      <c r="N186" s="46">
        <v>45368</v>
      </c>
      <c r="O186" s="21">
        <f t="shared" si="5"/>
        <v>45</v>
      </c>
      <c r="P186" s="20" t="s">
        <v>3486</v>
      </c>
      <c r="Q186" s="20" t="s">
        <v>123</v>
      </c>
      <c r="R186" s="20" t="s">
        <v>3764</v>
      </c>
      <c r="S186" s="20" t="s">
        <v>375</v>
      </c>
      <c r="T186" s="20" t="s">
        <v>439</v>
      </c>
      <c r="U186" s="20" t="s">
        <v>33</v>
      </c>
      <c r="V186" s="20"/>
      <c r="W186" s="20" t="s">
        <v>63</v>
      </c>
      <c r="X186" s="20"/>
      <c r="Y186" s="20"/>
      <c r="Z186" s="20"/>
      <c r="AA186" s="20"/>
      <c r="AB186" s="20"/>
      <c r="AC186" s="20"/>
      <c r="AD186" s="20"/>
      <c r="AE186" s="20" t="s">
        <v>76</v>
      </c>
      <c r="AF186" s="20"/>
      <c r="AG186" s="20"/>
      <c r="AH186" s="20"/>
      <c r="AI186" s="20"/>
      <c r="AJ186" s="20"/>
      <c r="AK186" s="20"/>
      <c r="AL186" s="20"/>
      <c r="AM186" s="20"/>
      <c r="AN186" s="20"/>
      <c r="AO186" s="20"/>
      <c r="AP186" s="20"/>
      <c r="AQ186" s="20"/>
      <c r="AR186" s="20"/>
      <c r="AS186" s="20"/>
      <c r="AT186" s="20"/>
      <c r="AU186" s="20"/>
      <c r="AV186" s="20" t="s">
        <v>3137</v>
      </c>
      <c r="AW186" s="20" t="s">
        <v>33</v>
      </c>
      <c r="AX186" s="20"/>
      <c r="AY186" s="20"/>
      <c r="AZ186" s="20" t="s">
        <v>89</v>
      </c>
      <c r="BA186" s="20"/>
      <c r="BB186" s="20"/>
      <c r="BC186" s="20"/>
      <c r="BD186" s="20" t="s">
        <v>91</v>
      </c>
      <c r="BE186" s="20"/>
      <c r="BF186" s="20"/>
      <c r="BG186" s="20"/>
      <c r="BH186" s="20"/>
      <c r="BI186" s="20"/>
      <c r="BJ186" s="20"/>
      <c r="BK186" s="20"/>
      <c r="BL186" s="20"/>
      <c r="BM186" s="20"/>
      <c r="BN186" s="20"/>
      <c r="BO186" s="20"/>
      <c r="BP186" s="20"/>
      <c r="BQ186" s="20" t="s">
        <v>104</v>
      </c>
      <c r="BR186" s="20"/>
      <c r="BS186" s="20"/>
      <c r="BT186" s="20"/>
      <c r="BU186" s="20"/>
      <c r="BV186" s="20"/>
      <c r="BW186" s="20" t="s">
        <v>3150</v>
      </c>
      <c r="BX186" s="20"/>
      <c r="BY186" s="20"/>
      <c r="BZ186" s="119"/>
      <c r="CA186" s="20"/>
      <c r="CB186" s="20"/>
      <c r="CC186" s="20"/>
      <c r="CD186" s="20"/>
      <c r="CE186" s="119"/>
      <c r="CF186" s="20"/>
      <c r="CG186" s="20"/>
      <c r="CH186" s="20"/>
      <c r="CI186" s="20"/>
      <c r="CJ186" s="119"/>
      <c r="CK186" s="20"/>
      <c r="CL186" s="20"/>
      <c r="CM186" s="20"/>
      <c r="CN186" s="20"/>
      <c r="CO186" s="119"/>
      <c r="CP186" s="20"/>
      <c r="CQ186" s="20"/>
    </row>
    <row r="187" spans="3:95" s="9" customFormat="1" ht="135.75" customHeight="1">
      <c r="C187" s="19" t="s">
        <v>3780</v>
      </c>
      <c r="D187" s="20" t="s">
        <v>3781</v>
      </c>
      <c r="E187" s="20" t="s">
        <v>3243</v>
      </c>
      <c r="F187" s="14" t="str">
        <f t="shared" si="4"/>
        <v xml:space="preserve">URF2024_177_Fortalecer la implementación del Portal en el aplicativo SARA_Primer semestre_Ruta de la Información </v>
      </c>
      <c r="G187" s="20" t="s">
        <v>3782</v>
      </c>
      <c r="H187" s="20" t="s">
        <v>3783</v>
      </c>
      <c r="I187" s="20" t="s">
        <v>3784</v>
      </c>
      <c r="J187" s="20" t="s">
        <v>434</v>
      </c>
      <c r="K187" s="20" t="s">
        <v>435</v>
      </c>
      <c r="L187" s="20" t="s">
        <v>515</v>
      </c>
      <c r="M187" s="46">
        <v>45474</v>
      </c>
      <c r="N187" s="46">
        <v>45504</v>
      </c>
      <c r="O187" s="21">
        <f t="shared" si="5"/>
        <v>30</v>
      </c>
      <c r="P187" s="20" t="s">
        <v>3486</v>
      </c>
      <c r="Q187" s="20" t="s">
        <v>123</v>
      </c>
      <c r="R187" s="20" t="s">
        <v>3785</v>
      </c>
      <c r="S187" s="20" t="s">
        <v>375</v>
      </c>
      <c r="T187" s="20" t="s">
        <v>439</v>
      </c>
      <c r="U187" s="20" t="s">
        <v>33</v>
      </c>
      <c r="V187" s="20" t="s">
        <v>62</v>
      </c>
      <c r="W187" s="20" t="s">
        <v>63</v>
      </c>
      <c r="X187" s="20"/>
      <c r="Y187" s="20"/>
      <c r="Z187" s="20"/>
      <c r="AA187" s="20"/>
      <c r="AB187" s="20"/>
      <c r="AC187" s="20"/>
      <c r="AD187" s="20"/>
      <c r="AE187" s="20" t="s">
        <v>76</v>
      </c>
      <c r="AF187" s="20"/>
      <c r="AG187" s="20"/>
      <c r="AH187" s="20"/>
      <c r="AI187" s="20"/>
      <c r="AJ187" s="20"/>
      <c r="AK187" s="20"/>
      <c r="AL187" s="20"/>
      <c r="AM187" s="20"/>
      <c r="AN187" s="20"/>
      <c r="AO187" s="20"/>
      <c r="AP187" s="20"/>
      <c r="AQ187" s="20"/>
      <c r="AR187" s="20"/>
      <c r="AS187" s="20"/>
      <c r="AT187" s="20"/>
      <c r="AU187" s="20"/>
      <c r="AV187" s="20" t="s">
        <v>3137</v>
      </c>
      <c r="AW187" s="20" t="s">
        <v>33</v>
      </c>
      <c r="AX187" s="20"/>
      <c r="AY187" s="20"/>
      <c r="AZ187" s="20"/>
      <c r="BA187" s="20"/>
      <c r="BB187" s="20"/>
      <c r="BC187" s="20"/>
      <c r="BD187" s="20" t="s">
        <v>91</v>
      </c>
      <c r="BE187" s="20"/>
      <c r="BF187" s="20"/>
      <c r="BG187" s="20"/>
      <c r="BH187" s="20"/>
      <c r="BI187" s="20"/>
      <c r="BJ187" s="20"/>
      <c r="BK187" s="20"/>
      <c r="BL187" s="20"/>
      <c r="BM187" s="20"/>
      <c r="BN187" s="20"/>
      <c r="BO187" s="20"/>
      <c r="BP187" s="20"/>
      <c r="BQ187" s="20"/>
      <c r="BR187" s="20"/>
      <c r="BS187" s="20"/>
      <c r="BT187" s="20"/>
      <c r="BU187" s="20"/>
      <c r="BV187" s="20"/>
      <c r="BW187" s="20" t="s">
        <v>3150</v>
      </c>
      <c r="BX187" s="20"/>
      <c r="BY187" s="20"/>
      <c r="BZ187" s="119"/>
      <c r="CA187" s="20"/>
      <c r="CB187" s="20"/>
      <c r="CC187" s="20"/>
      <c r="CD187" s="20"/>
      <c r="CE187" s="119"/>
      <c r="CF187" s="20"/>
      <c r="CG187" s="20"/>
      <c r="CH187" s="20"/>
      <c r="CI187" s="20"/>
      <c r="CJ187" s="119"/>
      <c r="CK187" s="20"/>
      <c r="CL187" s="20"/>
      <c r="CM187" s="20"/>
      <c r="CN187" s="20"/>
      <c r="CO187" s="119"/>
      <c r="CP187" s="20"/>
      <c r="CQ187" s="20"/>
    </row>
    <row r="188" spans="3:95" s="9" customFormat="1" ht="135.75" customHeight="1">
      <c r="C188" s="19" t="s">
        <v>3786</v>
      </c>
      <c r="D188" s="20" t="s">
        <v>3787</v>
      </c>
      <c r="E188" s="20" t="s">
        <v>3243</v>
      </c>
      <c r="F188" s="14" t="str">
        <f t="shared" si="4"/>
        <v>URF2024_178_Fortalecer la implementación del Portal en el aplicativo SARA_Segundo semestre_Ruta de la Información</v>
      </c>
      <c r="G188" s="20" t="s">
        <v>3788</v>
      </c>
      <c r="H188" s="20" t="s">
        <v>3783</v>
      </c>
      <c r="I188" s="20" t="s">
        <v>3784</v>
      </c>
      <c r="J188" s="20" t="s">
        <v>434</v>
      </c>
      <c r="K188" s="20" t="s">
        <v>435</v>
      </c>
      <c r="L188" s="20" t="s">
        <v>515</v>
      </c>
      <c r="M188" s="46">
        <v>45627</v>
      </c>
      <c r="N188" s="46">
        <v>45657</v>
      </c>
      <c r="O188" s="21">
        <f t="shared" si="5"/>
        <v>30</v>
      </c>
      <c r="P188" s="20" t="s">
        <v>3486</v>
      </c>
      <c r="Q188" s="20" t="s">
        <v>123</v>
      </c>
      <c r="R188" s="20" t="s">
        <v>3785</v>
      </c>
      <c r="S188" s="20" t="s">
        <v>375</v>
      </c>
      <c r="T188" s="20" t="s">
        <v>439</v>
      </c>
      <c r="U188" s="20" t="s">
        <v>33</v>
      </c>
      <c r="V188" s="20" t="s">
        <v>62</v>
      </c>
      <c r="W188" s="20" t="s">
        <v>63</v>
      </c>
      <c r="X188" s="20"/>
      <c r="Y188" s="20"/>
      <c r="Z188" s="20"/>
      <c r="AA188" s="20"/>
      <c r="AB188" s="20"/>
      <c r="AC188" s="20"/>
      <c r="AD188" s="20"/>
      <c r="AE188" s="20" t="s">
        <v>76</v>
      </c>
      <c r="AF188" s="20"/>
      <c r="AG188" s="20"/>
      <c r="AH188" s="20"/>
      <c r="AI188" s="20"/>
      <c r="AJ188" s="20"/>
      <c r="AK188" s="20"/>
      <c r="AL188" s="20"/>
      <c r="AM188" s="20"/>
      <c r="AN188" s="20"/>
      <c r="AO188" s="20"/>
      <c r="AP188" s="20"/>
      <c r="AQ188" s="20"/>
      <c r="AR188" s="20"/>
      <c r="AS188" s="20"/>
      <c r="AT188" s="20"/>
      <c r="AU188" s="20"/>
      <c r="AV188" s="20" t="s">
        <v>3137</v>
      </c>
      <c r="AW188" s="20" t="s">
        <v>33</v>
      </c>
      <c r="AX188" s="20"/>
      <c r="AY188" s="20"/>
      <c r="AZ188" s="20"/>
      <c r="BA188" s="20"/>
      <c r="BB188" s="20"/>
      <c r="BC188" s="20"/>
      <c r="BD188" s="20" t="s">
        <v>91</v>
      </c>
      <c r="BE188" s="20"/>
      <c r="BF188" s="20"/>
      <c r="BG188" s="20"/>
      <c r="BH188" s="20"/>
      <c r="BI188" s="20"/>
      <c r="BJ188" s="20"/>
      <c r="BK188" s="20"/>
      <c r="BL188" s="20"/>
      <c r="BM188" s="20"/>
      <c r="BN188" s="20"/>
      <c r="BO188" s="20"/>
      <c r="BP188" s="20"/>
      <c r="BQ188" s="20"/>
      <c r="BR188" s="20"/>
      <c r="BS188" s="20"/>
      <c r="BT188" s="20"/>
      <c r="BU188" s="20"/>
      <c r="BV188" s="20"/>
      <c r="BW188" s="20" t="s">
        <v>3150</v>
      </c>
      <c r="BX188" s="20"/>
      <c r="BY188" s="20"/>
      <c r="BZ188" s="119"/>
      <c r="CA188" s="20"/>
      <c r="CB188" s="20"/>
      <c r="CC188" s="20"/>
      <c r="CD188" s="20"/>
      <c r="CE188" s="119"/>
      <c r="CF188" s="20"/>
      <c r="CG188" s="20"/>
      <c r="CH188" s="20"/>
      <c r="CI188" s="20"/>
      <c r="CJ188" s="119"/>
      <c r="CK188" s="20"/>
      <c r="CL188" s="20"/>
      <c r="CM188" s="20"/>
      <c r="CN188" s="20"/>
      <c r="CO188" s="119"/>
      <c r="CP188" s="20"/>
      <c r="CQ188" s="20"/>
    </row>
    <row r="189" spans="3:95" s="9" customFormat="1" ht="135.75" customHeight="1">
      <c r="C189" s="19" t="s">
        <v>3789</v>
      </c>
      <c r="D189" s="20" t="s">
        <v>3790</v>
      </c>
      <c r="E189" s="20" t="s">
        <v>3243</v>
      </c>
      <c r="F189" s="14" t="str">
        <f t="shared" si="4"/>
        <v>URF2024_179_Mantener actualizada la información de SIGEP_Primer semestre 2024_Ruta de la Información</v>
      </c>
      <c r="G189" s="20" t="s">
        <v>3791</v>
      </c>
      <c r="H189" s="20" t="s">
        <v>3792</v>
      </c>
      <c r="I189" s="20" t="s">
        <v>3792</v>
      </c>
      <c r="J189" s="20" t="s">
        <v>434</v>
      </c>
      <c r="K189" s="20" t="s">
        <v>435</v>
      </c>
      <c r="L189" s="20"/>
      <c r="M189" s="46">
        <v>45474</v>
      </c>
      <c r="N189" s="46">
        <v>45503</v>
      </c>
      <c r="O189" s="21">
        <f t="shared" si="5"/>
        <v>29</v>
      </c>
      <c r="P189" s="20" t="s">
        <v>3486</v>
      </c>
      <c r="Q189" s="20" t="s">
        <v>273</v>
      </c>
      <c r="R189" s="20" t="s">
        <v>3793</v>
      </c>
      <c r="S189" s="20" t="s">
        <v>375</v>
      </c>
      <c r="T189" s="20" t="s">
        <v>439</v>
      </c>
      <c r="U189" s="20" t="s">
        <v>33</v>
      </c>
      <c r="V189" s="20"/>
      <c r="W189" s="20" t="s">
        <v>63</v>
      </c>
      <c r="X189" s="20"/>
      <c r="Y189" s="20"/>
      <c r="Z189" s="20"/>
      <c r="AA189" s="20"/>
      <c r="AB189" s="20"/>
      <c r="AC189" s="20"/>
      <c r="AD189" s="20"/>
      <c r="AE189" s="20"/>
      <c r="AF189" s="20"/>
      <c r="AG189" s="20"/>
      <c r="AH189" s="20"/>
      <c r="AI189" s="20" t="s">
        <v>80</v>
      </c>
      <c r="AJ189" s="20"/>
      <c r="AK189" s="20"/>
      <c r="AL189" s="20"/>
      <c r="AM189" s="20"/>
      <c r="AN189" s="20"/>
      <c r="AO189" s="20"/>
      <c r="AP189" s="20"/>
      <c r="AQ189" s="20"/>
      <c r="AR189" s="20"/>
      <c r="AS189" s="20"/>
      <c r="AT189" s="20"/>
      <c r="AU189" s="20"/>
      <c r="AV189" s="20" t="s">
        <v>3137</v>
      </c>
      <c r="AW189" s="20" t="s">
        <v>33</v>
      </c>
      <c r="AX189" s="20"/>
      <c r="AY189" s="20"/>
      <c r="AZ189" s="20"/>
      <c r="BA189" s="20"/>
      <c r="BB189" s="20"/>
      <c r="BC189" s="20"/>
      <c r="BD189" s="20" t="s">
        <v>91</v>
      </c>
      <c r="BE189" s="20"/>
      <c r="BF189" s="20"/>
      <c r="BG189" s="20"/>
      <c r="BH189" s="20"/>
      <c r="BI189" s="20"/>
      <c r="BJ189" s="20"/>
      <c r="BK189" s="20"/>
      <c r="BL189" s="20"/>
      <c r="BM189" s="20"/>
      <c r="BN189" s="20"/>
      <c r="BO189" s="20"/>
      <c r="BP189" s="20"/>
      <c r="BQ189" s="20"/>
      <c r="BR189" s="20"/>
      <c r="BS189" s="20"/>
      <c r="BT189" s="20"/>
      <c r="BU189" s="20"/>
      <c r="BV189" s="20"/>
      <c r="BW189" s="20" t="s">
        <v>3150</v>
      </c>
      <c r="BX189" s="20"/>
      <c r="BY189" s="20"/>
      <c r="BZ189" s="119"/>
      <c r="CA189" s="20"/>
      <c r="CB189" s="20"/>
      <c r="CC189" s="20"/>
      <c r="CD189" s="20"/>
      <c r="CE189" s="119"/>
      <c r="CF189" s="20"/>
      <c r="CG189" s="20"/>
      <c r="CH189" s="20"/>
      <c r="CI189" s="20"/>
      <c r="CJ189" s="119"/>
      <c r="CK189" s="20"/>
      <c r="CL189" s="20"/>
      <c r="CM189" s="20"/>
      <c r="CN189" s="20"/>
      <c r="CO189" s="119"/>
      <c r="CP189" s="20"/>
      <c r="CQ189" s="20"/>
    </row>
    <row r="190" spans="3:95" s="9" customFormat="1" ht="135.75" customHeight="1">
      <c r="C190" s="19" t="s">
        <v>3794</v>
      </c>
      <c r="D190" s="20" t="s">
        <v>3795</v>
      </c>
      <c r="E190" s="20" t="s">
        <v>3243</v>
      </c>
      <c r="F190" s="14" t="str">
        <f t="shared" si="4"/>
        <v xml:space="preserve">URF2024_180_Mantener actualizada la información de SIGEP_Segundo semestre 2024_Ruta de la Información </v>
      </c>
      <c r="G190" s="20" t="s">
        <v>3796</v>
      </c>
      <c r="H190" s="20" t="s">
        <v>3792</v>
      </c>
      <c r="I190" s="20" t="s">
        <v>3792</v>
      </c>
      <c r="J190" s="20" t="s">
        <v>434</v>
      </c>
      <c r="K190" s="20" t="s">
        <v>435</v>
      </c>
      <c r="L190" s="20"/>
      <c r="M190" s="46">
        <v>45627</v>
      </c>
      <c r="N190" s="46">
        <v>45657</v>
      </c>
      <c r="O190" s="21">
        <f t="shared" si="5"/>
        <v>30</v>
      </c>
      <c r="P190" s="20" t="s">
        <v>3486</v>
      </c>
      <c r="Q190" s="20" t="s">
        <v>273</v>
      </c>
      <c r="R190" s="20" t="s">
        <v>3793</v>
      </c>
      <c r="S190" s="20" t="s">
        <v>375</v>
      </c>
      <c r="T190" s="20" t="s">
        <v>439</v>
      </c>
      <c r="U190" s="20" t="s">
        <v>33</v>
      </c>
      <c r="V190" s="20"/>
      <c r="W190" s="20" t="s">
        <v>63</v>
      </c>
      <c r="X190" s="20"/>
      <c r="Y190" s="20"/>
      <c r="Z190" s="20"/>
      <c r="AA190" s="20"/>
      <c r="AB190" s="20"/>
      <c r="AC190" s="20"/>
      <c r="AD190" s="20"/>
      <c r="AE190" s="20"/>
      <c r="AF190" s="20"/>
      <c r="AG190" s="20"/>
      <c r="AH190" s="20"/>
      <c r="AI190" s="20" t="s">
        <v>80</v>
      </c>
      <c r="AJ190" s="20"/>
      <c r="AK190" s="20"/>
      <c r="AL190" s="20"/>
      <c r="AM190" s="20"/>
      <c r="AN190" s="20"/>
      <c r="AO190" s="20"/>
      <c r="AP190" s="20"/>
      <c r="AQ190" s="20"/>
      <c r="AR190" s="20"/>
      <c r="AS190" s="20"/>
      <c r="AT190" s="20"/>
      <c r="AU190" s="20"/>
      <c r="AV190" s="20" t="s">
        <v>3137</v>
      </c>
      <c r="AW190" s="20" t="s">
        <v>33</v>
      </c>
      <c r="AX190" s="20"/>
      <c r="AY190" s="20"/>
      <c r="AZ190" s="20"/>
      <c r="BA190" s="20"/>
      <c r="BB190" s="20"/>
      <c r="BC190" s="20"/>
      <c r="BD190" s="20" t="s">
        <v>91</v>
      </c>
      <c r="BE190" s="20"/>
      <c r="BF190" s="20"/>
      <c r="BG190" s="20"/>
      <c r="BH190" s="20"/>
      <c r="BI190" s="20"/>
      <c r="BJ190" s="20"/>
      <c r="BK190" s="20"/>
      <c r="BL190" s="20"/>
      <c r="BM190" s="20"/>
      <c r="BN190" s="20"/>
      <c r="BO190" s="20"/>
      <c r="BP190" s="20"/>
      <c r="BQ190" s="20"/>
      <c r="BR190" s="20"/>
      <c r="BS190" s="20"/>
      <c r="BT190" s="20"/>
      <c r="BU190" s="20"/>
      <c r="BV190" s="20"/>
      <c r="BW190" s="20" t="s">
        <v>3150</v>
      </c>
      <c r="BX190" s="20"/>
      <c r="BY190" s="20"/>
      <c r="BZ190" s="119"/>
      <c r="CA190" s="20"/>
      <c r="CB190" s="20"/>
      <c r="CC190" s="20"/>
      <c r="CD190" s="20"/>
      <c r="CE190" s="119"/>
      <c r="CF190" s="20"/>
      <c r="CG190" s="20"/>
      <c r="CH190" s="20"/>
      <c r="CI190" s="20"/>
      <c r="CJ190" s="119"/>
      <c r="CK190" s="20"/>
      <c r="CL190" s="20"/>
      <c r="CM190" s="20"/>
      <c r="CN190" s="20"/>
      <c r="CO190" s="119"/>
      <c r="CP190" s="20"/>
      <c r="CQ190" s="20"/>
    </row>
    <row r="191" spans="3:95" s="9" customFormat="1" ht="135.75" customHeight="1">
      <c r="C191" s="19" t="s">
        <v>3797</v>
      </c>
      <c r="D191" s="20" t="s">
        <v>3798</v>
      </c>
      <c r="E191" s="20" t="s">
        <v>3243</v>
      </c>
      <c r="F191" s="14" t="str">
        <f t="shared" si="4"/>
        <v>URF2024_181_Ejecutar el Plan Anual de Vacantes y de Previsión 2024_Primer semestre_Ruta de la Información</v>
      </c>
      <c r="G191" s="20" t="s">
        <v>3799</v>
      </c>
      <c r="H191" s="20" t="s">
        <v>3800</v>
      </c>
      <c r="I191" s="20" t="s">
        <v>3800</v>
      </c>
      <c r="J191" s="20" t="s">
        <v>434</v>
      </c>
      <c r="K191" s="20" t="s">
        <v>435</v>
      </c>
      <c r="L191" s="20"/>
      <c r="M191" s="46">
        <v>45474</v>
      </c>
      <c r="N191" s="46">
        <v>45504</v>
      </c>
      <c r="O191" s="21">
        <f t="shared" si="5"/>
        <v>30</v>
      </c>
      <c r="P191" s="20" t="s">
        <v>3486</v>
      </c>
      <c r="Q191" s="20" t="s">
        <v>273</v>
      </c>
      <c r="R191" s="20" t="s">
        <v>3801</v>
      </c>
      <c r="S191" s="20" t="s">
        <v>375</v>
      </c>
      <c r="T191" s="20" t="s">
        <v>439</v>
      </c>
      <c r="U191" s="20" t="s">
        <v>33</v>
      </c>
      <c r="V191" s="20" t="s">
        <v>62</v>
      </c>
      <c r="W191" s="20" t="s">
        <v>63</v>
      </c>
      <c r="X191" s="20"/>
      <c r="Y191" s="20"/>
      <c r="Z191" s="20"/>
      <c r="AA191" s="20"/>
      <c r="AB191" s="20"/>
      <c r="AC191" s="20" t="s">
        <v>74</v>
      </c>
      <c r="AD191" s="20" t="s">
        <v>75</v>
      </c>
      <c r="AE191" s="20" t="s">
        <v>76</v>
      </c>
      <c r="AF191" s="20"/>
      <c r="AG191" s="20"/>
      <c r="AH191" s="20"/>
      <c r="AI191" s="20"/>
      <c r="AJ191" s="20"/>
      <c r="AK191" s="20"/>
      <c r="AL191" s="20"/>
      <c r="AM191" s="20"/>
      <c r="AN191" s="20"/>
      <c r="AO191" s="20"/>
      <c r="AP191" s="20"/>
      <c r="AQ191" s="20"/>
      <c r="AR191" s="20"/>
      <c r="AS191" s="20"/>
      <c r="AT191" s="20"/>
      <c r="AU191" s="20" t="s">
        <v>531</v>
      </c>
      <c r="AV191" s="20" t="s">
        <v>3137</v>
      </c>
      <c r="AW191" s="20" t="s">
        <v>33</v>
      </c>
      <c r="AX191" s="20"/>
      <c r="AY191" s="20"/>
      <c r="AZ191" s="20"/>
      <c r="BA191" s="20"/>
      <c r="BB191" s="20"/>
      <c r="BC191" s="20"/>
      <c r="BD191" s="20" t="s">
        <v>91</v>
      </c>
      <c r="BE191" s="20"/>
      <c r="BF191" s="20"/>
      <c r="BG191" s="20"/>
      <c r="BH191" s="20"/>
      <c r="BI191" s="20"/>
      <c r="BJ191" s="20"/>
      <c r="BK191" s="20"/>
      <c r="BL191" s="20"/>
      <c r="BM191" s="20"/>
      <c r="BN191" s="20"/>
      <c r="BO191" s="20"/>
      <c r="BP191" s="20"/>
      <c r="BQ191" s="20"/>
      <c r="BR191" s="20"/>
      <c r="BS191" s="20"/>
      <c r="BT191" s="20"/>
      <c r="BU191" s="20"/>
      <c r="BV191" s="20"/>
      <c r="BW191" s="20" t="s">
        <v>3150</v>
      </c>
      <c r="BX191" s="20"/>
      <c r="BY191" s="20"/>
      <c r="BZ191" s="119"/>
      <c r="CA191" s="20"/>
      <c r="CB191" s="20"/>
      <c r="CC191" s="20"/>
      <c r="CD191" s="20"/>
      <c r="CE191" s="119"/>
      <c r="CF191" s="20"/>
      <c r="CG191" s="20"/>
      <c r="CH191" s="20"/>
      <c r="CI191" s="20"/>
      <c r="CJ191" s="119"/>
      <c r="CK191" s="20"/>
      <c r="CL191" s="20"/>
      <c r="CM191" s="20"/>
      <c r="CN191" s="20"/>
      <c r="CO191" s="119"/>
      <c r="CP191" s="20"/>
      <c r="CQ191" s="20"/>
    </row>
    <row r="192" spans="3:95" s="9" customFormat="1" ht="135.75" customHeight="1">
      <c r="C192" s="19" t="s">
        <v>3802</v>
      </c>
      <c r="D192" s="20" t="s">
        <v>3803</v>
      </c>
      <c r="E192" s="20" t="s">
        <v>3243</v>
      </c>
      <c r="F192" s="14" t="str">
        <f t="shared" si="4"/>
        <v xml:space="preserve">URF2024_182_Ejecutar el Plan Anual de Vacantes y de Previsión de Recursos Humanos 2024_Segundo semestre_Ruta de la Información </v>
      </c>
      <c r="G192" s="20" t="s">
        <v>3804</v>
      </c>
      <c r="H192" s="20" t="s">
        <v>3805</v>
      </c>
      <c r="I192" s="20" t="s">
        <v>3805</v>
      </c>
      <c r="J192" s="20" t="s">
        <v>434</v>
      </c>
      <c r="K192" s="20" t="s">
        <v>435</v>
      </c>
      <c r="L192" s="20"/>
      <c r="M192" s="46">
        <v>45627</v>
      </c>
      <c r="N192" s="46">
        <v>45657</v>
      </c>
      <c r="O192" s="21">
        <f t="shared" si="5"/>
        <v>30</v>
      </c>
      <c r="P192" s="20" t="s">
        <v>3486</v>
      </c>
      <c r="Q192" s="20" t="s">
        <v>273</v>
      </c>
      <c r="R192" s="20" t="s">
        <v>3801</v>
      </c>
      <c r="S192" s="20" t="s">
        <v>375</v>
      </c>
      <c r="T192" s="20" t="s">
        <v>439</v>
      </c>
      <c r="U192" s="20" t="s">
        <v>33</v>
      </c>
      <c r="V192" s="20" t="s">
        <v>62</v>
      </c>
      <c r="W192" s="20" t="s">
        <v>63</v>
      </c>
      <c r="X192" s="20"/>
      <c r="Y192" s="20"/>
      <c r="Z192" s="20"/>
      <c r="AA192" s="20"/>
      <c r="AB192" s="20"/>
      <c r="AC192" s="20" t="s">
        <v>74</v>
      </c>
      <c r="AD192" s="20" t="s">
        <v>75</v>
      </c>
      <c r="AE192" s="20" t="s">
        <v>76</v>
      </c>
      <c r="AF192" s="20"/>
      <c r="AG192" s="20"/>
      <c r="AH192" s="20"/>
      <c r="AI192" s="20"/>
      <c r="AJ192" s="20"/>
      <c r="AK192" s="20"/>
      <c r="AL192" s="20"/>
      <c r="AM192" s="20"/>
      <c r="AN192" s="20"/>
      <c r="AO192" s="20"/>
      <c r="AP192" s="20"/>
      <c r="AQ192" s="20"/>
      <c r="AR192" s="20"/>
      <c r="AS192" s="20"/>
      <c r="AT192" s="20"/>
      <c r="AU192" s="20" t="s">
        <v>531</v>
      </c>
      <c r="AV192" s="20" t="s">
        <v>3137</v>
      </c>
      <c r="AW192" s="20" t="s">
        <v>33</v>
      </c>
      <c r="AX192" s="20"/>
      <c r="AY192" s="20"/>
      <c r="AZ192" s="20"/>
      <c r="BA192" s="20"/>
      <c r="BB192" s="20"/>
      <c r="BC192" s="20"/>
      <c r="BD192" s="20" t="s">
        <v>91</v>
      </c>
      <c r="BE192" s="20"/>
      <c r="BF192" s="20"/>
      <c r="BG192" s="20"/>
      <c r="BH192" s="20"/>
      <c r="BI192" s="20"/>
      <c r="BJ192" s="20"/>
      <c r="BK192" s="20"/>
      <c r="BL192" s="20"/>
      <c r="BM192" s="20"/>
      <c r="BN192" s="20"/>
      <c r="BO192" s="20"/>
      <c r="BP192" s="20"/>
      <c r="BQ192" s="20"/>
      <c r="BR192" s="20"/>
      <c r="BS192" s="20"/>
      <c r="BT192" s="20"/>
      <c r="BU192" s="20"/>
      <c r="BV192" s="20"/>
      <c r="BW192" s="20" t="s">
        <v>3150</v>
      </c>
      <c r="BX192" s="20"/>
      <c r="BY192" s="20"/>
      <c r="BZ192" s="119"/>
      <c r="CA192" s="20"/>
      <c r="CB192" s="20"/>
      <c r="CC192" s="20"/>
      <c r="CD192" s="20"/>
      <c r="CE192" s="119"/>
      <c r="CF192" s="20"/>
      <c r="CG192" s="20"/>
      <c r="CH192" s="20"/>
      <c r="CI192" s="20"/>
      <c r="CJ192" s="119"/>
      <c r="CK192" s="20"/>
      <c r="CL192" s="20"/>
      <c r="CM192" s="20"/>
      <c r="CN192" s="20"/>
      <c r="CO192" s="119"/>
      <c r="CP192" s="20"/>
      <c r="CQ192" s="20"/>
    </row>
    <row r="193" spans="3:95" s="9" customFormat="1" ht="135.75" customHeight="1">
      <c r="C193" s="19" t="s">
        <v>3806</v>
      </c>
      <c r="D193" s="20" t="s">
        <v>3807</v>
      </c>
      <c r="E193" s="20" t="s">
        <v>3179</v>
      </c>
      <c r="F193" s="14" t="str">
        <f t="shared" si="4"/>
        <v xml:space="preserve">URF2024_183_Promover la apropiación del nuevo Código de  Integridad y Buen Gobierno de la URF_primer_semestre_Ruta de Creación de Valor </v>
      </c>
      <c r="G193" s="20" t="s">
        <v>3808</v>
      </c>
      <c r="H193" s="20" t="s">
        <v>3809</v>
      </c>
      <c r="I193" s="20" t="s">
        <v>3809</v>
      </c>
      <c r="J193" s="20" t="s">
        <v>434</v>
      </c>
      <c r="K193" s="20" t="s">
        <v>435</v>
      </c>
      <c r="L193" s="20"/>
      <c r="M193" s="46">
        <v>45474</v>
      </c>
      <c r="N193" s="46">
        <v>45504</v>
      </c>
      <c r="O193" s="21">
        <f t="shared" si="5"/>
        <v>30</v>
      </c>
      <c r="P193" s="20" t="s">
        <v>3486</v>
      </c>
      <c r="Q193" s="20" t="s">
        <v>123</v>
      </c>
      <c r="R193" s="20" t="s">
        <v>3810</v>
      </c>
      <c r="S193" s="20" t="s">
        <v>375</v>
      </c>
      <c r="T193" s="20" t="s">
        <v>439</v>
      </c>
      <c r="U193" s="20" t="s">
        <v>33</v>
      </c>
      <c r="V193" s="20" t="s">
        <v>62</v>
      </c>
      <c r="W193" s="20" t="s">
        <v>63</v>
      </c>
      <c r="X193" s="20"/>
      <c r="Y193" s="20"/>
      <c r="Z193" s="20"/>
      <c r="AA193" s="20"/>
      <c r="AB193" s="20"/>
      <c r="AC193" s="20"/>
      <c r="AD193" s="20"/>
      <c r="AE193" s="20" t="s">
        <v>76</v>
      </c>
      <c r="AF193" s="20"/>
      <c r="AG193" s="20"/>
      <c r="AH193" s="20"/>
      <c r="AI193" s="20"/>
      <c r="AJ193" s="20" t="s">
        <v>3614</v>
      </c>
      <c r="AK193" s="20" t="s">
        <v>3811</v>
      </c>
      <c r="AL193" s="20"/>
      <c r="AM193" s="20"/>
      <c r="AN193" s="20"/>
      <c r="AO193" s="20"/>
      <c r="AP193" s="20"/>
      <c r="AQ193" s="20"/>
      <c r="AR193" s="20"/>
      <c r="AS193" s="20"/>
      <c r="AT193" s="20"/>
      <c r="AU193" s="20"/>
      <c r="AV193" s="20" t="s">
        <v>3137</v>
      </c>
      <c r="AW193" s="20" t="s">
        <v>33</v>
      </c>
      <c r="AX193" s="20"/>
      <c r="AY193" s="20"/>
      <c r="AZ193" s="20"/>
      <c r="BA193" s="20"/>
      <c r="BB193" s="20"/>
      <c r="BC193" s="20"/>
      <c r="BD193" s="20" t="s">
        <v>91</v>
      </c>
      <c r="BE193" s="20" t="s">
        <v>92</v>
      </c>
      <c r="BF193" s="20"/>
      <c r="BG193" s="20"/>
      <c r="BH193" s="20"/>
      <c r="BI193" s="20"/>
      <c r="BJ193" s="20"/>
      <c r="BK193" s="20"/>
      <c r="BL193" s="20"/>
      <c r="BM193" s="20"/>
      <c r="BN193" s="20"/>
      <c r="BO193" s="20"/>
      <c r="BP193" s="20"/>
      <c r="BQ193" s="20"/>
      <c r="BR193" s="20"/>
      <c r="BS193" s="20"/>
      <c r="BT193" s="20"/>
      <c r="BU193" s="20"/>
      <c r="BV193" s="20"/>
      <c r="BW193" s="20" t="s">
        <v>3150</v>
      </c>
      <c r="BX193" s="20"/>
      <c r="BY193" s="20"/>
      <c r="BZ193" s="119"/>
      <c r="CA193" s="20"/>
      <c r="CB193" s="20"/>
      <c r="CC193" s="20"/>
      <c r="CD193" s="20"/>
      <c r="CE193" s="119"/>
      <c r="CF193" s="20"/>
      <c r="CG193" s="20"/>
      <c r="CH193" s="20"/>
      <c r="CI193" s="20"/>
      <c r="CJ193" s="119"/>
      <c r="CK193" s="20"/>
      <c r="CL193" s="20"/>
      <c r="CM193" s="20"/>
      <c r="CN193" s="20"/>
      <c r="CO193" s="119"/>
      <c r="CP193" s="20"/>
      <c r="CQ193" s="20"/>
    </row>
    <row r="194" spans="3:95" s="9" customFormat="1" ht="135.75" customHeight="1">
      <c r="C194" s="19" t="s">
        <v>3812</v>
      </c>
      <c r="D194" s="20" t="s">
        <v>3813</v>
      </c>
      <c r="E194" s="20" t="s">
        <v>3179</v>
      </c>
      <c r="F194" s="14" t="str">
        <f t="shared" si="4"/>
        <v xml:space="preserve">URF2024_184_Promover la apropiación del nuevo Código de  Integridad y Buen Gobierno de la URF_Segundo semestre_Ruta de Creación de Valor </v>
      </c>
      <c r="G194" s="20" t="s">
        <v>3808</v>
      </c>
      <c r="H194" s="20" t="s">
        <v>3814</v>
      </c>
      <c r="I194" s="20" t="s">
        <v>3814</v>
      </c>
      <c r="J194" s="20" t="s">
        <v>434</v>
      </c>
      <c r="K194" s="20" t="s">
        <v>435</v>
      </c>
      <c r="L194" s="20"/>
      <c r="M194" s="46">
        <v>45627</v>
      </c>
      <c r="N194" s="46">
        <v>45657</v>
      </c>
      <c r="O194" s="21">
        <f t="shared" si="5"/>
        <v>30</v>
      </c>
      <c r="P194" s="20" t="s">
        <v>3486</v>
      </c>
      <c r="Q194" s="20" t="s">
        <v>123</v>
      </c>
      <c r="R194" s="20" t="s">
        <v>3810</v>
      </c>
      <c r="S194" s="20" t="s">
        <v>375</v>
      </c>
      <c r="T194" s="20" t="s">
        <v>439</v>
      </c>
      <c r="U194" s="20" t="s">
        <v>33</v>
      </c>
      <c r="V194" s="20" t="s">
        <v>62</v>
      </c>
      <c r="W194" s="20" t="s">
        <v>63</v>
      </c>
      <c r="X194" s="20"/>
      <c r="Y194" s="20"/>
      <c r="Z194" s="20"/>
      <c r="AA194" s="20"/>
      <c r="AB194" s="20"/>
      <c r="AC194" s="20"/>
      <c r="AD194" s="20"/>
      <c r="AE194" s="20" t="s">
        <v>76</v>
      </c>
      <c r="AF194" s="20"/>
      <c r="AG194" s="20"/>
      <c r="AH194" s="20"/>
      <c r="AI194" s="20"/>
      <c r="AJ194" s="20" t="s">
        <v>3614</v>
      </c>
      <c r="AK194" s="20" t="s">
        <v>3811</v>
      </c>
      <c r="AL194" s="20"/>
      <c r="AM194" s="20"/>
      <c r="AN194" s="20"/>
      <c r="AO194" s="20"/>
      <c r="AP194" s="20"/>
      <c r="AQ194" s="20"/>
      <c r="AR194" s="20"/>
      <c r="AS194" s="20"/>
      <c r="AT194" s="20"/>
      <c r="AU194" s="20"/>
      <c r="AV194" s="20" t="s">
        <v>3137</v>
      </c>
      <c r="AW194" s="20" t="s">
        <v>33</v>
      </c>
      <c r="AX194" s="20"/>
      <c r="AY194" s="20"/>
      <c r="AZ194" s="20"/>
      <c r="BA194" s="20"/>
      <c r="BB194" s="20"/>
      <c r="BC194" s="20"/>
      <c r="BD194" s="20" t="s">
        <v>91</v>
      </c>
      <c r="BE194" s="20" t="s">
        <v>92</v>
      </c>
      <c r="BF194" s="20"/>
      <c r="BG194" s="20"/>
      <c r="BH194" s="20"/>
      <c r="BI194" s="20"/>
      <c r="BJ194" s="20"/>
      <c r="BK194" s="20"/>
      <c r="BL194" s="20"/>
      <c r="BM194" s="20"/>
      <c r="BN194" s="20"/>
      <c r="BO194" s="20"/>
      <c r="BP194" s="20"/>
      <c r="BQ194" s="20"/>
      <c r="BR194" s="20"/>
      <c r="BS194" s="20"/>
      <c r="BT194" s="20"/>
      <c r="BU194" s="20"/>
      <c r="BV194" s="20"/>
      <c r="BW194" s="20" t="s">
        <v>3150</v>
      </c>
      <c r="BX194" s="20"/>
      <c r="BY194" s="20"/>
      <c r="BZ194" s="119"/>
      <c r="CA194" s="20"/>
      <c r="CB194" s="20"/>
      <c r="CC194" s="20"/>
      <c r="CD194" s="20"/>
      <c r="CE194" s="119"/>
      <c r="CF194" s="20"/>
      <c r="CG194" s="20"/>
      <c r="CH194" s="20"/>
      <c r="CI194" s="20"/>
      <c r="CJ194" s="119"/>
      <c r="CK194" s="20"/>
      <c r="CL194" s="20"/>
      <c r="CM194" s="20"/>
      <c r="CN194" s="20"/>
      <c r="CO194" s="119"/>
      <c r="CP194" s="20"/>
      <c r="CQ194" s="20"/>
    </row>
    <row r="195" spans="3:95" s="9" customFormat="1" ht="135.75" customHeight="1">
      <c r="C195" s="19" t="s">
        <v>3815</v>
      </c>
      <c r="D195" s="20" t="s">
        <v>3816</v>
      </c>
      <c r="E195" s="20" t="s">
        <v>3243</v>
      </c>
      <c r="F195" s="14" t="str">
        <f t="shared" si="4"/>
        <v>URF2024_185_Identificar las necesidades para el mantenimiento del SG - SST y realizar el Plan Anual de Trabajo del Sistema de Gestión en Seguridad y Salud en el Trabajo.</v>
      </c>
      <c r="G195" s="20" t="s">
        <v>3817</v>
      </c>
      <c r="H195" s="20" t="s">
        <v>3818</v>
      </c>
      <c r="I195" s="20" t="s">
        <v>577</v>
      </c>
      <c r="J195" s="20" t="s">
        <v>434</v>
      </c>
      <c r="K195" s="20" t="s">
        <v>436</v>
      </c>
      <c r="L195" s="20"/>
      <c r="M195" s="46">
        <v>45292</v>
      </c>
      <c r="N195" s="46">
        <v>45327</v>
      </c>
      <c r="O195" s="21">
        <f t="shared" si="5"/>
        <v>35</v>
      </c>
      <c r="P195" s="20" t="s">
        <v>3486</v>
      </c>
      <c r="Q195" s="20" t="s">
        <v>273</v>
      </c>
      <c r="R195" s="20" t="s">
        <v>578</v>
      </c>
      <c r="S195" s="20" t="s">
        <v>375</v>
      </c>
      <c r="T195" s="20" t="s">
        <v>439</v>
      </c>
      <c r="U195" s="20" t="s">
        <v>33</v>
      </c>
      <c r="V195" s="20" t="s">
        <v>62</v>
      </c>
      <c r="W195" s="20" t="s">
        <v>63</v>
      </c>
      <c r="X195" s="20" t="s">
        <v>64</v>
      </c>
      <c r="Y195" s="20"/>
      <c r="Z195" s="20"/>
      <c r="AA195" s="20"/>
      <c r="AB195" s="20"/>
      <c r="AC195" s="20"/>
      <c r="AD195" s="20"/>
      <c r="AE195" s="20" t="s">
        <v>76</v>
      </c>
      <c r="AF195" s="20" t="s">
        <v>77</v>
      </c>
      <c r="AG195" s="20"/>
      <c r="AH195" s="20" t="s">
        <v>79</v>
      </c>
      <c r="AI195" s="20"/>
      <c r="AJ195" s="20"/>
      <c r="AK195" s="20"/>
      <c r="AL195" s="20"/>
      <c r="AM195" s="20"/>
      <c r="AN195" s="20"/>
      <c r="AO195" s="20"/>
      <c r="AP195" s="20"/>
      <c r="AQ195" s="20"/>
      <c r="AR195" s="20"/>
      <c r="AS195" s="20"/>
      <c r="AT195" s="20"/>
      <c r="AU195" s="20"/>
      <c r="AV195" s="20" t="s">
        <v>3137</v>
      </c>
      <c r="AW195" s="20" t="s">
        <v>33</v>
      </c>
      <c r="AX195" s="20" t="s">
        <v>34</v>
      </c>
      <c r="AY195" s="20"/>
      <c r="AZ195" s="20"/>
      <c r="BA195" s="20"/>
      <c r="BB195" s="20"/>
      <c r="BC195" s="20"/>
      <c r="BD195" s="20" t="s">
        <v>91</v>
      </c>
      <c r="BE195" s="20"/>
      <c r="BF195" s="20" t="s">
        <v>93</v>
      </c>
      <c r="BG195" s="20"/>
      <c r="BH195" s="20"/>
      <c r="BI195" s="20"/>
      <c r="BJ195" s="20"/>
      <c r="BK195" s="20"/>
      <c r="BL195" s="20"/>
      <c r="BM195" s="20"/>
      <c r="BN195" s="20"/>
      <c r="BO195" s="20"/>
      <c r="BP195" s="20"/>
      <c r="BQ195" s="20"/>
      <c r="BR195" s="20"/>
      <c r="BS195" s="20"/>
      <c r="BT195" s="20"/>
      <c r="BU195" s="20"/>
      <c r="BV195" s="20"/>
      <c r="BW195" s="20" t="s">
        <v>3150</v>
      </c>
      <c r="BX195" s="20"/>
      <c r="BY195" s="20"/>
      <c r="BZ195" s="119"/>
      <c r="CA195" s="20"/>
      <c r="CB195" s="20"/>
      <c r="CC195" s="20"/>
      <c r="CD195" s="20"/>
      <c r="CE195" s="119"/>
      <c r="CF195" s="20"/>
      <c r="CG195" s="20"/>
      <c r="CH195" s="20"/>
      <c r="CI195" s="20"/>
      <c r="CJ195" s="119"/>
      <c r="CK195" s="20"/>
      <c r="CL195" s="20"/>
      <c r="CM195" s="20"/>
      <c r="CN195" s="20"/>
      <c r="CO195" s="119"/>
      <c r="CP195" s="20"/>
      <c r="CQ195" s="20"/>
    </row>
    <row r="196" spans="3:95" s="9" customFormat="1" ht="135.75" customHeight="1">
      <c r="C196" s="19" t="s">
        <v>3819</v>
      </c>
      <c r="D196" s="20" t="s">
        <v>3820</v>
      </c>
      <c r="E196" s="20" t="s">
        <v>3243</v>
      </c>
      <c r="F196" s="14" t="str">
        <f t="shared" si="4"/>
        <v>URF2024_186_Realizar seguimiento, ejecución y evaluación de las Actividades planificadas según cronograma del Plan Anual de Seguridad y Salud en el Trabajo_Primer trimestre</v>
      </c>
      <c r="G196" s="20" t="s">
        <v>581</v>
      </c>
      <c r="H196" s="20" t="s">
        <v>3821</v>
      </c>
      <c r="I196" s="20" t="s">
        <v>3822</v>
      </c>
      <c r="J196" s="20" t="s">
        <v>434</v>
      </c>
      <c r="K196" s="20" t="s">
        <v>436</v>
      </c>
      <c r="L196" s="20"/>
      <c r="M196" s="46">
        <v>45383</v>
      </c>
      <c r="N196" s="46">
        <v>45412</v>
      </c>
      <c r="O196" s="21">
        <f t="shared" si="5"/>
        <v>29</v>
      </c>
      <c r="P196" s="20" t="s">
        <v>3486</v>
      </c>
      <c r="Q196" s="20" t="s">
        <v>123</v>
      </c>
      <c r="R196" s="20" t="s">
        <v>3823</v>
      </c>
      <c r="S196" s="20" t="s">
        <v>375</v>
      </c>
      <c r="T196" s="20" t="s">
        <v>439</v>
      </c>
      <c r="U196" s="20" t="s">
        <v>33</v>
      </c>
      <c r="V196" s="20" t="s">
        <v>62</v>
      </c>
      <c r="W196" s="20" t="s">
        <v>63</v>
      </c>
      <c r="X196" s="20" t="s">
        <v>64</v>
      </c>
      <c r="Y196" s="20"/>
      <c r="Z196" s="20"/>
      <c r="AA196" s="20"/>
      <c r="AB196" s="20"/>
      <c r="AC196" s="20"/>
      <c r="AD196" s="20"/>
      <c r="AE196" s="20" t="s">
        <v>76</v>
      </c>
      <c r="AF196" s="20" t="s">
        <v>77</v>
      </c>
      <c r="AG196" s="20"/>
      <c r="AH196" s="20" t="s">
        <v>79</v>
      </c>
      <c r="AI196" s="20"/>
      <c r="AJ196" s="20"/>
      <c r="AK196" s="20"/>
      <c r="AL196" s="20"/>
      <c r="AM196" s="20"/>
      <c r="AN196" s="20"/>
      <c r="AO196" s="20"/>
      <c r="AP196" s="20"/>
      <c r="AQ196" s="20"/>
      <c r="AR196" s="20"/>
      <c r="AS196" s="20"/>
      <c r="AT196" s="20"/>
      <c r="AU196" s="20"/>
      <c r="AV196" s="20" t="s">
        <v>3137</v>
      </c>
      <c r="AW196" s="20" t="s">
        <v>33</v>
      </c>
      <c r="AX196" s="20"/>
      <c r="AY196" s="20"/>
      <c r="AZ196" s="20"/>
      <c r="BA196" s="20"/>
      <c r="BB196" s="20"/>
      <c r="BC196" s="20"/>
      <c r="BD196" s="20" t="s">
        <v>91</v>
      </c>
      <c r="BE196" s="20"/>
      <c r="BF196" s="20"/>
      <c r="BG196" s="20"/>
      <c r="BH196" s="20"/>
      <c r="BI196" s="20"/>
      <c r="BJ196" s="20"/>
      <c r="BK196" s="20"/>
      <c r="BL196" s="20"/>
      <c r="BM196" s="20"/>
      <c r="BN196" s="20"/>
      <c r="BO196" s="20"/>
      <c r="BP196" s="20"/>
      <c r="BQ196" s="20"/>
      <c r="BR196" s="20"/>
      <c r="BS196" s="20"/>
      <c r="BT196" s="20"/>
      <c r="BU196" s="20"/>
      <c r="BV196" s="20"/>
      <c r="BW196" s="20" t="s">
        <v>3150</v>
      </c>
      <c r="BX196" s="20"/>
      <c r="BY196" s="20"/>
      <c r="BZ196" s="119"/>
      <c r="CA196" s="20"/>
      <c r="CB196" s="20"/>
      <c r="CC196" s="20"/>
      <c r="CD196" s="20"/>
      <c r="CE196" s="119"/>
      <c r="CF196" s="20"/>
      <c r="CG196" s="20"/>
      <c r="CH196" s="20"/>
      <c r="CI196" s="20"/>
      <c r="CJ196" s="119"/>
      <c r="CK196" s="20"/>
      <c r="CL196" s="20"/>
      <c r="CM196" s="20"/>
      <c r="CN196" s="20"/>
      <c r="CO196" s="119"/>
      <c r="CP196" s="20"/>
      <c r="CQ196" s="20"/>
    </row>
    <row r="197" spans="3:95" s="9" customFormat="1" ht="135.75" customHeight="1">
      <c r="C197" s="19" t="s">
        <v>3824</v>
      </c>
      <c r="D197" s="20" t="s">
        <v>3825</v>
      </c>
      <c r="E197" s="20" t="s">
        <v>3243</v>
      </c>
      <c r="F197" s="14" t="str">
        <f t="shared" si="4"/>
        <v>URF2024_187_Realizar seguimiento, ejecución y evaluación de las Actividades planificadas según cronograma del Plan Anual de Seguridad y Salud en el Trabajo_Segundo trimestre</v>
      </c>
      <c r="G197" s="20" t="s">
        <v>3826</v>
      </c>
      <c r="H197" s="20" t="s">
        <v>3821</v>
      </c>
      <c r="I197" s="20" t="s">
        <v>3822</v>
      </c>
      <c r="J197" s="20" t="s">
        <v>806</v>
      </c>
      <c r="K197" s="20" t="s">
        <v>436</v>
      </c>
      <c r="L197" s="20"/>
      <c r="M197" s="46">
        <v>45474</v>
      </c>
      <c r="N197" s="46">
        <v>45504</v>
      </c>
      <c r="O197" s="21">
        <f t="shared" si="5"/>
        <v>30</v>
      </c>
      <c r="P197" s="20" t="s">
        <v>3486</v>
      </c>
      <c r="Q197" s="20" t="s">
        <v>123</v>
      </c>
      <c r="R197" s="20" t="s">
        <v>3823</v>
      </c>
      <c r="S197" s="20" t="s">
        <v>375</v>
      </c>
      <c r="T197" s="20" t="s">
        <v>439</v>
      </c>
      <c r="U197" s="20" t="s">
        <v>33</v>
      </c>
      <c r="V197" s="20" t="s">
        <v>62</v>
      </c>
      <c r="W197" s="20" t="s">
        <v>63</v>
      </c>
      <c r="X197" s="20" t="s">
        <v>64</v>
      </c>
      <c r="Y197" s="20"/>
      <c r="Z197" s="20"/>
      <c r="AA197" s="20"/>
      <c r="AB197" s="20"/>
      <c r="AC197" s="20"/>
      <c r="AD197" s="20"/>
      <c r="AE197" s="20" t="s">
        <v>76</v>
      </c>
      <c r="AF197" s="20" t="s">
        <v>77</v>
      </c>
      <c r="AG197" s="20"/>
      <c r="AH197" s="20" t="s">
        <v>79</v>
      </c>
      <c r="AI197" s="20"/>
      <c r="AJ197" s="20"/>
      <c r="AK197" s="20"/>
      <c r="AL197" s="20"/>
      <c r="AM197" s="20"/>
      <c r="AN197" s="20"/>
      <c r="AO197" s="20"/>
      <c r="AP197" s="20"/>
      <c r="AQ197" s="20"/>
      <c r="AR197" s="20"/>
      <c r="AS197" s="20"/>
      <c r="AT197" s="20"/>
      <c r="AU197" s="20"/>
      <c r="AV197" s="20" t="s">
        <v>3137</v>
      </c>
      <c r="AW197" s="20" t="s">
        <v>33</v>
      </c>
      <c r="AX197" s="20"/>
      <c r="AY197" s="20"/>
      <c r="AZ197" s="20"/>
      <c r="BA197" s="20"/>
      <c r="BB197" s="20"/>
      <c r="BC197" s="20"/>
      <c r="BD197" s="20" t="s">
        <v>91</v>
      </c>
      <c r="BE197" s="20"/>
      <c r="BF197" s="20"/>
      <c r="BG197" s="20"/>
      <c r="BH197" s="20"/>
      <c r="BI197" s="20"/>
      <c r="BJ197" s="20"/>
      <c r="BK197" s="20"/>
      <c r="BL197" s="20"/>
      <c r="BM197" s="20"/>
      <c r="BN197" s="20"/>
      <c r="BO197" s="20"/>
      <c r="BP197" s="20"/>
      <c r="BQ197" s="20"/>
      <c r="BR197" s="20"/>
      <c r="BS197" s="20"/>
      <c r="BT197" s="20"/>
      <c r="BU197" s="20"/>
      <c r="BV197" s="20"/>
      <c r="BW197" s="20" t="s">
        <v>3150</v>
      </c>
      <c r="BX197" s="20"/>
      <c r="BY197" s="20"/>
      <c r="BZ197" s="119"/>
      <c r="CA197" s="20"/>
      <c r="CB197" s="20"/>
      <c r="CC197" s="20"/>
      <c r="CD197" s="20"/>
      <c r="CE197" s="119"/>
      <c r="CF197" s="20"/>
      <c r="CG197" s="20"/>
      <c r="CH197" s="20"/>
      <c r="CI197" s="20"/>
      <c r="CJ197" s="119"/>
      <c r="CK197" s="20"/>
      <c r="CL197" s="20"/>
      <c r="CM197" s="20"/>
      <c r="CN197" s="20"/>
      <c r="CO197" s="119"/>
      <c r="CP197" s="20"/>
      <c r="CQ197" s="20"/>
    </row>
    <row r="198" spans="3:95" s="9" customFormat="1" ht="135.75" customHeight="1">
      <c r="C198" s="19" t="s">
        <v>3827</v>
      </c>
      <c r="D198" s="20" t="s">
        <v>3828</v>
      </c>
      <c r="E198" s="20" t="s">
        <v>3243</v>
      </c>
      <c r="F198" s="14" t="str">
        <f t="shared" si="4"/>
        <v>URF2024_188_Realizar seguimiento, ejecución y evaluación de las Actividades planificadas según cronograma del Plan Anual de Seguridad y Salud en el Trabajo_Tercer trimestre</v>
      </c>
      <c r="G198" s="20" t="s">
        <v>3826</v>
      </c>
      <c r="H198" s="20" t="s">
        <v>3821</v>
      </c>
      <c r="I198" s="20" t="s">
        <v>3829</v>
      </c>
      <c r="J198" s="20" t="s">
        <v>434</v>
      </c>
      <c r="K198" s="20" t="s">
        <v>436</v>
      </c>
      <c r="L198" s="20"/>
      <c r="M198" s="46">
        <v>45566</v>
      </c>
      <c r="N198" s="46">
        <v>45596</v>
      </c>
      <c r="O198" s="21">
        <f t="shared" si="5"/>
        <v>30</v>
      </c>
      <c r="P198" s="20" t="s">
        <v>3486</v>
      </c>
      <c r="Q198" s="20" t="s">
        <v>123</v>
      </c>
      <c r="R198" s="20" t="s">
        <v>3823</v>
      </c>
      <c r="S198" s="20" t="s">
        <v>375</v>
      </c>
      <c r="T198" s="20" t="s">
        <v>439</v>
      </c>
      <c r="U198" s="20" t="s">
        <v>33</v>
      </c>
      <c r="V198" s="20" t="s">
        <v>62</v>
      </c>
      <c r="W198" s="20" t="s">
        <v>63</v>
      </c>
      <c r="X198" s="20" t="s">
        <v>64</v>
      </c>
      <c r="Y198" s="20"/>
      <c r="Z198" s="20"/>
      <c r="AA198" s="20"/>
      <c r="AB198" s="20"/>
      <c r="AC198" s="20"/>
      <c r="AD198" s="20"/>
      <c r="AE198" s="20" t="s">
        <v>76</v>
      </c>
      <c r="AF198" s="20" t="s">
        <v>77</v>
      </c>
      <c r="AG198" s="20"/>
      <c r="AH198" s="20" t="s">
        <v>79</v>
      </c>
      <c r="AI198" s="20"/>
      <c r="AJ198" s="20"/>
      <c r="AK198" s="20"/>
      <c r="AL198" s="20"/>
      <c r="AM198" s="20"/>
      <c r="AN198" s="20"/>
      <c r="AO198" s="20"/>
      <c r="AP198" s="20"/>
      <c r="AQ198" s="20"/>
      <c r="AR198" s="20"/>
      <c r="AS198" s="20"/>
      <c r="AT198" s="20"/>
      <c r="AU198" s="20"/>
      <c r="AV198" s="20" t="s">
        <v>3137</v>
      </c>
      <c r="AW198" s="20" t="s">
        <v>33</v>
      </c>
      <c r="AX198" s="20"/>
      <c r="AY198" s="20"/>
      <c r="AZ198" s="20"/>
      <c r="BA198" s="20"/>
      <c r="BB198" s="20"/>
      <c r="BC198" s="20"/>
      <c r="BD198" s="20" t="s">
        <v>91</v>
      </c>
      <c r="BE198" s="20"/>
      <c r="BF198" s="20"/>
      <c r="BG198" s="20"/>
      <c r="BH198" s="20"/>
      <c r="BI198" s="20"/>
      <c r="BJ198" s="20"/>
      <c r="BK198" s="20"/>
      <c r="BL198" s="20"/>
      <c r="BM198" s="20"/>
      <c r="BN198" s="20"/>
      <c r="BO198" s="20"/>
      <c r="BP198" s="20"/>
      <c r="BQ198" s="20"/>
      <c r="BR198" s="20"/>
      <c r="BS198" s="20"/>
      <c r="BT198" s="20"/>
      <c r="BU198" s="20"/>
      <c r="BV198" s="20"/>
      <c r="BW198" s="20" t="s">
        <v>3150</v>
      </c>
      <c r="BX198" s="20"/>
      <c r="BY198" s="20"/>
      <c r="BZ198" s="119"/>
      <c r="CA198" s="20"/>
      <c r="CB198" s="20"/>
      <c r="CC198" s="20"/>
      <c r="CD198" s="20"/>
      <c r="CE198" s="119"/>
      <c r="CF198" s="20"/>
      <c r="CG198" s="20"/>
      <c r="CH198" s="20"/>
      <c r="CI198" s="20"/>
      <c r="CJ198" s="119"/>
      <c r="CK198" s="20"/>
      <c r="CL198" s="20"/>
      <c r="CM198" s="20"/>
      <c r="CN198" s="20"/>
      <c r="CO198" s="119"/>
      <c r="CP198" s="20"/>
      <c r="CQ198" s="20"/>
    </row>
    <row r="199" spans="3:95" s="9" customFormat="1" ht="135.75" customHeight="1">
      <c r="C199" s="19" t="s">
        <v>3830</v>
      </c>
      <c r="D199" s="20" t="s">
        <v>3831</v>
      </c>
      <c r="E199" s="20" t="s">
        <v>3243</v>
      </c>
      <c r="F199" s="14" t="str">
        <f t="shared" si="4"/>
        <v>URF2024_189_Realizar seguimiento, ejecución y evaluación de las Actividades planificadas según cronograma del Plan Anual de Seguridad y Salud en el Trabajo_Cuarto trimestre</v>
      </c>
      <c r="G199" s="20" t="s">
        <v>3826</v>
      </c>
      <c r="H199" s="20" t="s">
        <v>3821</v>
      </c>
      <c r="I199" s="20" t="s">
        <v>3829</v>
      </c>
      <c r="J199" s="20" t="s">
        <v>434</v>
      </c>
      <c r="K199" s="20" t="s">
        <v>436</v>
      </c>
      <c r="L199" s="20"/>
      <c r="M199" s="46">
        <v>45627</v>
      </c>
      <c r="N199" s="46">
        <v>45657</v>
      </c>
      <c r="O199" s="21">
        <f t="shared" si="5"/>
        <v>30</v>
      </c>
      <c r="P199" s="20" t="s">
        <v>3486</v>
      </c>
      <c r="Q199" s="20" t="s">
        <v>123</v>
      </c>
      <c r="R199" s="20" t="s">
        <v>3823</v>
      </c>
      <c r="S199" s="20" t="s">
        <v>375</v>
      </c>
      <c r="T199" s="20" t="s">
        <v>439</v>
      </c>
      <c r="U199" s="20" t="s">
        <v>33</v>
      </c>
      <c r="V199" s="20" t="s">
        <v>62</v>
      </c>
      <c r="W199" s="20" t="s">
        <v>63</v>
      </c>
      <c r="X199" s="20" t="s">
        <v>64</v>
      </c>
      <c r="Y199" s="20"/>
      <c r="Z199" s="20"/>
      <c r="AA199" s="20"/>
      <c r="AB199" s="20"/>
      <c r="AC199" s="20"/>
      <c r="AD199" s="20"/>
      <c r="AE199" s="20" t="s">
        <v>76</v>
      </c>
      <c r="AF199" s="20" t="s">
        <v>77</v>
      </c>
      <c r="AG199" s="20"/>
      <c r="AH199" s="20" t="s">
        <v>79</v>
      </c>
      <c r="AI199" s="20"/>
      <c r="AJ199" s="20"/>
      <c r="AK199" s="20"/>
      <c r="AL199" s="20"/>
      <c r="AM199" s="20"/>
      <c r="AN199" s="20"/>
      <c r="AO199" s="20"/>
      <c r="AP199" s="20"/>
      <c r="AQ199" s="20"/>
      <c r="AR199" s="20"/>
      <c r="AS199" s="20"/>
      <c r="AT199" s="20"/>
      <c r="AU199" s="20"/>
      <c r="AV199" s="20" t="s">
        <v>3137</v>
      </c>
      <c r="AW199" s="20" t="s">
        <v>33</v>
      </c>
      <c r="AX199" s="20"/>
      <c r="AY199" s="20"/>
      <c r="AZ199" s="20"/>
      <c r="BA199" s="20"/>
      <c r="BB199" s="20"/>
      <c r="BC199" s="20"/>
      <c r="BD199" s="20" t="s">
        <v>91</v>
      </c>
      <c r="BE199" s="20"/>
      <c r="BF199" s="20"/>
      <c r="BG199" s="20"/>
      <c r="BH199" s="20"/>
      <c r="BI199" s="20"/>
      <c r="BJ199" s="20"/>
      <c r="BK199" s="20"/>
      <c r="BL199" s="20"/>
      <c r="BM199" s="20"/>
      <c r="BN199" s="20"/>
      <c r="BO199" s="20"/>
      <c r="BP199" s="20"/>
      <c r="BQ199" s="20"/>
      <c r="BR199" s="20"/>
      <c r="BS199" s="20"/>
      <c r="BT199" s="20"/>
      <c r="BU199" s="20"/>
      <c r="BV199" s="20"/>
      <c r="BW199" s="20" t="s">
        <v>3150</v>
      </c>
      <c r="BX199" s="20"/>
      <c r="BY199" s="20"/>
      <c r="BZ199" s="119"/>
      <c r="CA199" s="20"/>
      <c r="CB199" s="20"/>
      <c r="CC199" s="20"/>
      <c r="CD199" s="20"/>
      <c r="CE199" s="119"/>
      <c r="CF199" s="20"/>
      <c r="CG199" s="20"/>
      <c r="CH199" s="20"/>
      <c r="CI199" s="20"/>
      <c r="CJ199" s="119"/>
      <c r="CK199" s="20"/>
      <c r="CL199" s="20"/>
      <c r="CM199" s="20"/>
      <c r="CN199" s="20"/>
      <c r="CO199" s="119"/>
      <c r="CP199" s="20"/>
      <c r="CQ199" s="20"/>
    </row>
    <row r="200" spans="3:95" s="9" customFormat="1" ht="135.75" customHeight="1">
      <c r="C200" s="19" t="s">
        <v>3832</v>
      </c>
      <c r="D200" s="20" t="s">
        <v>3833</v>
      </c>
      <c r="E200" s="20" t="s">
        <v>3243</v>
      </c>
      <c r="F200" s="14" t="str">
        <f t="shared" si="4"/>
        <v>URF2024_190_Realizar  la Autoevaluación establecida mediante la resolución 0312 de 2019</v>
      </c>
      <c r="G200" s="20" t="s">
        <v>3834</v>
      </c>
      <c r="H200" s="20" t="s">
        <v>3835</v>
      </c>
      <c r="I200" s="20" t="s">
        <v>3836</v>
      </c>
      <c r="J200" s="20" t="s">
        <v>806</v>
      </c>
      <c r="K200" s="20" t="s">
        <v>436</v>
      </c>
      <c r="L200" s="20"/>
      <c r="M200" s="46">
        <v>45636</v>
      </c>
      <c r="N200" s="46">
        <v>45657</v>
      </c>
      <c r="O200" s="21">
        <f t="shared" si="5"/>
        <v>21</v>
      </c>
      <c r="P200" s="20" t="s">
        <v>3486</v>
      </c>
      <c r="Q200" s="20" t="s">
        <v>273</v>
      </c>
      <c r="R200" s="20" t="s">
        <v>578</v>
      </c>
      <c r="S200" s="20" t="s">
        <v>375</v>
      </c>
      <c r="T200" s="20" t="s">
        <v>439</v>
      </c>
      <c r="U200" s="20" t="s">
        <v>33</v>
      </c>
      <c r="V200" s="20"/>
      <c r="W200" s="20" t="s">
        <v>63</v>
      </c>
      <c r="X200" s="20"/>
      <c r="Y200" s="20"/>
      <c r="Z200" s="20"/>
      <c r="AA200" s="20"/>
      <c r="AB200" s="20"/>
      <c r="AC200" s="20"/>
      <c r="AD200" s="20"/>
      <c r="AE200" s="20" t="s">
        <v>76</v>
      </c>
      <c r="AF200" s="20"/>
      <c r="AG200" s="20"/>
      <c r="AH200" s="20" t="s">
        <v>79</v>
      </c>
      <c r="AI200" s="20"/>
      <c r="AJ200" s="20"/>
      <c r="AK200" s="20"/>
      <c r="AL200" s="20"/>
      <c r="AM200" s="20"/>
      <c r="AN200" s="20"/>
      <c r="AO200" s="20"/>
      <c r="AP200" s="20"/>
      <c r="AQ200" s="20"/>
      <c r="AR200" s="20"/>
      <c r="AS200" s="20"/>
      <c r="AT200" s="20"/>
      <c r="AU200" s="20"/>
      <c r="AV200" s="20" t="s">
        <v>3137</v>
      </c>
      <c r="AW200" s="20" t="s">
        <v>33</v>
      </c>
      <c r="AX200" s="20"/>
      <c r="AY200" s="20"/>
      <c r="AZ200" s="20"/>
      <c r="BA200" s="20"/>
      <c r="BB200" s="20"/>
      <c r="BC200" s="20"/>
      <c r="BD200" s="20" t="s">
        <v>91</v>
      </c>
      <c r="BE200" s="20"/>
      <c r="BF200" s="20"/>
      <c r="BG200" s="20"/>
      <c r="BH200" s="20"/>
      <c r="BI200" s="20"/>
      <c r="BJ200" s="20"/>
      <c r="BK200" s="20"/>
      <c r="BL200" s="20"/>
      <c r="BM200" s="20"/>
      <c r="BN200" s="20"/>
      <c r="BO200" s="20"/>
      <c r="BP200" s="20"/>
      <c r="BQ200" s="20"/>
      <c r="BR200" s="20"/>
      <c r="BS200" s="20"/>
      <c r="BT200" s="20"/>
      <c r="BU200" s="20"/>
      <c r="BV200" s="20"/>
      <c r="BW200" s="20" t="s">
        <v>3150</v>
      </c>
      <c r="BX200" s="20"/>
      <c r="BY200" s="20"/>
      <c r="BZ200" s="119"/>
      <c r="CA200" s="20"/>
      <c r="CB200" s="20"/>
      <c r="CC200" s="20"/>
      <c r="CD200" s="20"/>
      <c r="CE200" s="119"/>
      <c r="CF200" s="20"/>
      <c r="CG200" s="20"/>
      <c r="CH200" s="20"/>
      <c r="CI200" s="20"/>
      <c r="CJ200" s="119"/>
      <c r="CK200" s="20"/>
      <c r="CL200" s="20"/>
      <c r="CM200" s="20"/>
      <c r="CN200" s="20"/>
      <c r="CO200" s="119"/>
      <c r="CP200" s="20"/>
      <c r="CQ200" s="20"/>
    </row>
    <row r="201" spans="3:95" s="9" customFormat="1" ht="135.75" customHeight="1">
      <c r="C201" s="19" t="s">
        <v>3837</v>
      </c>
      <c r="D201" s="75" t="s">
        <v>3838</v>
      </c>
      <c r="E201" s="20" t="s">
        <v>3243</v>
      </c>
      <c r="F201" s="14" t="str">
        <f t="shared" si="4"/>
        <v>URF2024_191_Transversal_Generar cronograma de necesidades de comunicación para el cuatrimestre_DP_Primer cuatrimestre</v>
      </c>
      <c r="G201" s="75" t="s">
        <v>3839</v>
      </c>
      <c r="H201" s="75" t="s">
        <v>3840</v>
      </c>
      <c r="I201" s="75" t="s">
        <v>3841</v>
      </c>
      <c r="J201" s="20" t="s">
        <v>195</v>
      </c>
      <c r="K201" s="20" t="s">
        <v>122</v>
      </c>
      <c r="L201" s="20"/>
      <c r="M201" s="77">
        <v>45310</v>
      </c>
      <c r="N201" s="46">
        <v>45327</v>
      </c>
      <c r="O201" s="21">
        <f t="shared" si="5"/>
        <v>17</v>
      </c>
      <c r="P201" s="20" t="s">
        <v>121</v>
      </c>
      <c r="Q201" s="20" t="s">
        <v>123</v>
      </c>
      <c r="R201" s="20" t="s">
        <v>3842</v>
      </c>
      <c r="S201" s="20" t="s">
        <v>125</v>
      </c>
      <c r="T201" s="20" t="s">
        <v>126</v>
      </c>
      <c r="U201" s="20" t="s">
        <v>33</v>
      </c>
      <c r="V201" s="20" t="s">
        <v>62</v>
      </c>
      <c r="W201" s="20" t="s">
        <v>63</v>
      </c>
      <c r="X201" s="20" t="s">
        <v>64</v>
      </c>
      <c r="Y201" s="20"/>
      <c r="Z201" s="20"/>
      <c r="AA201" s="20"/>
      <c r="AB201" s="20"/>
      <c r="AC201" s="20"/>
      <c r="AD201" s="20"/>
      <c r="AE201" s="20"/>
      <c r="AF201" s="20"/>
      <c r="AG201" s="20"/>
      <c r="AH201" s="20"/>
      <c r="AI201" s="20"/>
      <c r="AJ201" s="20" t="s">
        <v>3167</v>
      </c>
      <c r="AK201" s="20" t="s">
        <v>3451</v>
      </c>
      <c r="AL201" s="20"/>
      <c r="AM201" s="20"/>
      <c r="AN201" s="20"/>
      <c r="AO201" s="20"/>
      <c r="AP201" s="20"/>
      <c r="AQ201" s="20"/>
      <c r="AR201" s="20" t="s">
        <v>3380</v>
      </c>
      <c r="AS201" s="20"/>
      <c r="AT201" s="20"/>
      <c r="AU201" s="20"/>
      <c r="AV201" s="20" t="s">
        <v>3137</v>
      </c>
      <c r="AW201" s="20"/>
      <c r="AX201" s="20"/>
      <c r="AY201" s="20" t="s">
        <v>35</v>
      </c>
      <c r="AZ201" s="20"/>
      <c r="BA201" s="20" t="s">
        <v>37</v>
      </c>
      <c r="BB201" s="20"/>
      <c r="BC201" s="20"/>
      <c r="BD201" s="20"/>
      <c r="BE201" s="20"/>
      <c r="BF201" s="20"/>
      <c r="BG201" s="20"/>
      <c r="BH201" s="20"/>
      <c r="BI201" s="20"/>
      <c r="BJ201" s="20"/>
      <c r="BK201" s="20"/>
      <c r="BL201" s="20"/>
      <c r="BM201" s="20"/>
      <c r="BN201" s="20"/>
      <c r="BO201" s="20"/>
      <c r="BP201" s="20" t="s">
        <v>103</v>
      </c>
      <c r="BQ201" s="20"/>
      <c r="BR201" s="20" t="s">
        <v>105</v>
      </c>
      <c r="BS201" s="20"/>
      <c r="BT201" s="20"/>
      <c r="BU201" s="20"/>
      <c r="BV201" s="20"/>
      <c r="BW201" s="20" t="s">
        <v>3150</v>
      </c>
      <c r="BX201" s="75"/>
      <c r="BY201" s="75"/>
      <c r="BZ201" s="129"/>
      <c r="CA201" s="75"/>
      <c r="CB201" s="75"/>
      <c r="CC201" s="20"/>
      <c r="CD201" s="20"/>
      <c r="CE201" s="119"/>
      <c r="CF201" s="75"/>
      <c r="CG201" s="75"/>
      <c r="CH201" s="20"/>
      <c r="CI201" s="20"/>
      <c r="CJ201" s="119"/>
      <c r="CK201" s="76"/>
      <c r="CL201" s="76"/>
      <c r="CM201" s="20"/>
      <c r="CN201" s="20"/>
      <c r="CO201" s="119"/>
      <c r="CP201" s="76"/>
      <c r="CQ201" s="76"/>
    </row>
    <row r="202" spans="3:95" s="9" customFormat="1" ht="135.75" customHeight="1">
      <c r="C202" s="19" t="s">
        <v>3843</v>
      </c>
      <c r="D202" s="75" t="s">
        <v>3844</v>
      </c>
      <c r="E202" s="20" t="s">
        <v>3243</v>
      </c>
      <c r="F202" s="14" t="str">
        <f t="shared" si="4"/>
        <v>URF2024_192_Transversal_Generar cronograma de necesidades de comunicación para el cuatrimestre_GH_Primer cuatrimestre</v>
      </c>
      <c r="G202" s="75" t="s">
        <v>3839</v>
      </c>
      <c r="H202" s="75" t="s">
        <v>3840</v>
      </c>
      <c r="I202" s="75" t="s">
        <v>3841</v>
      </c>
      <c r="J202" s="20" t="s">
        <v>434</v>
      </c>
      <c r="K202" s="20" t="s">
        <v>435</v>
      </c>
      <c r="L202" s="20"/>
      <c r="M202" s="77">
        <v>45310</v>
      </c>
      <c r="N202" s="46">
        <v>45327</v>
      </c>
      <c r="O202" s="21">
        <f t="shared" si="5"/>
        <v>17</v>
      </c>
      <c r="P202" s="20" t="s">
        <v>121</v>
      </c>
      <c r="Q202" s="20" t="s">
        <v>123</v>
      </c>
      <c r="R202" s="20" t="s">
        <v>3842</v>
      </c>
      <c r="S202" s="20" t="s">
        <v>125</v>
      </c>
      <c r="T202" s="20" t="s">
        <v>126</v>
      </c>
      <c r="U202" s="20" t="s">
        <v>33</v>
      </c>
      <c r="V202" s="20" t="s">
        <v>62</v>
      </c>
      <c r="W202" s="20" t="s">
        <v>63</v>
      </c>
      <c r="X202" s="20" t="s">
        <v>64</v>
      </c>
      <c r="Y202" s="20"/>
      <c r="Z202" s="20"/>
      <c r="AA202" s="20"/>
      <c r="AB202" s="20"/>
      <c r="AC202" s="20"/>
      <c r="AD202" s="20"/>
      <c r="AE202" s="20"/>
      <c r="AF202" s="20"/>
      <c r="AG202" s="20"/>
      <c r="AH202" s="20"/>
      <c r="AI202" s="20"/>
      <c r="AJ202" s="20" t="s">
        <v>3167</v>
      </c>
      <c r="AK202" s="20" t="s">
        <v>3451</v>
      </c>
      <c r="AL202" s="20"/>
      <c r="AM202" s="20"/>
      <c r="AN202" s="20"/>
      <c r="AO202" s="20"/>
      <c r="AP202" s="20"/>
      <c r="AQ202" s="20"/>
      <c r="AR202" s="20" t="s">
        <v>3380</v>
      </c>
      <c r="AS202" s="20"/>
      <c r="AT202" s="20"/>
      <c r="AU202" s="20"/>
      <c r="AV202" s="20" t="s">
        <v>3137</v>
      </c>
      <c r="AW202" s="20"/>
      <c r="AX202" s="20"/>
      <c r="AY202" s="20" t="s">
        <v>35</v>
      </c>
      <c r="AZ202" s="20"/>
      <c r="BA202" s="20" t="s">
        <v>37</v>
      </c>
      <c r="BB202" s="20"/>
      <c r="BC202" s="20"/>
      <c r="BD202" s="20"/>
      <c r="BE202" s="20"/>
      <c r="BF202" s="20"/>
      <c r="BG202" s="20"/>
      <c r="BH202" s="20"/>
      <c r="BI202" s="20"/>
      <c r="BJ202" s="20"/>
      <c r="BK202" s="20"/>
      <c r="BL202" s="20"/>
      <c r="BM202" s="20"/>
      <c r="BN202" s="20"/>
      <c r="BO202" s="20"/>
      <c r="BP202" s="20" t="s">
        <v>103</v>
      </c>
      <c r="BQ202" s="20"/>
      <c r="BR202" s="20" t="s">
        <v>105</v>
      </c>
      <c r="BS202" s="20"/>
      <c r="BT202" s="20"/>
      <c r="BU202" s="20"/>
      <c r="BV202" s="20"/>
      <c r="BW202" s="20" t="s">
        <v>3150</v>
      </c>
      <c r="BX202" s="75"/>
      <c r="BY202" s="75"/>
      <c r="BZ202" s="129"/>
      <c r="CA202" s="75"/>
      <c r="CB202" s="75"/>
      <c r="CC202" s="20"/>
      <c r="CD202" s="20"/>
      <c r="CE202" s="119"/>
      <c r="CF202" s="75"/>
      <c r="CG202" s="75"/>
      <c r="CH202" s="20"/>
      <c r="CI202" s="20"/>
      <c r="CJ202" s="119"/>
      <c r="CK202" s="76"/>
      <c r="CL202" s="76"/>
      <c r="CM202" s="20"/>
      <c r="CN202" s="20"/>
      <c r="CO202" s="119"/>
      <c r="CP202" s="76"/>
      <c r="CQ202" s="76"/>
    </row>
    <row r="203" spans="3:95" s="9" customFormat="1" ht="135.75" customHeight="1">
      <c r="C203" s="19" t="s">
        <v>3845</v>
      </c>
      <c r="D203" s="75" t="s">
        <v>3846</v>
      </c>
      <c r="E203" s="20" t="s">
        <v>3179</v>
      </c>
      <c r="F203" s="14" t="str">
        <f t="shared" ref="F203:F266" si="6">_xlfn.CONCAT(C203,"_",D203)</f>
        <v>URF2024_193_Transversal_Generar propuesta de tema misional a divulgar durante el cuatrimestre_SDM_Primer cuatrimestre</v>
      </c>
      <c r="G203" s="75" t="s">
        <v>3847</v>
      </c>
      <c r="H203" s="75" t="s">
        <v>3848</v>
      </c>
      <c r="I203" s="75" t="s">
        <v>3849</v>
      </c>
      <c r="J203" s="20" t="s">
        <v>1527</v>
      </c>
      <c r="K203" s="20" t="s">
        <v>3850</v>
      </c>
      <c r="L203" s="20"/>
      <c r="M203" s="77">
        <v>45310</v>
      </c>
      <c r="N203" s="46">
        <v>45351</v>
      </c>
      <c r="O203" s="21">
        <f t="shared" ref="O203:O266" si="7">IF(N203-M203&gt;124,"El tiempo de ejecución de la actividad no puede superar 124 días",N203-M203)</f>
        <v>41</v>
      </c>
      <c r="P203" s="20" t="s">
        <v>121</v>
      </c>
      <c r="Q203" s="20" t="s">
        <v>123</v>
      </c>
      <c r="R203" s="20" t="s">
        <v>3842</v>
      </c>
      <c r="S203" s="20" t="s">
        <v>125</v>
      </c>
      <c r="T203" s="20" t="s">
        <v>126</v>
      </c>
      <c r="U203" s="20" t="s">
        <v>33</v>
      </c>
      <c r="V203" s="20" t="s">
        <v>62</v>
      </c>
      <c r="W203" s="20" t="s">
        <v>63</v>
      </c>
      <c r="X203" s="20" t="s">
        <v>64</v>
      </c>
      <c r="Y203" s="20"/>
      <c r="Z203" s="20"/>
      <c r="AA203" s="20"/>
      <c r="AB203" s="20"/>
      <c r="AC203" s="20"/>
      <c r="AD203" s="20"/>
      <c r="AE203" s="20"/>
      <c r="AF203" s="20"/>
      <c r="AG203" s="20"/>
      <c r="AH203" s="20"/>
      <c r="AI203" s="20"/>
      <c r="AJ203" s="20" t="s">
        <v>3167</v>
      </c>
      <c r="AK203" s="20" t="s">
        <v>3451</v>
      </c>
      <c r="AL203" s="20"/>
      <c r="AM203" s="20"/>
      <c r="AN203" s="20"/>
      <c r="AO203" s="20"/>
      <c r="AP203" s="20"/>
      <c r="AQ203" s="20"/>
      <c r="AR203" s="20" t="s">
        <v>3380</v>
      </c>
      <c r="AS203" s="20"/>
      <c r="AT203" s="20"/>
      <c r="AU203" s="20"/>
      <c r="AV203" s="20" t="s">
        <v>3137</v>
      </c>
      <c r="AW203" s="20"/>
      <c r="AX203" s="20"/>
      <c r="AY203" s="20" t="s">
        <v>35</v>
      </c>
      <c r="AZ203" s="20"/>
      <c r="BA203" s="20" t="s">
        <v>37</v>
      </c>
      <c r="BB203" s="20"/>
      <c r="BC203" s="20"/>
      <c r="BD203" s="20"/>
      <c r="BE203" s="20"/>
      <c r="BF203" s="20"/>
      <c r="BG203" s="20"/>
      <c r="BH203" s="20"/>
      <c r="BI203" s="20"/>
      <c r="BJ203" s="20"/>
      <c r="BK203" s="20"/>
      <c r="BL203" s="20"/>
      <c r="BM203" s="20"/>
      <c r="BN203" s="20"/>
      <c r="BO203" s="20"/>
      <c r="BP203" s="20" t="s">
        <v>103</v>
      </c>
      <c r="BQ203" s="20"/>
      <c r="BR203" s="20" t="s">
        <v>105</v>
      </c>
      <c r="BS203" s="20"/>
      <c r="BT203" s="20"/>
      <c r="BU203" s="20"/>
      <c r="BV203" s="20"/>
      <c r="BW203" s="20" t="s">
        <v>3150</v>
      </c>
      <c r="BX203" s="75"/>
      <c r="BY203" s="75"/>
      <c r="BZ203" s="129"/>
      <c r="CA203" s="75"/>
      <c r="CB203" s="75"/>
      <c r="CC203" s="20"/>
      <c r="CD203" s="20"/>
      <c r="CE203" s="119"/>
      <c r="CF203" s="75"/>
      <c r="CG203" s="75"/>
      <c r="CH203" s="20"/>
      <c r="CI203" s="20"/>
      <c r="CJ203" s="119"/>
      <c r="CK203" s="76"/>
      <c r="CL203" s="76"/>
      <c r="CM203" s="20"/>
      <c r="CN203" s="20"/>
      <c r="CO203" s="119"/>
      <c r="CP203" s="76"/>
      <c r="CQ203" s="76"/>
    </row>
    <row r="204" spans="3:95" s="9" customFormat="1" ht="135.75" customHeight="1">
      <c r="C204" s="19" t="s">
        <v>3851</v>
      </c>
      <c r="D204" s="76" t="s">
        <v>3852</v>
      </c>
      <c r="E204" s="20" t="s">
        <v>3243</v>
      </c>
      <c r="F204" s="14" t="str">
        <f t="shared" si="6"/>
        <v>URF2024_194_Transversal_Generar propuesta de tema misional a divulgar durante el cuatrimestre_SRP_Primer cuatrimestre</v>
      </c>
      <c r="G204" s="75" t="s">
        <v>3847</v>
      </c>
      <c r="H204" s="75" t="s">
        <v>3848</v>
      </c>
      <c r="I204" s="75" t="s">
        <v>3849</v>
      </c>
      <c r="J204" s="20" t="s">
        <v>1527</v>
      </c>
      <c r="K204" s="20" t="s">
        <v>1561</v>
      </c>
      <c r="L204" s="20"/>
      <c r="M204" s="77">
        <v>45310</v>
      </c>
      <c r="N204" s="46">
        <v>45352</v>
      </c>
      <c r="O204" s="21">
        <f t="shared" si="7"/>
        <v>42</v>
      </c>
      <c r="P204" s="20" t="s">
        <v>121</v>
      </c>
      <c r="Q204" s="20" t="s">
        <v>123</v>
      </c>
      <c r="R204" s="20" t="s">
        <v>3842</v>
      </c>
      <c r="S204" s="20" t="s">
        <v>125</v>
      </c>
      <c r="T204" s="20" t="s">
        <v>126</v>
      </c>
      <c r="U204" s="20" t="s">
        <v>33</v>
      </c>
      <c r="V204" s="20" t="s">
        <v>62</v>
      </c>
      <c r="W204" s="20" t="s">
        <v>63</v>
      </c>
      <c r="X204" s="20" t="s">
        <v>64</v>
      </c>
      <c r="Y204" s="20"/>
      <c r="Z204" s="20"/>
      <c r="AA204" s="20"/>
      <c r="AB204" s="20"/>
      <c r="AC204" s="20"/>
      <c r="AD204" s="20"/>
      <c r="AE204" s="20"/>
      <c r="AF204" s="20"/>
      <c r="AG204" s="20"/>
      <c r="AH204" s="20"/>
      <c r="AI204" s="20"/>
      <c r="AJ204" s="20" t="s">
        <v>3167</v>
      </c>
      <c r="AK204" s="20" t="s">
        <v>3451</v>
      </c>
      <c r="AL204" s="20"/>
      <c r="AM204" s="20"/>
      <c r="AN204" s="20"/>
      <c r="AO204" s="20"/>
      <c r="AP204" s="20"/>
      <c r="AQ204" s="20"/>
      <c r="AR204" s="20" t="s">
        <v>3380</v>
      </c>
      <c r="AS204" s="20"/>
      <c r="AT204" s="20"/>
      <c r="AU204" s="20"/>
      <c r="AV204" s="20" t="s">
        <v>3137</v>
      </c>
      <c r="AW204" s="20"/>
      <c r="AX204" s="20"/>
      <c r="AY204" s="20" t="s">
        <v>35</v>
      </c>
      <c r="AZ204" s="20"/>
      <c r="BA204" s="20" t="s">
        <v>37</v>
      </c>
      <c r="BB204" s="20"/>
      <c r="BC204" s="20"/>
      <c r="BD204" s="20"/>
      <c r="BE204" s="20"/>
      <c r="BF204" s="20"/>
      <c r="BG204" s="20"/>
      <c r="BH204" s="20"/>
      <c r="BI204" s="20"/>
      <c r="BJ204" s="20"/>
      <c r="BK204" s="20"/>
      <c r="BL204" s="20"/>
      <c r="BM204" s="20"/>
      <c r="BN204" s="20"/>
      <c r="BO204" s="20"/>
      <c r="BP204" s="20" t="s">
        <v>103</v>
      </c>
      <c r="BQ204" s="20"/>
      <c r="BR204" s="20" t="s">
        <v>105</v>
      </c>
      <c r="BS204" s="20"/>
      <c r="BT204" s="20"/>
      <c r="BU204" s="20"/>
      <c r="BV204" s="20"/>
      <c r="BW204" s="20" t="s">
        <v>3150</v>
      </c>
      <c r="BX204" s="75"/>
      <c r="BY204" s="75"/>
      <c r="BZ204" s="129"/>
      <c r="CA204" s="75"/>
      <c r="CB204" s="75"/>
      <c r="CC204" s="20"/>
      <c r="CD204" s="20"/>
      <c r="CE204" s="119"/>
      <c r="CF204" s="75"/>
      <c r="CG204" s="75"/>
      <c r="CH204" s="20"/>
      <c r="CI204" s="20"/>
      <c r="CJ204" s="119"/>
      <c r="CK204" s="76"/>
      <c r="CL204" s="76"/>
      <c r="CM204" s="20"/>
      <c r="CN204" s="20"/>
      <c r="CO204" s="119"/>
      <c r="CP204" s="76"/>
      <c r="CQ204" s="76"/>
    </row>
    <row r="205" spans="3:95" s="9" customFormat="1" ht="135.75" customHeight="1">
      <c r="C205" s="19" t="s">
        <v>3853</v>
      </c>
      <c r="D205" s="75" t="s">
        <v>3854</v>
      </c>
      <c r="E205" s="20" t="s">
        <v>3243</v>
      </c>
      <c r="F205" s="14" t="str">
        <f t="shared" si="6"/>
        <v>URF2024_195_Transversal_Generar cronograma de necesidades de comunicación para el cuatrimestre_RV_Primer cuatrimestre</v>
      </c>
      <c r="G205" s="75" t="s">
        <v>3839</v>
      </c>
      <c r="H205" s="75" t="s">
        <v>3840</v>
      </c>
      <c r="I205" s="75" t="s">
        <v>3841</v>
      </c>
      <c r="J205" s="20" t="s">
        <v>617</v>
      </c>
      <c r="K205" s="20" t="s">
        <v>1381</v>
      </c>
      <c r="L205" s="20"/>
      <c r="M205" s="77">
        <v>45310</v>
      </c>
      <c r="N205" s="46">
        <v>45327</v>
      </c>
      <c r="O205" s="21">
        <f t="shared" si="7"/>
        <v>17</v>
      </c>
      <c r="P205" s="20" t="s">
        <v>121</v>
      </c>
      <c r="Q205" s="20" t="s">
        <v>123</v>
      </c>
      <c r="R205" s="20" t="s">
        <v>3842</v>
      </c>
      <c r="S205" s="20" t="s">
        <v>125</v>
      </c>
      <c r="T205" s="20" t="s">
        <v>126</v>
      </c>
      <c r="U205" s="20" t="s">
        <v>33</v>
      </c>
      <c r="V205" s="20" t="s">
        <v>62</v>
      </c>
      <c r="W205" s="20" t="s">
        <v>63</v>
      </c>
      <c r="X205" s="20" t="s">
        <v>64</v>
      </c>
      <c r="Y205" s="20"/>
      <c r="Z205" s="20"/>
      <c r="AA205" s="20"/>
      <c r="AB205" s="20"/>
      <c r="AC205" s="20"/>
      <c r="AD205" s="20"/>
      <c r="AE205" s="20"/>
      <c r="AF205" s="20"/>
      <c r="AG205" s="20"/>
      <c r="AH205" s="20"/>
      <c r="AI205" s="20"/>
      <c r="AJ205" s="20" t="s">
        <v>3167</v>
      </c>
      <c r="AK205" s="20" t="s">
        <v>3451</v>
      </c>
      <c r="AL205" s="20"/>
      <c r="AM205" s="20"/>
      <c r="AN205" s="20"/>
      <c r="AO205" s="20"/>
      <c r="AP205" s="20"/>
      <c r="AQ205" s="20"/>
      <c r="AR205" s="20" t="s">
        <v>3380</v>
      </c>
      <c r="AS205" s="20"/>
      <c r="AT205" s="20"/>
      <c r="AU205" s="20"/>
      <c r="AV205" s="20" t="s">
        <v>3137</v>
      </c>
      <c r="AW205" s="20"/>
      <c r="AX205" s="20"/>
      <c r="AY205" s="20" t="s">
        <v>35</v>
      </c>
      <c r="AZ205" s="20"/>
      <c r="BA205" s="20" t="s">
        <v>37</v>
      </c>
      <c r="BB205" s="20"/>
      <c r="BC205" s="20"/>
      <c r="BD205" s="20"/>
      <c r="BE205" s="20"/>
      <c r="BF205" s="20"/>
      <c r="BG205" s="20"/>
      <c r="BH205" s="20"/>
      <c r="BI205" s="20"/>
      <c r="BJ205" s="20"/>
      <c r="BK205" s="20"/>
      <c r="BL205" s="20"/>
      <c r="BM205" s="20"/>
      <c r="BN205" s="20"/>
      <c r="BO205" s="20"/>
      <c r="BP205" s="20" t="s">
        <v>103</v>
      </c>
      <c r="BQ205" s="20"/>
      <c r="BR205" s="20" t="s">
        <v>105</v>
      </c>
      <c r="BS205" s="20"/>
      <c r="BT205" s="20"/>
      <c r="BU205" s="20"/>
      <c r="BV205" s="20"/>
      <c r="BW205" s="20" t="s">
        <v>3150</v>
      </c>
      <c r="BX205" s="75"/>
      <c r="BY205" s="75"/>
      <c r="BZ205" s="129"/>
      <c r="CA205" s="75"/>
      <c r="CB205" s="75"/>
      <c r="CC205" s="20"/>
      <c r="CD205" s="20"/>
      <c r="CE205" s="119"/>
      <c r="CF205" s="75"/>
      <c r="CG205" s="75"/>
      <c r="CH205" s="20"/>
      <c r="CI205" s="20"/>
      <c r="CJ205" s="119"/>
      <c r="CK205" s="76"/>
      <c r="CL205" s="76"/>
      <c r="CM205" s="20"/>
      <c r="CN205" s="20"/>
      <c r="CO205" s="119"/>
      <c r="CP205" s="76"/>
      <c r="CQ205" s="76"/>
    </row>
    <row r="206" spans="3:95" s="9" customFormat="1" ht="135.75" customHeight="1">
      <c r="C206" s="19" t="s">
        <v>3855</v>
      </c>
      <c r="D206" s="75" t="s">
        <v>3856</v>
      </c>
      <c r="E206" s="20" t="s">
        <v>3243</v>
      </c>
      <c r="F206" s="14" t="str">
        <f t="shared" si="6"/>
        <v>URF2024_196_Transversal_Generar cronograma de necesidades de comunicación para el cuatrimestre_AD_Primer cuatrimestre</v>
      </c>
      <c r="G206" s="75" t="s">
        <v>3839</v>
      </c>
      <c r="H206" s="75" t="s">
        <v>3840</v>
      </c>
      <c r="I206" s="75" t="s">
        <v>3841</v>
      </c>
      <c r="J206" s="20" t="s">
        <v>1657</v>
      </c>
      <c r="K206" s="20" t="s">
        <v>3486</v>
      </c>
      <c r="L206" s="20"/>
      <c r="M206" s="77">
        <v>45310</v>
      </c>
      <c r="N206" s="46">
        <v>45327</v>
      </c>
      <c r="O206" s="21">
        <f t="shared" si="7"/>
        <v>17</v>
      </c>
      <c r="P206" s="20" t="s">
        <v>121</v>
      </c>
      <c r="Q206" s="20" t="s">
        <v>123</v>
      </c>
      <c r="R206" s="20" t="s">
        <v>3842</v>
      </c>
      <c r="S206" s="20" t="s">
        <v>125</v>
      </c>
      <c r="T206" s="20" t="s">
        <v>126</v>
      </c>
      <c r="U206" s="20" t="s">
        <v>33</v>
      </c>
      <c r="V206" s="20" t="s">
        <v>62</v>
      </c>
      <c r="W206" s="20" t="s">
        <v>63</v>
      </c>
      <c r="X206" s="20" t="s">
        <v>64</v>
      </c>
      <c r="Y206" s="20"/>
      <c r="Z206" s="20"/>
      <c r="AA206" s="20"/>
      <c r="AB206" s="20"/>
      <c r="AC206" s="20"/>
      <c r="AD206" s="20"/>
      <c r="AE206" s="20"/>
      <c r="AF206" s="20"/>
      <c r="AG206" s="20"/>
      <c r="AH206" s="20"/>
      <c r="AI206" s="20"/>
      <c r="AJ206" s="20" t="s">
        <v>3167</v>
      </c>
      <c r="AK206" s="20" t="s">
        <v>3451</v>
      </c>
      <c r="AL206" s="20"/>
      <c r="AM206" s="20"/>
      <c r="AN206" s="20"/>
      <c r="AO206" s="20"/>
      <c r="AP206" s="20"/>
      <c r="AQ206" s="20"/>
      <c r="AR206" s="20" t="s">
        <v>3380</v>
      </c>
      <c r="AS206" s="20"/>
      <c r="AT206" s="20"/>
      <c r="AU206" s="20"/>
      <c r="AV206" s="20" t="s">
        <v>3137</v>
      </c>
      <c r="AW206" s="20"/>
      <c r="AX206" s="20"/>
      <c r="AY206" s="20" t="s">
        <v>35</v>
      </c>
      <c r="AZ206" s="20"/>
      <c r="BA206" s="20" t="s">
        <v>37</v>
      </c>
      <c r="BB206" s="20"/>
      <c r="BC206" s="20"/>
      <c r="BD206" s="20"/>
      <c r="BE206" s="20"/>
      <c r="BF206" s="20"/>
      <c r="BG206" s="20"/>
      <c r="BH206" s="20"/>
      <c r="BI206" s="20"/>
      <c r="BJ206" s="20"/>
      <c r="BK206" s="20"/>
      <c r="BL206" s="20"/>
      <c r="BM206" s="20"/>
      <c r="BN206" s="20"/>
      <c r="BO206" s="20"/>
      <c r="BP206" s="20" t="s">
        <v>103</v>
      </c>
      <c r="BQ206" s="20"/>
      <c r="BR206" s="20" t="s">
        <v>105</v>
      </c>
      <c r="BS206" s="20"/>
      <c r="BT206" s="20"/>
      <c r="BU206" s="20"/>
      <c r="BV206" s="20"/>
      <c r="BW206" s="20" t="s">
        <v>3150</v>
      </c>
      <c r="BX206" s="75"/>
      <c r="BY206" s="75"/>
      <c r="BZ206" s="129"/>
      <c r="CA206" s="75"/>
      <c r="CB206" s="75"/>
      <c r="CC206" s="20"/>
      <c r="CD206" s="20"/>
      <c r="CE206" s="119"/>
      <c r="CF206" s="75"/>
      <c r="CG206" s="75"/>
      <c r="CH206" s="20"/>
      <c r="CI206" s="20"/>
      <c r="CJ206" s="119"/>
      <c r="CK206" s="76"/>
      <c r="CL206" s="76"/>
      <c r="CM206" s="20"/>
      <c r="CN206" s="20"/>
      <c r="CO206" s="119"/>
      <c r="CP206" s="76"/>
      <c r="CQ206" s="76"/>
    </row>
    <row r="207" spans="3:95" s="9" customFormat="1" ht="135.75" customHeight="1">
      <c r="C207" s="19" t="s">
        <v>3857</v>
      </c>
      <c r="D207" s="75" t="s">
        <v>3858</v>
      </c>
      <c r="E207" s="20" t="s">
        <v>3243</v>
      </c>
      <c r="F207" s="14" t="str">
        <f t="shared" si="6"/>
        <v>URF2024_197_Transversal_Generar cronograma de necesidades de comunicación para el cuatrimestre_GF_Primer cuatrimestre</v>
      </c>
      <c r="G207" s="75" t="s">
        <v>3839</v>
      </c>
      <c r="H207" s="75" t="s">
        <v>3840</v>
      </c>
      <c r="I207" s="75" t="s">
        <v>3841</v>
      </c>
      <c r="J207" s="20" t="s">
        <v>806</v>
      </c>
      <c r="K207" s="20" t="s">
        <v>812</v>
      </c>
      <c r="L207" s="20"/>
      <c r="M207" s="77">
        <v>45310</v>
      </c>
      <c r="N207" s="77">
        <v>45322</v>
      </c>
      <c r="O207" s="21">
        <f t="shared" si="7"/>
        <v>12</v>
      </c>
      <c r="P207" s="20" t="s">
        <v>121</v>
      </c>
      <c r="Q207" s="20" t="s">
        <v>123</v>
      </c>
      <c r="R207" s="20" t="s">
        <v>3842</v>
      </c>
      <c r="S207" s="20" t="s">
        <v>125</v>
      </c>
      <c r="T207" s="20" t="s">
        <v>126</v>
      </c>
      <c r="U207" s="20" t="s">
        <v>33</v>
      </c>
      <c r="V207" s="20" t="s">
        <v>62</v>
      </c>
      <c r="W207" s="20" t="s">
        <v>63</v>
      </c>
      <c r="X207" s="20" t="s">
        <v>64</v>
      </c>
      <c r="Y207" s="20"/>
      <c r="Z207" s="20"/>
      <c r="AA207" s="20"/>
      <c r="AB207" s="20"/>
      <c r="AC207" s="20"/>
      <c r="AD207" s="20"/>
      <c r="AE207" s="20"/>
      <c r="AF207" s="20"/>
      <c r="AG207" s="20"/>
      <c r="AH207" s="20"/>
      <c r="AI207" s="20"/>
      <c r="AJ207" s="20" t="s">
        <v>3167</v>
      </c>
      <c r="AK207" s="20" t="s">
        <v>3451</v>
      </c>
      <c r="AL207" s="20"/>
      <c r="AM207" s="20"/>
      <c r="AN207" s="20"/>
      <c r="AO207" s="20"/>
      <c r="AP207" s="20"/>
      <c r="AQ207" s="20"/>
      <c r="AR207" s="20" t="s">
        <v>3380</v>
      </c>
      <c r="AS207" s="20"/>
      <c r="AT207" s="20"/>
      <c r="AU207" s="20"/>
      <c r="AV207" s="20" t="s">
        <v>3137</v>
      </c>
      <c r="AW207" s="20"/>
      <c r="AX207" s="20"/>
      <c r="AY207" s="20" t="s">
        <v>35</v>
      </c>
      <c r="AZ207" s="20"/>
      <c r="BA207" s="20" t="s">
        <v>37</v>
      </c>
      <c r="BB207" s="20"/>
      <c r="BC207" s="20"/>
      <c r="BD207" s="20"/>
      <c r="BE207" s="20"/>
      <c r="BF207" s="20"/>
      <c r="BG207" s="20"/>
      <c r="BH207" s="20"/>
      <c r="BI207" s="20"/>
      <c r="BJ207" s="20"/>
      <c r="BK207" s="20"/>
      <c r="BL207" s="20"/>
      <c r="BM207" s="20"/>
      <c r="BN207" s="20"/>
      <c r="BO207" s="20"/>
      <c r="BP207" s="20" t="s">
        <v>103</v>
      </c>
      <c r="BQ207" s="20"/>
      <c r="BR207" s="20" t="s">
        <v>105</v>
      </c>
      <c r="BS207" s="20"/>
      <c r="BT207" s="20"/>
      <c r="BU207" s="20"/>
      <c r="BV207" s="20"/>
      <c r="BW207" s="20" t="s">
        <v>3150</v>
      </c>
      <c r="BX207" s="75"/>
      <c r="BY207" s="75"/>
      <c r="BZ207" s="129"/>
      <c r="CA207" s="75"/>
      <c r="CB207" s="75"/>
      <c r="CC207" s="20"/>
      <c r="CD207" s="20"/>
      <c r="CE207" s="119"/>
      <c r="CF207" s="75"/>
      <c r="CG207" s="75"/>
      <c r="CH207" s="20"/>
      <c r="CI207" s="20"/>
      <c r="CJ207" s="119"/>
      <c r="CK207" s="76"/>
      <c r="CL207" s="76"/>
      <c r="CM207" s="20"/>
      <c r="CN207" s="20"/>
      <c r="CO207" s="119"/>
      <c r="CP207" s="76"/>
      <c r="CQ207" s="76"/>
    </row>
    <row r="208" spans="3:95" s="9" customFormat="1" ht="135.75" customHeight="1">
      <c r="C208" s="19" t="s">
        <v>3859</v>
      </c>
      <c r="D208" s="75" t="s">
        <v>3860</v>
      </c>
      <c r="E208" s="20" t="s">
        <v>3243</v>
      </c>
      <c r="F208" s="14" t="str">
        <f t="shared" si="6"/>
        <v>URF2024_198_Transversal_Generar cronograma de necesidades de comunicación para el cuatrimestre_GI_Primer cuatrimestre</v>
      </c>
      <c r="G208" s="75" t="s">
        <v>3839</v>
      </c>
      <c r="H208" s="75" t="s">
        <v>3840</v>
      </c>
      <c r="I208" s="75" t="s">
        <v>3841</v>
      </c>
      <c r="J208" s="20" t="s">
        <v>1001</v>
      </c>
      <c r="K208" s="20" t="s">
        <v>618</v>
      </c>
      <c r="L208" s="20"/>
      <c r="M208" s="77">
        <v>45310</v>
      </c>
      <c r="N208" s="77">
        <v>45322</v>
      </c>
      <c r="O208" s="21">
        <f t="shared" si="7"/>
        <v>12</v>
      </c>
      <c r="P208" s="20" t="s">
        <v>121</v>
      </c>
      <c r="Q208" s="20" t="s">
        <v>123</v>
      </c>
      <c r="R208" s="20" t="s">
        <v>3842</v>
      </c>
      <c r="S208" s="20" t="s">
        <v>125</v>
      </c>
      <c r="T208" s="20" t="s">
        <v>126</v>
      </c>
      <c r="U208" s="20" t="s">
        <v>33</v>
      </c>
      <c r="V208" s="20" t="s">
        <v>62</v>
      </c>
      <c r="W208" s="20" t="s">
        <v>63</v>
      </c>
      <c r="X208" s="20" t="s">
        <v>64</v>
      </c>
      <c r="Y208" s="20"/>
      <c r="Z208" s="20"/>
      <c r="AA208" s="20"/>
      <c r="AB208" s="20"/>
      <c r="AC208" s="20"/>
      <c r="AD208" s="20"/>
      <c r="AE208" s="20"/>
      <c r="AF208" s="20"/>
      <c r="AG208" s="20"/>
      <c r="AH208" s="20"/>
      <c r="AI208" s="20"/>
      <c r="AJ208" s="20" t="s">
        <v>3167</v>
      </c>
      <c r="AK208" s="20" t="s">
        <v>3451</v>
      </c>
      <c r="AL208" s="20"/>
      <c r="AM208" s="20"/>
      <c r="AN208" s="20"/>
      <c r="AO208" s="20"/>
      <c r="AP208" s="20"/>
      <c r="AQ208" s="20"/>
      <c r="AR208" s="20" t="s">
        <v>3380</v>
      </c>
      <c r="AS208" s="20"/>
      <c r="AT208" s="20"/>
      <c r="AU208" s="20"/>
      <c r="AV208" s="20" t="s">
        <v>3137</v>
      </c>
      <c r="AW208" s="20"/>
      <c r="AX208" s="20"/>
      <c r="AY208" s="20" t="s">
        <v>35</v>
      </c>
      <c r="AZ208" s="20"/>
      <c r="BA208" s="20" t="s">
        <v>37</v>
      </c>
      <c r="BB208" s="20"/>
      <c r="BC208" s="20"/>
      <c r="BD208" s="20"/>
      <c r="BE208" s="20"/>
      <c r="BF208" s="20"/>
      <c r="BG208" s="20"/>
      <c r="BH208" s="20"/>
      <c r="BI208" s="20"/>
      <c r="BJ208" s="20"/>
      <c r="BK208" s="20"/>
      <c r="BL208" s="20"/>
      <c r="BM208" s="20"/>
      <c r="BN208" s="20"/>
      <c r="BO208" s="20"/>
      <c r="BP208" s="20" t="s">
        <v>103</v>
      </c>
      <c r="BQ208" s="20"/>
      <c r="BR208" s="20" t="s">
        <v>105</v>
      </c>
      <c r="BS208" s="20"/>
      <c r="BT208" s="20"/>
      <c r="BU208" s="20"/>
      <c r="BV208" s="20"/>
      <c r="BW208" s="20" t="s">
        <v>3150</v>
      </c>
      <c r="BX208" s="75"/>
      <c r="BY208" s="75"/>
      <c r="BZ208" s="129"/>
      <c r="CA208" s="75"/>
      <c r="CB208" s="75"/>
      <c r="CC208" s="20"/>
      <c r="CD208" s="20"/>
      <c r="CE208" s="119"/>
      <c r="CF208" s="75"/>
      <c r="CG208" s="75"/>
      <c r="CH208" s="20"/>
      <c r="CI208" s="20"/>
      <c r="CJ208" s="119"/>
      <c r="CK208" s="76"/>
      <c r="CL208" s="76"/>
      <c r="CM208" s="20"/>
      <c r="CN208" s="20"/>
      <c r="CO208" s="119"/>
      <c r="CP208" s="76"/>
      <c r="CQ208" s="76"/>
    </row>
    <row r="209" spans="3:95" s="9" customFormat="1" ht="135.75" customHeight="1">
      <c r="C209" s="19" t="s">
        <v>3861</v>
      </c>
      <c r="D209" s="75" t="s">
        <v>3862</v>
      </c>
      <c r="E209" s="20" t="s">
        <v>3243</v>
      </c>
      <c r="F209" s="14" t="str">
        <f t="shared" si="6"/>
        <v>URF2024_199_Transversal_Generar cronograma de necesidades de comunicación para el cuatrimestre_CE_Primer cuatrimestre</v>
      </c>
      <c r="G209" s="75" t="s">
        <v>3839</v>
      </c>
      <c r="H209" s="75" t="s">
        <v>3840</v>
      </c>
      <c r="I209" s="75" t="s">
        <v>3841</v>
      </c>
      <c r="J209" s="20" t="s">
        <v>1353</v>
      </c>
      <c r="K209" s="20" t="s">
        <v>1354</v>
      </c>
      <c r="L209" s="20"/>
      <c r="M209" s="77">
        <v>45310</v>
      </c>
      <c r="N209" s="77">
        <v>45322</v>
      </c>
      <c r="O209" s="21">
        <f t="shared" si="7"/>
        <v>12</v>
      </c>
      <c r="P209" s="20" t="s">
        <v>121</v>
      </c>
      <c r="Q209" s="20" t="s">
        <v>123</v>
      </c>
      <c r="R209" s="20" t="s">
        <v>3842</v>
      </c>
      <c r="S209" s="20" t="s">
        <v>125</v>
      </c>
      <c r="T209" s="20" t="s">
        <v>126</v>
      </c>
      <c r="U209" s="20" t="s">
        <v>33</v>
      </c>
      <c r="V209" s="20" t="s">
        <v>62</v>
      </c>
      <c r="W209" s="20" t="s">
        <v>63</v>
      </c>
      <c r="X209" s="20" t="s">
        <v>64</v>
      </c>
      <c r="Y209" s="20"/>
      <c r="Z209" s="20"/>
      <c r="AA209" s="20"/>
      <c r="AB209" s="20"/>
      <c r="AC209" s="20"/>
      <c r="AD209" s="20"/>
      <c r="AE209" s="20"/>
      <c r="AF209" s="20"/>
      <c r="AG209" s="20"/>
      <c r="AH209" s="20"/>
      <c r="AI209" s="20"/>
      <c r="AJ209" s="20" t="s">
        <v>3167</v>
      </c>
      <c r="AK209" s="20" t="s">
        <v>3451</v>
      </c>
      <c r="AL209" s="20"/>
      <c r="AM209" s="20"/>
      <c r="AN209" s="20"/>
      <c r="AO209" s="20"/>
      <c r="AP209" s="20"/>
      <c r="AQ209" s="20"/>
      <c r="AR209" s="20" t="s">
        <v>3380</v>
      </c>
      <c r="AS209" s="20"/>
      <c r="AT209" s="20"/>
      <c r="AU209" s="20"/>
      <c r="AV209" s="20" t="s">
        <v>3137</v>
      </c>
      <c r="AW209" s="20"/>
      <c r="AX209" s="20"/>
      <c r="AY209" s="20" t="s">
        <v>35</v>
      </c>
      <c r="AZ209" s="20"/>
      <c r="BA209" s="20" t="s">
        <v>37</v>
      </c>
      <c r="BB209" s="20"/>
      <c r="BC209" s="20"/>
      <c r="BD209" s="20"/>
      <c r="BE209" s="20"/>
      <c r="BF209" s="20"/>
      <c r="BG209" s="20"/>
      <c r="BH209" s="20"/>
      <c r="BI209" s="20"/>
      <c r="BJ209" s="20"/>
      <c r="BK209" s="20"/>
      <c r="BL209" s="20"/>
      <c r="BM209" s="20"/>
      <c r="BN209" s="20"/>
      <c r="BO209" s="20"/>
      <c r="BP209" s="20" t="s">
        <v>103</v>
      </c>
      <c r="BQ209" s="20"/>
      <c r="BR209" s="20" t="s">
        <v>105</v>
      </c>
      <c r="BS209" s="20"/>
      <c r="BT209" s="20"/>
      <c r="BU209" s="20"/>
      <c r="BV209" s="20"/>
      <c r="BW209" s="20" t="s">
        <v>3150</v>
      </c>
      <c r="BX209" s="75"/>
      <c r="BY209" s="75"/>
      <c r="BZ209" s="129"/>
      <c r="CA209" s="75"/>
      <c r="CB209" s="75"/>
      <c r="CC209" s="20"/>
      <c r="CD209" s="20"/>
      <c r="CE209" s="119"/>
      <c r="CF209" s="75"/>
      <c r="CG209" s="75"/>
      <c r="CH209" s="20"/>
      <c r="CI209" s="20"/>
      <c r="CJ209" s="119"/>
      <c r="CK209" s="76"/>
      <c r="CL209" s="76"/>
      <c r="CM209" s="20"/>
      <c r="CN209" s="20"/>
      <c r="CO209" s="119"/>
      <c r="CP209" s="76"/>
      <c r="CQ209" s="76"/>
    </row>
    <row r="210" spans="3:95" s="9" customFormat="1" ht="135.75" customHeight="1">
      <c r="C210" s="19" t="s">
        <v>3863</v>
      </c>
      <c r="D210" s="75" t="s">
        <v>3864</v>
      </c>
      <c r="E210" s="20" t="s">
        <v>3243</v>
      </c>
      <c r="F210" s="14" t="str">
        <f t="shared" si="6"/>
        <v>URF2024_200_Transversal_Generar cronograma de necesidades de comunicación para el cuatrimestre_DP_Segundo cuatrimestre</v>
      </c>
      <c r="G210" s="75" t="s">
        <v>3839</v>
      </c>
      <c r="H210" s="75" t="s">
        <v>3840</v>
      </c>
      <c r="I210" s="75" t="s">
        <v>3841</v>
      </c>
      <c r="J210" s="20" t="s">
        <v>195</v>
      </c>
      <c r="K210" s="20" t="s">
        <v>122</v>
      </c>
      <c r="L210" s="20"/>
      <c r="M210" s="77">
        <v>45404</v>
      </c>
      <c r="N210" s="77">
        <v>45422</v>
      </c>
      <c r="O210" s="21">
        <f t="shared" si="7"/>
        <v>18</v>
      </c>
      <c r="P210" s="20" t="s">
        <v>121</v>
      </c>
      <c r="Q210" s="20" t="s">
        <v>123</v>
      </c>
      <c r="R210" s="20" t="s">
        <v>3842</v>
      </c>
      <c r="S210" s="20" t="s">
        <v>125</v>
      </c>
      <c r="T210" s="20" t="s">
        <v>126</v>
      </c>
      <c r="U210" s="20" t="s">
        <v>33</v>
      </c>
      <c r="V210" s="20" t="s">
        <v>62</v>
      </c>
      <c r="W210" s="20" t="s">
        <v>63</v>
      </c>
      <c r="X210" s="20" t="s">
        <v>64</v>
      </c>
      <c r="Y210" s="20"/>
      <c r="Z210" s="20"/>
      <c r="AA210" s="20"/>
      <c r="AB210" s="20"/>
      <c r="AC210" s="20"/>
      <c r="AD210" s="20"/>
      <c r="AE210" s="20"/>
      <c r="AF210" s="20"/>
      <c r="AG210" s="20"/>
      <c r="AH210" s="20"/>
      <c r="AI210" s="20"/>
      <c r="AJ210" s="20" t="s">
        <v>3167</v>
      </c>
      <c r="AK210" s="20" t="s">
        <v>3451</v>
      </c>
      <c r="AL210" s="20"/>
      <c r="AM210" s="20"/>
      <c r="AN210" s="20"/>
      <c r="AO210" s="20"/>
      <c r="AP210" s="20"/>
      <c r="AQ210" s="20"/>
      <c r="AR210" s="20" t="s">
        <v>3380</v>
      </c>
      <c r="AS210" s="20"/>
      <c r="AT210" s="20"/>
      <c r="AU210" s="20"/>
      <c r="AV210" s="20" t="s">
        <v>3137</v>
      </c>
      <c r="AW210" s="20"/>
      <c r="AX210" s="20"/>
      <c r="AY210" s="20" t="s">
        <v>35</v>
      </c>
      <c r="AZ210" s="20"/>
      <c r="BA210" s="20" t="s">
        <v>37</v>
      </c>
      <c r="BB210" s="20"/>
      <c r="BC210" s="20"/>
      <c r="BD210" s="20"/>
      <c r="BE210" s="20"/>
      <c r="BF210" s="20"/>
      <c r="BG210" s="20"/>
      <c r="BH210" s="20"/>
      <c r="BI210" s="20"/>
      <c r="BJ210" s="20"/>
      <c r="BK210" s="20"/>
      <c r="BL210" s="20"/>
      <c r="BM210" s="20"/>
      <c r="BN210" s="20"/>
      <c r="BO210" s="20"/>
      <c r="BP210" s="20" t="s">
        <v>103</v>
      </c>
      <c r="BQ210" s="20"/>
      <c r="BR210" s="20" t="s">
        <v>105</v>
      </c>
      <c r="BS210" s="20"/>
      <c r="BT210" s="20"/>
      <c r="BU210" s="20"/>
      <c r="BV210" s="20"/>
      <c r="BW210" s="20" t="s">
        <v>3150</v>
      </c>
      <c r="BX210" s="75"/>
      <c r="BY210" s="75"/>
      <c r="BZ210" s="129"/>
      <c r="CA210" s="75"/>
      <c r="CB210" s="75"/>
      <c r="CC210" s="20"/>
      <c r="CD210" s="20"/>
      <c r="CE210" s="119"/>
      <c r="CF210" s="75"/>
      <c r="CG210" s="75"/>
      <c r="CH210" s="20"/>
      <c r="CI210" s="20"/>
      <c r="CJ210" s="119"/>
      <c r="CK210" s="76"/>
      <c r="CL210" s="76"/>
      <c r="CM210" s="20"/>
      <c r="CN210" s="20"/>
      <c r="CO210" s="119"/>
      <c r="CP210" s="76"/>
      <c r="CQ210" s="76"/>
    </row>
    <row r="211" spans="3:95" s="9" customFormat="1" ht="135.75" customHeight="1">
      <c r="C211" s="19" t="s">
        <v>3865</v>
      </c>
      <c r="D211" s="75" t="s">
        <v>3866</v>
      </c>
      <c r="E211" s="20" t="s">
        <v>3243</v>
      </c>
      <c r="F211" s="14" t="str">
        <f t="shared" si="6"/>
        <v>URF2024_201_Transversal_Generar cronograma de necesidades de comunicación para el cuatrimestre_GH_Segundo cuatrimestre</v>
      </c>
      <c r="G211" s="75" t="s">
        <v>3839</v>
      </c>
      <c r="H211" s="75" t="s">
        <v>3840</v>
      </c>
      <c r="I211" s="75" t="s">
        <v>3841</v>
      </c>
      <c r="J211" s="20" t="s">
        <v>434</v>
      </c>
      <c r="K211" s="20" t="s">
        <v>435</v>
      </c>
      <c r="L211" s="20"/>
      <c r="M211" s="77">
        <v>45404</v>
      </c>
      <c r="N211" s="77">
        <v>45422</v>
      </c>
      <c r="O211" s="21">
        <f t="shared" si="7"/>
        <v>18</v>
      </c>
      <c r="P211" s="20" t="s">
        <v>121</v>
      </c>
      <c r="Q211" s="20" t="s">
        <v>123</v>
      </c>
      <c r="R211" s="20" t="s">
        <v>3842</v>
      </c>
      <c r="S211" s="20" t="s">
        <v>125</v>
      </c>
      <c r="T211" s="20" t="s">
        <v>126</v>
      </c>
      <c r="U211" s="20" t="s">
        <v>33</v>
      </c>
      <c r="V211" s="20" t="s">
        <v>62</v>
      </c>
      <c r="W211" s="20" t="s">
        <v>63</v>
      </c>
      <c r="X211" s="20" t="s">
        <v>64</v>
      </c>
      <c r="Y211" s="20"/>
      <c r="Z211" s="20"/>
      <c r="AA211" s="20"/>
      <c r="AB211" s="20"/>
      <c r="AC211" s="20"/>
      <c r="AD211" s="20"/>
      <c r="AE211" s="20"/>
      <c r="AF211" s="20"/>
      <c r="AG211" s="20"/>
      <c r="AH211" s="20"/>
      <c r="AI211" s="20"/>
      <c r="AJ211" s="20" t="s">
        <v>3167</v>
      </c>
      <c r="AK211" s="20" t="s">
        <v>3451</v>
      </c>
      <c r="AL211" s="20"/>
      <c r="AM211" s="20"/>
      <c r="AN211" s="20"/>
      <c r="AO211" s="20"/>
      <c r="AP211" s="20"/>
      <c r="AQ211" s="20"/>
      <c r="AR211" s="20" t="s">
        <v>3380</v>
      </c>
      <c r="AS211" s="20"/>
      <c r="AT211" s="20"/>
      <c r="AU211" s="20"/>
      <c r="AV211" s="20" t="s">
        <v>3137</v>
      </c>
      <c r="AW211" s="20"/>
      <c r="AX211" s="20"/>
      <c r="AY211" s="20" t="s">
        <v>35</v>
      </c>
      <c r="AZ211" s="20"/>
      <c r="BA211" s="20" t="s">
        <v>37</v>
      </c>
      <c r="BB211" s="20"/>
      <c r="BC211" s="20"/>
      <c r="BD211" s="20"/>
      <c r="BE211" s="20"/>
      <c r="BF211" s="20"/>
      <c r="BG211" s="20"/>
      <c r="BH211" s="20"/>
      <c r="BI211" s="20"/>
      <c r="BJ211" s="20"/>
      <c r="BK211" s="20"/>
      <c r="BL211" s="20"/>
      <c r="BM211" s="20"/>
      <c r="BN211" s="20"/>
      <c r="BO211" s="20"/>
      <c r="BP211" s="20" t="s">
        <v>103</v>
      </c>
      <c r="BQ211" s="20"/>
      <c r="BR211" s="20" t="s">
        <v>105</v>
      </c>
      <c r="BS211" s="20"/>
      <c r="BT211" s="20"/>
      <c r="BU211" s="20"/>
      <c r="BV211" s="20"/>
      <c r="BW211" s="20" t="s">
        <v>3150</v>
      </c>
      <c r="BX211" s="75"/>
      <c r="BY211" s="75"/>
      <c r="BZ211" s="129"/>
      <c r="CA211" s="75"/>
      <c r="CB211" s="75"/>
      <c r="CC211" s="20"/>
      <c r="CD211" s="20"/>
      <c r="CE211" s="119"/>
      <c r="CF211" s="75"/>
      <c r="CG211" s="75"/>
      <c r="CH211" s="20"/>
      <c r="CI211" s="20"/>
      <c r="CJ211" s="119"/>
      <c r="CK211" s="76"/>
      <c r="CL211" s="76"/>
      <c r="CM211" s="20"/>
      <c r="CN211" s="20"/>
      <c r="CO211" s="119"/>
      <c r="CP211" s="76"/>
      <c r="CQ211" s="76"/>
    </row>
    <row r="212" spans="3:95" s="9" customFormat="1" ht="135.75" customHeight="1">
      <c r="C212" s="19" t="s">
        <v>3867</v>
      </c>
      <c r="D212" s="82" t="s">
        <v>3868</v>
      </c>
      <c r="E212" s="136" t="s">
        <v>3243</v>
      </c>
      <c r="F212" s="140" t="str">
        <f t="shared" si="6"/>
        <v>URF2024_202_Transversal_Generar propuesta de tema misional a divulgar durante el cuatrimestre_SDM_Segundo cuatrimestre</v>
      </c>
      <c r="G212" s="82" t="s">
        <v>3847</v>
      </c>
      <c r="H212" s="82" t="s">
        <v>3848</v>
      </c>
      <c r="I212" s="82" t="s">
        <v>3849</v>
      </c>
      <c r="J212" s="136" t="s">
        <v>1527</v>
      </c>
      <c r="K212" s="136" t="s">
        <v>1529</v>
      </c>
      <c r="L212" s="136"/>
      <c r="M212" s="83">
        <v>45404</v>
      </c>
      <c r="N212" s="83">
        <v>45471</v>
      </c>
      <c r="O212" s="139">
        <f t="shared" si="7"/>
        <v>67</v>
      </c>
      <c r="P212" s="136" t="s">
        <v>121</v>
      </c>
      <c r="Q212" s="136" t="s">
        <v>123</v>
      </c>
      <c r="R212" s="136" t="s">
        <v>3842</v>
      </c>
      <c r="S212" s="136" t="s">
        <v>125</v>
      </c>
      <c r="T212" s="136" t="s">
        <v>126</v>
      </c>
      <c r="U212" s="136" t="s">
        <v>33</v>
      </c>
      <c r="V212" s="136" t="s">
        <v>62</v>
      </c>
      <c r="W212" s="136" t="s">
        <v>63</v>
      </c>
      <c r="X212" s="136" t="s">
        <v>64</v>
      </c>
      <c r="Y212" s="136"/>
      <c r="Z212" s="136"/>
      <c r="AA212" s="136"/>
      <c r="AB212" s="136"/>
      <c r="AC212" s="136"/>
      <c r="AD212" s="136"/>
      <c r="AE212" s="136"/>
      <c r="AF212" s="136"/>
      <c r="AG212" s="136"/>
      <c r="AH212" s="136"/>
      <c r="AI212" s="136"/>
      <c r="AJ212" s="136" t="s">
        <v>3167</v>
      </c>
      <c r="AK212" s="136" t="s">
        <v>3451</v>
      </c>
      <c r="AL212" s="136"/>
      <c r="AM212" s="136"/>
      <c r="AN212" s="136"/>
      <c r="AO212" s="136"/>
      <c r="AP212" s="136"/>
      <c r="AQ212" s="136"/>
      <c r="AR212" s="136" t="s">
        <v>3380</v>
      </c>
      <c r="AS212" s="136"/>
      <c r="AT212" s="136"/>
      <c r="AU212" s="136"/>
      <c r="AV212" s="136" t="s">
        <v>3137</v>
      </c>
      <c r="AW212" s="136"/>
      <c r="AX212" s="136"/>
      <c r="AY212" s="136" t="s">
        <v>35</v>
      </c>
      <c r="AZ212" s="136"/>
      <c r="BA212" s="136" t="s">
        <v>37</v>
      </c>
      <c r="BB212" s="136"/>
      <c r="BC212" s="136"/>
      <c r="BD212" s="136"/>
      <c r="BE212" s="136"/>
      <c r="BF212" s="136"/>
      <c r="BG212" s="136"/>
      <c r="BH212" s="136"/>
      <c r="BI212" s="136"/>
      <c r="BJ212" s="136"/>
      <c r="BK212" s="136"/>
      <c r="BL212" s="136"/>
      <c r="BM212" s="136"/>
      <c r="BN212" s="136"/>
      <c r="BO212" s="136"/>
      <c r="BP212" s="136" t="s">
        <v>103</v>
      </c>
      <c r="BQ212" s="136"/>
      <c r="BR212" s="136" t="s">
        <v>105</v>
      </c>
      <c r="BS212" s="136"/>
      <c r="BT212" s="136"/>
      <c r="BU212" s="136"/>
      <c r="BV212" s="136"/>
      <c r="BW212" s="136" t="s">
        <v>3249</v>
      </c>
      <c r="BX212" s="82" t="s">
        <v>3157</v>
      </c>
      <c r="BY212" s="138">
        <v>45427</v>
      </c>
      <c r="BZ212" s="138">
        <v>45427</v>
      </c>
      <c r="CA212" s="82" t="s">
        <v>3869</v>
      </c>
      <c r="CB212" s="82" t="s">
        <v>3870</v>
      </c>
      <c r="CC212" s="136" t="s">
        <v>3250</v>
      </c>
      <c r="CD212" s="137">
        <v>45544</v>
      </c>
      <c r="CE212" s="135">
        <v>45552</v>
      </c>
      <c r="CF212" s="82" t="s">
        <v>3871</v>
      </c>
      <c r="CG212" s="82" t="s">
        <v>3872</v>
      </c>
      <c r="CH212" s="136"/>
      <c r="CI212" s="136"/>
      <c r="CJ212" s="135"/>
      <c r="CK212" s="82"/>
      <c r="CL212" s="82"/>
      <c r="CM212" s="136"/>
      <c r="CN212" s="136"/>
      <c r="CO212" s="135"/>
      <c r="CP212" s="82"/>
      <c r="CQ212" s="82"/>
    </row>
    <row r="213" spans="3:95" s="9" customFormat="1" ht="135.75" customHeight="1">
      <c r="C213" s="19" t="s">
        <v>3873</v>
      </c>
      <c r="D213" s="75" t="s">
        <v>3874</v>
      </c>
      <c r="E213" s="20" t="s">
        <v>3243</v>
      </c>
      <c r="F213" s="14" t="str">
        <f t="shared" si="6"/>
        <v>URF2024_203_Transversal_Generar propuesta de tema misional a divulgar durante el cuatrimestre_SRP_Segundo cuatrimestre</v>
      </c>
      <c r="G213" s="75" t="s">
        <v>3847</v>
      </c>
      <c r="H213" s="75" t="s">
        <v>3848</v>
      </c>
      <c r="I213" s="75" t="s">
        <v>3849</v>
      </c>
      <c r="J213" s="20" t="s">
        <v>1527</v>
      </c>
      <c r="K213" s="20" t="s">
        <v>1554</v>
      </c>
      <c r="L213" s="20"/>
      <c r="M213" s="77">
        <v>45404</v>
      </c>
      <c r="N213" s="77">
        <v>45422</v>
      </c>
      <c r="O213" s="21">
        <f t="shared" si="7"/>
        <v>18</v>
      </c>
      <c r="P213" s="20" t="s">
        <v>121</v>
      </c>
      <c r="Q213" s="20" t="s">
        <v>123</v>
      </c>
      <c r="R213" s="20" t="s">
        <v>3842</v>
      </c>
      <c r="S213" s="20" t="s">
        <v>125</v>
      </c>
      <c r="T213" s="20" t="s">
        <v>126</v>
      </c>
      <c r="U213" s="20" t="s">
        <v>33</v>
      </c>
      <c r="V213" s="20" t="s">
        <v>62</v>
      </c>
      <c r="W213" s="20" t="s">
        <v>63</v>
      </c>
      <c r="X213" s="20" t="s">
        <v>64</v>
      </c>
      <c r="Y213" s="20"/>
      <c r="Z213" s="20"/>
      <c r="AA213" s="20"/>
      <c r="AB213" s="20"/>
      <c r="AC213" s="20"/>
      <c r="AD213" s="20"/>
      <c r="AE213" s="20"/>
      <c r="AF213" s="20"/>
      <c r="AG213" s="20"/>
      <c r="AH213" s="20"/>
      <c r="AI213" s="20"/>
      <c r="AJ213" s="20" t="s">
        <v>3167</v>
      </c>
      <c r="AK213" s="20" t="s">
        <v>3451</v>
      </c>
      <c r="AL213" s="20"/>
      <c r="AM213" s="20"/>
      <c r="AN213" s="20"/>
      <c r="AO213" s="20"/>
      <c r="AP213" s="20"/>
      <c r="AQ213" s="20"/>
      <c r="AR213" s="20" t="s">
        <v>3380</v>
      </c>
      <c r="AS213" s="20"/>
      <c r="AT213" s="20"/>
      <c r="AU213" s="20"/>
      <c r="AV213" s="20" t="s">
        <v>3137</v>
      </c>
      <c r="AW213" s="20"/>
      <c r="AX213" s="20"/>
      <c r="AY213" s="20" t="s">
        <v>35</v>
      </c>
      <c r="AZ213" s="20"/>
      <c r="BA213" s="20" t="s">
        <v>37</v>
      </c>
      <c r="BB213" s="20"/>
      <c r="BC213" s="20"/>
      <c r="BD213" s="20"/>
      <c r="BE213" s="20"/>
      <c r="BF213" s="20"/>
      <c r="BG213" s="20"/>
      <c r="BH213" s="20"/>
      <c r="BI213" s="20"/>
      <c r="BJ213" s="20"/>
      <c r="BK213" s="20"/>
      <c r="BL213" s="20"/>
      <c r="BM213" s="20"/>
      <c r="BN213" s="20"/>
      <c r="BO213" s="20"/>
      <c r="BP213" s="20" t="s">
        <v>103</v>
      </c>
      <c r="BQ213" s="20"/>
      <c r="BR213" s="20" t="s">
        <v>105</v>
      </c>
      <c r="BS213" s="20"/>
      <c r="BT213" s="20"/>
      <c r="BU213" s="20"/>
      <c r="BV213" s="20"/>
      <c r="BW213" s="20" t="s">
        <v>3150</v>
      </c>
      <c r="BX213" s="75"/>
      <c r="BY213" s="75"/>
      <c r="BZ213" s="129"/>
      <c r="CA213" s="75"/>
      <c r="CB213" s="75"/>
      <c r="CC213" s="20"/>
      <c r="CD213" s="20"/>
      <c r="CE213" s="119"/>
      <c r="CF213" s="75"/>
      <c r="CG213" s="75"/>
      <c r="CH213" s="20"/>
      <c r="CI213" s="20"/>
      <c r="CJ213" s="119"/>
      <c r="CK213" s="76"/>
      <c r="CL213" s="76"/>
      <c r="CM213" s="20"/>
      <c r="CN213" s="20"/>
      <c r="CO213" s="119"/>
      <c r="CP213" s="76"/>
      <c r="CQ213" s="76"/>
    </row>
    <row r="214" spans="3:95" s="9" customFormat="1" ht="135.75" customHeight="1">
      <c r="C214" s="19" t="s">
        <v>3875</v>
      </c>
      <c r="D214" s="75" t="s">
        <v>3876</v>
      </c>
      <c r="E214" s="20" t="s">
        <v>3243</v>
      </c>
      <c r="F214" s="14" t="str">
        <f t="shared" si="6"/>
        <v>URF2024_204_Transversal_Generar cronograma de necesidades de comunicación para el cuatrimestre_RV_Segundo cuatrimestre</v>
      </c>
      <c r="G214" s="75" t="s">
        <v>3839</v>
      </c>
      <c r="H214" s="75" t="s">
        <v>3840</v>
      </c>
      <c r="I214" s="75" t="s">
        <v>3841</v>
      </c>
      <c r="J214" s="20" t="s">
        <v>617</v>
      </c>
      <c r="K214" s="20" t="s">
        <v>1381</v>
      </c>
      <c r="L214" s="20"/>
      <c r="M214" s="77">
        <v>45404</v>
      </c>
      <c r="N214" s="77">
        <v>45422</v>
      </c>
      <c r="O214" s="21">
        <f t="shared" si="7"/>
        <v>18</v>
      </c>
      <c r="P214" s="20" t="s">
        <v>121</v>
      </c>
      <c r="Q214" s="20" t="s">
        <v>123</v>
      </c>
      <c r="R214" s="20" t="s">
        <v>3842</v>
      </c>
      <c r="S214" s="20" t="s">
        <v>125</v>
      </c>
      <c r="T214" s="20" t="s">
        <v>126</v>
      </c>
      <c r="U214" s="20" t="s">
        <v>33</v>
      </c>
      <c r="V214" s="20" t="s">
        <v>62</v>
      </c>
      <c r="W214" s="20" t="s">
        <v>63</v>
      </c>
      <c r="X214" s="20" t="s">
        <v>64</v>
      </c>
      <c r="Y214" s="20"/>
      <c r="Z214" s="20"/>
      <c r="AA214" s="20"/>
      <c r="AB214" s="20"/>
      <c r="AC214" s="20"/>
      <c r="AD214" s="20"/>
      <c r="AE214" s="20"/>
      <c r="AF214" s="20"/>
      <c r="AG214" s="20"/>
      <c r="AH214" s="20"/>
      <c r="AI214" s="20"/>
      <c r="AJ214" s="20" t="s">
        <v>3167</v>
      </c>
      <c r="AK214" s="20" t="s">
        <v>3451</v>
      </c>
      <c r="AL214" s="20"/>
      <c r="AM214" s="20"/>
      <c r="AN214" s="20"/>
      <c r="AO214" s="20"/>
      <c r="AP214" s="20"/>
      <c r="AQ214" s="20"/>
      <c r="AR214" s="20" t="s">
        <v>3380</v>
      </c>
      <c r="AS214" s="20"/>
      <c r="AT214" s="20"/>
      <c r="AU214" s="20"/>
      <c r="AV214" s="20" t="s">
        <v>3137</v>
      </c>
      <c r="AW214" s="20"/>
      <c r="AX214" s="20"/>
      <c r="AY214" s="20" t="s">
        <v>35</v>
      </c>
      <c r="AZ214" s="20"/>
      <c r="BA214" s="20" t="s">
        <v>37</v>
      </c>
      <c r="BB214" s="20"/>
      <c r="BC214" s="20"/>
      <c r="BD214" s="20"/>
      <c r="BE214" s="20"/>
      <c r="BF214" s="20"/>
      <c r="BG214" s="20"/>
      <c r="BH214" s="20"/>
      <c r="BI214" s="20"/>
      <c r="BJ214" s="20"/>
      <c r="BK214" s="20"/>
      <c r="BL214" s="20"/>
      <c r="BM214" s="20"/>
      <c r="BN214" s="20"/>
      <c r="BO214" s="20"/>
      <c r="BP214" s="20" t="s">
        <v>103</v>
      </c>
      <c r="BQ214" s="20"/>
      <c r="BR214" s="20" t="s">
        <v>105</v>
      </c>
      <c r="BS214" s="20"/>
      <c r="BT214" s="20"/>
      <c r="BU214" s="20"/>
      <c r="BV214" s="20"/>
      <c r="BW214" s="20" t="s">
        <v>3150</v>
      </c>
      <c r="BX214" s="75"/>
      <c r="BY214" s="75"/>
      <c r="BZ214" s="129"/>
      <c r="CA214" s="75"/>
      <c r="CB214" s="75"/>
      <c r="CC214" s="20"/>
      <c r="CD214" s="20"/>
      <c r="CE214" s="119"/>
      <c r="CF214" s="75"/>
      <c r="CG214" s="75"/>
      <c r="CH214" s="20"/>
      <c r="CI214" s="20"/>
      <c r="CJ214" s="119"/>
      <c r="CK214" s="76"/>
      <c r="CL214" s="76"/>
      <c r="CM214" s="20"/>
      <c r="CN214" s="20"/>
      <c r="CO214" s="119"/>
      <c r="CP214" s="76"/>
      <c r="CQ214" s="76"/>
    </row>
    <row r="215" spans="3:95" s="9" customFormat="1" ht="135.75" customHeight="1">
      <c r="C215" s="19" t="s">
        <v>3877</v>
      </c>
      <c r="D215" s="75" t="s">
        <v>3878</v>
      </c>
      <c r="E215" s="20" t="s">
        <v>3243</v>
      </c>
      <c r="F215" s="14" t="str">
        <f t="shared" si="6"/>
        <v>URF2024_205_Transversal_Generar cronograma de necesidades de comunicación para el cuatrimestre_AD_Segundo cuatrimestre</v>
      </c>
      <c r="G215" s="75" t="s">
        <v>3839</v>
      </c>
      <c r="H215" s="75" t="s">
        <v>3840</v>
      </c>
      <c r="I215" s="75" t="s">
        <v>3841</v>
      </c>
      <c r="J215" s="20" t="s">
        <v>1657</v>
      </c>
      <c r="K215" s="20" t="s">
        <v>3486</v>
      </c>
      <c r="L215" s="20"/>
      <c r="M215" s="77">
        <v>45404</v>
      </c>
      <c r="N215" s="77">
        <v>45422</v>
      </c>
      <c r="O215" s="21">
        <f t="shared" si="7"/>
        <v>18</v>
      </c>
      <c r="P215" s="20" t="s">
        <v>121</v>
      </c>
      <c r="Q215" s="20" t="s">
        <v>123</v>
      </c>
      <c r="R215" s="20" t="s">
        <v>3842</v>
      </c>
      <c r="S215" s="20" t="s">
        <v>125</v>
      </c>
      <c r="T215" s="20" t="s">
        <v>126</v>
      </c>
      <c r="U215" s="20" t="s">
        <v>33</v>
      </c>
      <c r="V215" s="20" t="s">
        <v>62</v>
      </c>
      <c r="W215" s="20" t="s">
        <v>63</v>
      </c>
      <c r="X215" s="20" t="s">
        <v>64</v>
      </c>
      <c r="Y215" s="20"/>
      <c r="Z215" s="20"/>
      <c r="AA215" s="20"/>
      <c r="AB215" s="20"/>
      <c r="AC215" s="20"/>
      <c r="AD215" s="20"/>
      <c r="AE215" s="20"/>
      <c r="AF215" s="20"/>
      <c r="AG215" s="20"/>
      <c r="AH215" s="20"/>
      <c r="AI215" s="20"/>
      <c r="AJ215" s="20" t="s">
        <v>3167</v>
      </c>
      <c r="AK215" s="20" t="s">
        <v>3451</v>
      </c>
      <c r="AL215" s="20"/>
      <c r="AM215" s="20"/>
      <c r="AN215" s="20"/>
      <c r="AO215" s="20"/>
      <c r="AP215" s="20"/>
      <c r="AQ215" s="20"/>
      <c r="AR215" s="20" t="s">
        <v>3380</v>
      </c>
      <c r="AS215" s="20"/>
      <c r="AT215" s="20"/>
      <c r="AU215" s="20"/>
      <c r="AV215" s="20" t="s">
        <v>3137</v>
      </c>
      <c r="AW215" s="20"/>
      <c r="AX215" s="20"/>
      <c r="AY215" s="20" t="s">
        <v>35</v>
      </c>
      <c r="AZ215" s="20"/>
      <c r="BA215" s="20" t="s">
        <v>37</v>
      </c>
      <c r="BB215" s="20"/>
      <c r="BC215" s="20"/>
      <c r="BD215" s="20"/>
      <c r="BE215" s="20"/>
      <c r="BF215" s="20"/>
      <c r="BG215" s="20"/>
      <c r="BH215" s="20"/>
      <c r="BI215" s="20"/>
      <c r="BJ215" s="20"/>
      <c r="BK215" s="20"/>
      <c r="BL215" s="20"/>
      <c r="BM215" s="20"/>
      <c r="BN215" s="20"/>
      <c r="BO215" s="20"/>
      <c r="BP215" s="20" t="s">
        <v>103</v>
      </c>
      <c r="BQ215" s="20"/>
      <c r="BR215" s="20" t="s">
        <v>105</v>
      </c>
      <c r="BS215" s="20"/>
      <c r="BT215" s="20"/>
      <c r="BU215" s="20"/>
      <c r="BV215" s="20"/>
      <c r="BW215" s="20" t="s">
        <v>3150</v>
      </c>
      <c r="BX215" s="75"/>
      <c r="BY215" s="75"/>
      <c r="BZ215" s="129"/>
      <c r="CA215" s="75"/>
      <c r="CB215" s="75"/>
      <c r="CC215" s="20"/>
      <c r="CD215" s="20"/>
      <c r="CE215" s="119"/>
      <c r="CF215" s="75"/>
      <c r="CG215" s="75"/>
      <c r="CH215" s="20"/>
      <c r="CI215" s="20"/>
      <c r="CJ215" s="119"/>
      <c r="CK215" s="76"/>
      <c r="CL215" s="76"/>
      <c r="CM215" s="20"/>
      <c r="CN215" s="20"/>
      <c r="CO215" s="119"/>
      <c r="CP215" s="76"/>
      <c r="CQ215" s="76"/>
    </row>
    <row r="216" spans="3:95" s="9" customFormat="1" ht="135.75" customHeight="1">
      <c r="C216" s="19" t="s">
        <v>3879</v>
      </c>
      <c r="D216" s="75" t="s">
        <v>3880</v>
      </c>
      <c r="E216" s="20" t="s">
        <v>3243</v>
      </c>
      <c r="F216" s="14" t="str">
        <f t="shared" si="6"/>
        <v>URF2024_206_Transversal_Generar cronograma de necesidades de comunicación para el cuatrimestre_GF_Segundo cuatrimestre</v>
      </c>
      <c r="G216" s="75" t="s">
        <v>3839</v>
      </c>
      <c r="H216" s="75" t="s">
        <v>3840</v>
      </c>
      <c r="I216" s="75" t="s">
        <v>3841</v>
      </c>
      <c r="J216" s="20" t="s">
        <v>806</v>
      </c>
      <c r="K216" s="20" t="s">
        <v>812</v>
      </c>
      <c r="L216" s="20"/>
      <c r="M216" s="77">
        <v>45404</v>
      </c>
      <c r="N216" s="77">
        <v>45422</v>
      </c>
      <c r="O216" s="21">
        <f t="shared" si="7"/>
        <v>18</v>
      </c>
      <c r="P216" s="20" t="s">
        <v>121</v>
      </c>
      <c r="Q216" s="20" t="s">
        <v>123</v>
      </c>
      <c r="R216" s="20" t="s">
        <v>3842</v>
      </c>
      <c r="S216" s="20" t="s">
        <v>125</v>
      </c>
      <c r="T216" s="20" t="s">
        <v>126</v>
      </c>
      <c r="U216" s="20" t="s">
        <v>33</v>
      </c>
      <c r="V216" s="20" t="s">
        <v>62</v>
      </c>
      <c r="W216" s="20" t="s">
        <v>63</v>
      </c>
      <c r="X216" s="20" t="s">
        <v>64</v>
      </c>
      <c r="Y216" s="20"/>
      <c r="Z216" s="20"/>
      <c r="AA216" s="20"/>
      <c r="AB216" s="20"/>
      <c r="AC216" s="20"/>
      <c r="AD216" s="20"/>
      <c r="AE216" s="20"/>
      <c r="AF216" s="20"/>
      <c r="AG216" s="20"/>
      <c r="AH216" s="20"/>
      <c r="AI216" s="20"/>
      <c r="AJ216" s="20" t="s">
        <v>3167</v>
      </c>
      <c r="AK216" s="20" t="s">
        <v>3451</v>
      </c>
      <c r="AL216" s="20"/>
      <c r="AM216" s="20"/>
      <c r="AN216" s="20"/>
      <c r="AO216" s="20"/>
      <c r="AP216" s="20"/>
      <c r="AQ216" s="20"/>
      <c r="AR216" s="20" t="s">
        <v>3380</v>
      </c>
      <c r="AS216" s="20"/>
      <c r="AT216" s="20"/>
      <c r="AU216" s="20"/>
      <c r="AV216" s="20" t="s">
        <v>3137</v>
      </c>
      <c r="AW216" s="20"/>
      <c r="AX216" s="20"/>
      <c r="AY216" s="20" t="s">
        <v>35</v>
      </c>
      <c r="AZ216" s="20"/>
      <c r="BA216" s="20" t="s">
        <v>37</v>
      </c>
      <c r="BB216" s="20"/>
      <c r="BC216" s="20"/>
      <c r="BD216" s="20"/>
      <c r="BE216" s="20"/>
      <c r="BF216" s="20"/>
      <c r="BG216" s="20"/>
      <c r="BH216" s="20"/>
      <c r="BI216" s="20"/>
      <c r="BJ216" s="20"/>
      <c r="BK216" s="20"/>
      <c r="BL216" s="20"/>
      <c r="BM216" s="20"/>
      <c r="BN216" s="20"/>
      <c r="BO216" s="20"/>
      <c r="BP216" s="20" t="s">
        <v>103</v>
      </c>
      <c r="BQ216" s="20"/>
      <c r="BR216" s="20" t="s">
        <v>105</v>
      </c>
      <c r="BS216" s="20"/>
      <c r="BT216" s="20"/>
      <c r="BU216" s="20"/>
      <c r="BV216" s="20"/>
      <c r="BW216" s="20" t="s">
        <v>3150</v>
      </c>
      <c r="BX216" s="75"/>
      <c r="BY216" s="75"/>
      <c r="BZ216" s="129"/>
      <c r="CA216" s="75"/>
      <c r="CB216" s="75"/>
      <c r="CC216" s="20"/>
      <c r="CD216" s="20"/>
      <c r="CE216" s="119"/>
      <c r="CF216" s="75"/>
      <c r="CG216" s="75"/>
      <c r="CH216" s="20"/>
      <c r="CI216" s="20"/>
      <c r="CJ216" s="119"/>
      <c r="CK216" s="76"/>
      <c r="CL216" s="76"/>
      <c r="CM216" s="20"/>
      <c r="CN216" s="20"/>
      <c r="CO216" s="119"/>
      <c r="CP216" s="76"/>
      <c r="CQ216" s="76"/>
    </row>
    <row r="217" spans="3:95" s="9" customFormat="1" ht="135.75" customHeight="1">
      <c r="C217" s="19" t="s">
        <v>3881</v>
      </c>
      <c r="D217" s="75" t="s">
        <v>3882</v>
      </c>
      <c r="E217" s="20" t="s">
        <v>3243</v>
      </c>
      <c r="F217" s="14" t="str">
        <f t="shared" si="6"/>
        <v>URF2024_207_Transversal_Generar cronograma de necesidades de comunicación para el cuatrimestre_GI_Segundo cuatrimestre</v>
      </c>
      <c r="G217" s="75" t="s">
        <v>3839</v>
      </c>
      <c r="H217" s="75" t="s">
        <v>3840</v>
      </c>
      <c r="I217" s="75" t="s">
        <v>3841</v>
      </c>
      <c r="J217" s="20" t="s">
        <v>1001</v>
      </c>
      <c r="K217" s="20" t="s">
        <v>618</v>
      </c>
      <c r="L217" s="20"/>
      <c r="M217" s="77">
        <v>45404</v>
      </c>
      <c r="N217" s="77">
        <v>45422</v>
      </c>
      <c r="O217" s="21">
        <f t="shared" si="7"/>
        <v>18</v>
      </c>
      <c r="P217" s="20" t="s">
        <v>121</v>
      </c>
      <c r="Q217" s="20" t="s">
        <v>123</v>
      </c>
      <c r="R217" s="20" t="s">
        <v>3842</v>
      </c>
      <c r="S217" s="20" t="s">
        <v>125</v>
      </c>
      <c r="T217" s="20" t="s">
        <v>126</v>
      </c>
      <c r="U217" s="20" t="s">
        <v>33</v>
      </c>
      <c r="V217" s="20" t="s">
        <v>62</v>
      </c>
      <c r="W217" s="20" t="s">
        <v>63</v>
      </c>
      <c r="X217" s="20" t="s">
        <v>64</v>
      </c>
      <c r="Y217" s="20"/>
      <c r="Z217" s="20"/>
      <c r="AA217" s="20"/>
      <c r="AB217" s="20"/>
      <c r="AC217" s="20"/>
      <c r="AD217" s="20"/>
      <c r="AE217" s="20"/>
      <c r="AF217" s="20"/>
      <c r="AG217" s="20"/>
      <c r="AH217" s="20"/>
      <c r="AI217" s="20"/>
      <c r="AJ217" s="20" t="s">
        <v>3167</v>
      </c>
      <c r="AK217" s="20" t="s">
        <v>3451</v>
      </c>
      <c r="AL217" s="20"/>
      <c r="AM217" s="20"/>
      <c r="AN217" s="20"/>
      <c r="AO217" s="20"/>
      <c r="AP217" s="20"/>
      <c r="AQ217" s="20"/>
      <c r="AR217" s="20" t="s">
        <v>3380</v>
      </c>
      <c r="AS217" s="20"/>
      <c r="AT217" s="20"/>
      <c r="AU217" s="20"/>
      <c r="AV217" s="20" t="s">
        <v>3137</v>
      </c>
      <c r="AW217" s="20"/>
      <c r="AX217" s="20"/>
      <c r="AY217" s="20" t="s">
        <v>35</v>
      </c>
      <c r="AZ217" s="20"/>
      <c r="BA217" s="20" t="s">
        <v>37</v>
      </c>
      <c r="BB217" s="20"/>
      <c r="BC217" s="20"/>
      <c r="BD217" s="20"/>
      <c r="BE217" s="20"/>
      <c r="BF217" s="20"/>
      <c r="BG217" s="20"/>
      <c r="BH217" s="20"/>
      <c r="BI217" s="20"/>
      <c r="BJ217" s="20"/>
      <c r="BK217" s="20"/>
      <c r="BL217" s="20"/>
      <c r="BM217" s="20"/>
      <c r="BN217" s="20"/>
      <c r="BO217" s="20"/>
      <c r="BP217" s="20" t="s">
        <v>103</v>
      </c>
      <c r="BQ217" s="20"/>
      <c r="BR217" s="20" t="s">
        <v>105</v>
      </c>
      <c r="BS217" s="20"/>
      <c r="BT217" s="20"/>
      <c r="BU217" s="20"/>
      <c r="BV217" s="20"/>
      <c r="BW217" s="20" t="s">
        <v>3150</v>
      </c>
      <c r="BX217" s="75"/>
      <c r="BY217" s="75"/>
      <c r="BZ217" s="129"/>
      <c r="CA217" s="75"/>
      <c r="CB217" s="75"/>
      <c r="CC217" s="20"/>
      <c r="CD217" s="20"/>
      <c r="CE217" s="119"/>
      <c r="CF217" s="75"/>
      <c r="CG217" s="75"/>
      <c r="CH217" s="20"/>
      <c r="CI217" s="20"/>
      <c r="CJ217" s="119"/>
      <c r="CK217" s="76"/>
      <c r="CL217" s="76"/>
      <c r="CM217" s="20"/>
      <c r="CN217" s="20"/>
      <c r="CO217" s="119"/>
      <c r="CP217" s="76"/>
      <c r="CQ217" s="76"/>
    </row>
    <row r="218" spans="3:95" s="9" customFormat="1" ht="135.75" customHeight="1">
      <c r="C218" s="19" t="s">
        <v>3883</v>
      </c>
      <c r="D218" s="75" t="s">
        <v>3884</v>
      </c>
      <c r="E218" s="20" t="s">
        <v>3243</v>
      </c>
      <c r="F218" s="14" t="str">
        <f t="shared" si="6"/>
        <v>URF2024_208_Transversal_Generar cronograma de necesidades de comunicación para el cuatrimestre_CE_Segundo cuatrimestre</v>
      </c>
      <c r="G218" s="75" t="s">
        <v>3839</v>
      </c>
      <c r="H218" s="75" t="s">
        <v>3840</v>
      </c>
      <c r="I218" s="75" t="s">
        <v>3841</v>
      </c>
      <c r="J218" s="20" t="s">
        <v>1353</v>
      </c>
      <c r="K218" s="20" t="s">
        <v>1354</v>
      </c>
      <c r="L218" s="20"/>
      <c r="M218" s="77">
        <v>45404</v>
      </c>
      <c r="N218" s="77">
        <v>45422</v>
      </c>
      <c r="O218" s="21">
        <f t="shared" si="7"/>
        <v>18</v>
      </c>
      <c r="P218" s="20" t="s">
        <v>121</v>
      </c>
      <c r="Q218" s="20" t="s">
        <v>123</v>
      </c>
      <c r="R218" s="20" t="s">
        <v>3842</v>
      </c>
      <c r="S218" s="20" t="s">
        <v>125</v>
      </c>
      <c r="T218" s="20" t="s">
        <v>126</v>
      </c>
      <c r="U218" s="20" t="s">
        <v>33</v>
      </c>
      <c r="V218" s="20" t="s">
        <v>62</v>
      </c>
      <c r="W218" s="20" t="s">
        <v>63</v>
      </c>
      <c r="X218" s="20" t="s">
        <v>64</v>
      </c>
      <c r="Y218" s="20"/>
      <c r="Z218" s="20"/>
      <c r="AA218" s="20"/>
      <c r="AB218" s="20"/>
      <c r="AC218" s="20"/>
      <c r="AD218" s="20"/>
      <c r="AE218" s="20"/>
      <c r="AF218" s="20"/>
      <c r="AG218" s="20"/>
      <c r="AH218" s="20"/>
      <c r="AI218" s="20"/>
      <c r="AJ218" s="20" t="s">
        <v>3167</v>
      </c>
      <c r="AK218" s="20" t="s">
        <v>3451</v>
      </c>
      <c r="AL218" s="20"/>
      <c r="AM218" s="20"/>
      <c r="AN218" s="20"/>
      <c r="AO218" s="20"/>
      <c r="AP218" s="20"/>
      <c r="AQ218" s="20"/>
      <c r="AR218" s="20" t="s">
        <v>3380</v>
      </c>
      <c r="AS218" s="20"/>
      <c r="AT218" s="20"/>
      <c r="AU218" s="20"/>
      <c r="AV218" s="20" t="s">
        <v>3137</v>
      </c>
      <c r="AW218" s="20"/>
      <c r="AX218" s="20"/>
      <c r="AY218" s="20" t="s">
        <v>35</v>
      </c>
      <c r="AZ218" s="20"/>
      <c r="BA218" s="20" t="s">
        <v>37</v>
      </c>
      <c r="BB218" s="20"/>
      <c r="BC218" s="20"/>
      <c r="BD218" s="20"/>
      <c r="BE218" s="20"/>
      <c r="BF218" s="20"/>
      <c r="BG218" s="20"/>
      <c r="BH218" s="20"/>
      <c r="BI218" s="20"/>
      <c r="BJ218" s="20"/>
      <c r="BK218" s="20"/>
      <c r="BL218" s="20"/>
      <c r="BM218" s="20"/>
      <c r="BN218" s="20"/>
      <c r="BO218" s="20"/>
      <c r="BP218" s="20" t="s">
        <v>103</v>
      </c>
      <c r="BQ218" s="20"/>
      <c r="BR218" s="20" t="s">
        <v>105</v>
      </c>
      <c r="BS218" s="20"/>
      <c r="BT218" s="20"/>
      <c r="BU218" s="20"/>
      <c r="BV218" s="20"/>
      <c r="BW218" s="20" t="s">
        <v>3150</v>
      </c>
      <c r="BX218" s="75"/>
      <c r="BY218" s="75"/>
      <c r="BZ218" s="129"/>
      <c r="CA218" s="75"/>
      <c r="CB218" s="75"/>
      <c r="CC218" s="20"/>
      <c r="CD218" s="20"/>
      <c r="CE218" s="119"/>
      <c r="CF218" s="75"/>
      <c r="CG218" s="75"/>
      <c r="CH218" s="20"/>
      <c r="CI218" s="20"/>
      <c r="CJ218" s="119"/>
      <c r="CK218" s="76"/>
      <c r="CL218" s="76"/>
      <c r="CM218" s="20"/>
      <c r="CN218" s="20"/>
      <c r="CO218" s="119"/>
      <c r="CP218" s="76"/>
      <c r="CQ218" s="76"/>
    </row>
    <row r="219" spans="3:95" s="9" customFormat="1" ht="135.75" customHeight="1">
      <c r="C219" s="19" t="s">
        <v>3885</v>
      </c>
      <c r="D219" s="75" t="s">
        <v>3886</v>
      </c>
      <c r="E219" s="20" t="s">
        <v>3243</v>
      </c>
      <c r="F219" s="14" t="str">
        <f t="shared" si="6"/>
        <v>URF2024_209_Transversal_Generar cronograma de necesidades de comunicación para el cuatrimestre_DP_Tercer cuatrimestre</v>
      </c>
      <c r="G219" s="75" t="s">
        <v>3839</v>
      </c>
      <c r="H219" s="75" t="s">
        <v>3840</v>
      </c>
      <c r="I219" s="75" t="s">
        <v>3841</v>
      </c>
      <c r="J219" s="20" t="s">
        <v>195</v>
      </c>
      <c r="K219" s="20" t="s">
        <v>122</v>
      </c>
      <c r="L219" s="20"/>
      <c r="M219" s="77">
        <v>45526</v>
      </c>
      <c r="N219" s="77">
        <v>45545</v>
      </c>
      <c r="O219" s="21">
        <f t="shared" si="7"/>
        <v>19</v>
      </c>
      <c r="P219" s="20" t="s">
        <v>121</v>
      </c>
      <c r="Q219" s="20" t="s">
        <v>123</v>
      </c>
      <c r="R219" s="20" t="s">
        <v>3842</v>
      </c>
      <c r="S219" s="20" t="s">
        <v>125</v>
      </c>
      <c r="T219" s="20" t="s">
        <v>126</v>
      </c>
      <c r="U219" s="20" t="s">
        <v>33</v>
      </c>
      <c r="V219" s="20" t="s">
        <v>62</v>
      </c>
      <c r="W219" s="20" t="s">
        <v>63</v>
      </c>
      <c r="X219" s="20" t="s">
        <v>64</v>
      </c>
      <c r="Y219" s="20"/>
      <c r="Z219" s="20"/>
      <c r="AA219" s="20"/>
      <c r="AB219" s="20"/>
      <c r="AC219" s="20"/>
      <c r="AD219" s="20"/>
      <c r="AE219" s="20"/>
      <c r="AF219" s="20"/>
      <c r="AG219" s="20"/>
      <c r="AH219" s="20"/>
      <c r="AI219" s="20"/>
      <c r="AJ219" s="20" t="s">
        <v>3167</v>
      </c>
      <c r="AK219" s="20" t="s">
        <v>3451</v>
      </c>
      <c r="AL219" s="20"/>
      <c r="AM219" s="20"/>
      <c r="AN219" s="20"/>
      <c r="AO219" s="20"/>
      <c r="AP219" s="20"/>
      <c r="AQ219" s="20"/>
      <c r="AR219" s="20" t="s">
        <v>3380</v>
      </c>
      <c r="AS219" s="20"/>
      <c r="AT219" s="20"/>
      <c r="AU219" s="20"/>
      <c r="AV219" s="20" t="s">
        <v>3137</v>
      </c>
      <c r="AW219" s="20"/>
      <c r="AX219" s="20"/>
      <c r="AY219" s="20" t="s">
        <v>35</v>
      </c>
      <c r="AZ219" s="20"/>
      <c r="BA219" s="20" t="s">
        <v>37</v>
      </c>
      <c r="BB219" s="20"/>
      <c r="BC219" s="20"/>
      <c r="BD219" s="20"/>
      <c r="BE219" s="20"/>
      <c r="BF219" s="20"/>
      <c r="BG219" s="20"/>
      <c r="BH219" s="20"/>
      <c r="BI219" s="20"/>
      <c r="BJ219" s="20"/>
      <c r="BK219" s="20"/>
      <c r="BL219" s="20"/>
      <c r="BM219" s="20"/>
      <c r="BN219" s="20"/>
      <c r="BO219" s="20"/>
      <c r="BP219" s="20" t="s">
        <v>103</v>
      </c>
      <c r="BQ219" s="20"/>
      <c r="BR219" s="20" t="s">
        <v>105</v>
      </c>
      <c r="BS219" s="20"/>
      <c r="BT219" s="20"/>
      <c r="BU219" s="20"/>
      <c r="BV219" s="20"/>
      <c r="BW219" s="20" t="s">
        <v>3150</v>
      </c>
      <c r="BX219" s="75"/>
      <c r="BY219" s="75"/>
      <c r="BZ219" s="129"/>
      <c r="CA219" s="75"/>
      <c r="CB219" s="75"/>
      <c r="CC219" s="20"/>
      <c r="CD219" s="20"/>
      <c r="CE219" s="119"/>
      <c r="CF219" s="75"/>
      <c r="CG219" s="75"/>
      <c r="CH219" s="20"/>
      <c r="CI219" s="20"/>
      <c r="CJ219" s="119"/>
      <c r="CK219" s="76"/>
      <c r="CL219" s="76"/>
      <c r="CM219" s="20"/>
      <c r="CN219" s="20"/>
      <c r="CO219" s="119"/>
      <c r="CP219" s="76"/>
      <c r="CQ219" s="76"/>
    </row>
    <row r="220" spans="3:95" s="9" customFormat="1" ht="135.75" customHeight="1">
      <c r="C220" s="19" t="s">
        <v>3887</v>
      </c>
      <c r="D220" s="75" t="s">
        <v>3888</v>
      </c>
      <c r="E220" s="20" t="s">
        <v>3243</v>
      </c>
      <c r="F220" s="14" t="str">
        <f t="shared" si="6"/>
        <v>URF2024_210_Transversal_Generar cronograma de necesidades de comunicación para el cuatrimestre_GH_Tercer cuatrimestre</v>
      </c>
      <c r="G220" s="75" t="s">
        <v>3839</v>
      </c>
      <c r="H220" s="75" t="s">
        <v>3840</v>
      </c>
      <c r="I220" s="75" t="s">
        <v>3841</v>
      </c>
      <c r="J220" s="20" t="s">
        <v>434</v>
      </c>
      <c r="K220" s="20" t="s">
        <v>435</v>
      </c>
      <c r="L220" s="20"/>
      <c r="M220" s="77">
        <v>45526</v>
      </c>
      <c r="N220" s="77">
        <v>45545</v>
      </c>
      <c r="O220" s="21">
        <f t="shared" si="7"/>
        <v>19</v>
      </c>
      <c r="P220" s="20" t="s">
        <v>121</v>
      </c>
      <c r="Q220" s="20" t="s">
        <v>123</v>
      </c>
      <c r="R220" s="20" t="s">
        <v>3842</v>
      </c>
      <c r="S220" s="20" t="s">
        <v>125</v>
      </c>
      <c r="T220" s="20" t="s">
        <v>126</v>
      </c>
      <c r="U220" s="20" t="s">
        <v>33</v>
      </c>
      <c r="V220" s="20" t="s">
        <v>62</v>
      </c>
      <c r="W220" s="20" t="s">
        <v>63</v>
      </c>
      <c r="X220" s="20" t="s">
        <v>64</v>
      </c>
      <c r="Y220" s="20"/>
      <c r="Z220" s="20"/>
      <c r="AA220" s="20"/>
      <c r="AB220" s="20"/>
      <c r="AC220" s="20"/>
      <c r="AD220" s="20"/>
      <c r="AE220" s="20"/>
      <c r="AF220" s="20"/>
      <c r="AG220" s="20"/>
      <c r="AH220" s="20"/>
      <c r="AI220" s="20"/>
      <c r="AJ220" s="20" t="s">
        <v>3167</v>
      </c>
      <c r="AK220" s="20" t="s">
        <v>3451</v>
      </c>
      <c r="AL220" s="20"/>
      <c r="AM220" s="20"/>
      <c r="AN220" s="20"/>
      <c r="AO220" s="20"/>
      <c r="AP220" s="20"/>
      <c r="AQ220" s="20"/>
      <c r="AR220" s="20" t="s">
        <v>3380</v>
      </c>
      <c r="AS220" s="20"/>
      <c r="AT220" s="20"/>
      <c r="AU220" s="20"/>
      <c r="AV220" s="20" t="s">
        <v>3137</v>
      </c>
      <c r="AW220" s="20"/>
      <c r="AX220" s="20"/>
      <c r="AY220" s="20" t="s">
        <v>35</v>
      </c>
      <c r="AZ220" s="20"/>
      <c r="BA220" s="20" t="s">
        <v>37</v>
      </c>
      <c r="BB220" s="20"/>
      <c r="BC220" s="20"/>
      <c r="BD220" s="20"/>
      <c r="BE220" s="20"/>
      <c r="BF220" s="20"/>
      <c r="BG220" s="20"/>
      <c r="BH220" s="20"/>
      <c r="BI220" s="20"/>
      <c r="BJ220" s="20"/>
      <c r="BK220" s="20"/>
      <c r="BL220" s="20"/>
      <c r="BM220" s="20"/>
      <c r="BN220" s="20"/>
      <c r="BO220" s="20"/>
      <c r="BP220" s="20" t="s">
        <v>103</v>
      </c>
      <c r="BQ220" s="20"/>
      <c r="BR220" s="20" t="s">
        <v>105</v>
      </c>
      <c r="BS220" s="20"/>
      <c r="BT220" s="20"/>
      <c r="BU220" s="20"/>
      <c r="BV220" s="20"/>
      <c r="BW220" s="20" t="s">
        <v>3150</v>
      </c>
      <c r="BX220" s="75"/>
      <c r="BY220" s="75"/>
      <c r="BZ220" s="129"/>
      <c r="CA220" s="75"/>
      <c r="CB220" s="75"/>
      <c r="CC220" s="20"/>
      <c r="CD220" s="20"/>
      <c r="CE220" s="119"/>
      <c r="CF220" s="75"/>
      <c r="CG220" s="75"/>
      <c r="CH220" s="20"/>
      <c r="CI220" s="20"/>
      <c r="CJ220" s="119"/>
      <c r="CK220" s="76"/>
      <c r="CL220" s="76"/>
      <c r="CM220" s="20"/>
      <c r="CN220" s="20"/>
      <c r="CO220" s="119"/>
      <c r="CP220" s="76"/>
      <c r="CQ220" s="76"/>
    </row>
    <row r="221" spans="3:95" s="9" customFormat="1" ht="135.75" customHeight="1">
      <c r="C221" s="19" t="s">
        <v>3889</v>
      </c>
      <c r="D221" s="75" t="s">
        <v>3890</v>
      </c>
      <c r="E221" s="20" t="s">
        <v>3243</v>
      </c>
      <c r="F221" s="14" t="str">
        <f t="shared" si="6"/>
        <v>URF2024_211_Transversal_Generar propuesta de tema misional a divulgar durante el cuatrimestre_SDM_Tercer cuatrimestre</v>
      </c>
      <c r="G221" s="75" t="s">
        <v>3847</v>
      </c>
      <c r="H221" s="75" t="s">
        <v>3848</v>
      </c>
      <c r="I221" s="75" t="s">
        <v>3849</v>
      </c>
      <c r="J221" s="20" t="s">
        <v>1527</v>
      </c>
      <c r="K221" s="20" t="s">
        <v>1529</v>
      </c>
      <c r="L221" s="20"/>
      <c r="M221" s="77">
        <v>45526</v>
      </c>
      <c r="N221" s="77">
        <v>45565</v>
      </c>
      <c r="O221" s="21">
        <f t="shared" si="7"/>
        <v>39</v>
      </c>
      <c r="P221" s="20" t="s">
        <v>121</v>
      </c>
      <c r="Q221" s="20" t="s">
        <v>123</v>
      </c>
      <c r="R221" s="20" t="s">
        <v>3842</v>
      </c>
      <c r="S221" s="20" t="s">
        <v>125</v>
      </c>
      <c r="T221" s="20" t="s">
        <v>126</v>
      </c>
      <c r="U221" s="20" t="s">
        <v>33</v>
      </c>
      <c r="V221" s="20" t="s">
        <v>62</v>
      </c>
      <c r="W221" s="20" t="s">
        <v>63</v>
      </c>
      <c r="X221" s="20" t="s">
        <v>64</v>
      </c>
      <c r="Y221" s="20"/>
      <c r="Z221" s="20"/>
      <c r="AA221" s="20"/>
      <c r="AB221" s="20"/>
      <c r="AC221" s="20"/>
      <c r="AD221" s="20"/>
      <c r="AE221" s="20"/>
      <c r="AF221" s="20"/>
      <c r="AG221" s="20"/>
      <c r="AH221" s="20"/>
      <c r="AI221" s="20"/>
      <c r="AJ221" s="20" t="s">
        <v>3167</v>
      </c>
      <c r="AK221" s="20" t="s">
        <v>3451</v>
      </c>
      <c r="AL221" s="20"/>
      <c r="AM221" s="20"/>
      <c r="AN221" s="20"/>
      <c r="AO221" s="20"/>
      <c r="AP221" s="20"/>
      <c r="AQ221" s="20"/>
      <c r="AR221" s="20" t="s">
        <v>3380</v>
      </c>
      <c r="AS221" s="20"/>
      <c r="AT221" s="20"/>
      <c r="AU221" s="20"/>
      <c r="AV221" s="20" t="s">
        <v>3137</v>
      </c>
      <c r="AW221" s="20"/>
      <c r="AX221" s="20"/>
      <c r="AY221" s="20" t="s">
        <v>35</v>
      </c>
      <c r="AZ221" s="20"/>
      <c r="BA221" s="20" t="s">
        <v>37</v>
      </c>
      <c r="BB221" s="20"/>
      <c r="BC221" s="20"/>
      <c r="BD221" s="20"/>
      <c r="BE221" s="20"/>
      <c r="BF221" s="20"/>
      <c r="BG221" s="20"/>
      <c r="BH221" s="20"/>
      <c r="BI221" s="20"/>
      <c r="BJ221" s="20"/>
      <c r="BK221" s="20"/>
      <c r="BL221" s="20"/>
      <c r="BM221" s="20"/>
      <c r="BN221" s="20"/>
      <c r="BO221" s="20"/>
      <c r="BP221" s="20" t="s">
        <v>103</v>
      </c>
      <c r="BQ221" s="20"/>
      <c r="BR221" s="20" t="s">
        <v>105</v>
      </c>
      <c r="BS221" s="20"/>
      <c r="BT221" s="20"/>
      <c r="BU221" s="20"/>
      <c r="BV221" s="20"/>
      <c r="BW221" s="20" t="s">
        <v>3150</v>
      </c>
      <c r="BX221" s="75"/>
      <c r="BY221" s="75"/>
      <c r="BZ221" s="129"/>
      <c r="CA221" s="75"/>
      <c r="CB221" s="75"/>
      <c r="CC221" s="20"/>
      <c r="CD221" s="20"/>
      <c r="CE221" s="119"/>
      <c r="CF221" s="75"/>
      <c r="CG221" s="75"/>
      <c r="CH221" s="20"/>
      <c r="CI221" s="20"/>
      <c r="CJ221" s="119"/>
      <c r="CK221" s="76"/>
      <c r="CL221" s="76"/>
      <c r="CM221" s="20"/>
      <c r="CN221" s="20"/>
      <c r="CO221" s="119"/>
      <c r="CP221" s="76"/>
      <c r="CQ221" s="76"/>
    </row>
    <row r="222" spans="3:95" s="9" customFormat="1" ht="135.75" customHeight="1">
      <c r="C222" s="19" t="s">
        <v>3891</v>
      </c>
      <c r="D222" s="75" t="s">
        <v>3892</v>
      </c>
      <c r="E222" s="20" t="s">
        <v>3243</v>
      </c>
      <c r="F222" s="14" t="str">
        <f t="shared" si="6"/>
        <v>URF2024_212_Transversal_Generar propuesta de tema misional a divulgar durante el cuatrimestre_SRP_Tercer cuatrimestre</v>
      </c>
      <c r="G222" s="75" t="s">
        <v>3847</v>
      </c>
      <c r="H222" s="75" t="s">
        <v>3848</v>
      </c>
      <c r="I222" s="75" t="s">
        <v>3849</v>
      </c>
      <c r="J222" s="20" t="s">
        <v>1527</v>
      </c>
      <c r="K222" s="20" t="s">
        <v>1554</v>
      </c>
      <c r="L222" s="20"/>
      <c r="M222" s="77">
        <v>45526</v>
      </c>
      <c r="N222" s="77">
        <v>45565</v>
      </c>
      <c r="O222" s="21">
        <f t="shared" si="7"/>
        <v>39</v>
      </c>
      <c r="P222" s="20" t="s">
        <v>121</v>
      </c>
      <c r="Q222" s="20" t="s">
        <v>123</v>
      </c>
      <c r="R222" s="20" t="s">
        <v>3842</v>
      </c>
      <c r="S222" s="20" t="s">
        <v>125</v>
      </c>
      <c r="T222" s="20" t="s">
        <v>126</v>
      </c>
      <c r="U222" s="20" t="s">
        <v>33</v>
      </c>
      <c r="V222" s="20" t="s">
        <v>62</v>
      </c>
      <c r="W222" s="20" t="s">
        <v>63</v>
      </c>
      <c r="X222" s="20" t="s">
        <v>64</v>
      </c>
      <c r="Y222" s="20"/>
      <c r="Z222" s="20"/>
      <c r="AA222" s="20"/>
      <c r="AB222" s="20"/>
      <c r="AC222" s="20"/>
      <c r="AD222" s="20"/>
      <c r="AE222" s="20"/>
      <c r="AF222" s="20"/>
      <c r="AG222" s="20"/>
      <c r="AH222" s="20"/>
      <c r="AI222" s="20"/>
      <c r="AJ222" s="20" t="s">
        <v>3167</v>
      </c>
      <c r="AK222" s="20" t="s">
        <v>3451</v>
      </c>
      <c r="AL222" s="20"/>
      <c r="AM222" s="20"/>
      <c r="AN222" s="20"/>
      <c r="AO222" s="20"/>
      <c r="AP222" s="20"/>
      <c r="AQ222" s="20"/>
      <c r="AR222" s="20" t="s">
        <v>3380</v>
      </c>
      <c r="AS222" s="20"/>
      <c r="AT222" s="20"/>
      <c r="AU222" s="20"/>
      <c r="AV222" s="20" t="s">
        <v>3137</v>
      </c>
      <c r="AW222" s="20"/>
      <c r="AX222" s="20"/>
      <c r="AY222" s="20" t="s">
        <v>35</v>
      </c>
      <c r="AZ222" s="20"/>
      <c r="BA222" s="20" t="s">
        <v>37</v>
      </c>
      <c r="BB222" s="20"/>
      <c r="BC222" s="20"/>
      <c r="BD222" s="20"/>
      <c r="BE222" s="20"/>
      <c r="BF222" s="20"/>
      <c r="BG222" s="20"/>
      <c r="BH222" s="20"/>
      <c r="BI222" s="20"/>
      <c r="BJ222" s="20"/>
      <c r="BK222" s="20"/>
      <c r="BL222" s="20"/>
      <c r="BM222" s="20"/>
      <c r="BN222" s="20"/>
      <c r="BO222" s="20"/>
      <c r="BP222" s="20" t="s">
        <v>103</v>
      </c>
      <c r="BQ222" s="20"/>
      <c r="BR222" s="20" t="s">
        <v>105</v>
      </c>
      <c r="BS222" s="20"/>
      <c r="BT222" s="20"/>
      <c r="BU222" s="20"/>
      <c r="BV222" s="20"/>
      <c r="BW222" s="20" t="s">
        <v>3150</v>
      </c>
      <c r="BX222" s="75"/>
      <c r="BY222" s="75"/>
      <c r="BZ222" s="129"/>
      <c r="CA222" s="75"/>
      <c r="CB222" s="75"/>
      <c r="CC222" s="20"/>
      <c r="CD222" s="20"/>
      <c r="CE222" s="119"/>
      <c r="CF222" s="75"/>
      <c r="CG222" s="75"/>
      <c r="CH222" s="20"/>
      <c r="CI222" s="20"/>
      <c r="CJ222" s="119"/>
      <c r="CK222" s="76"/>
      <c r="CL222" s="76"/>
      <c r="CM222" s="20"/>
      <c r="CN222" s="20"/>
      <c r="CO222" s="119"/>
      <c r="CP222" s="76"/>
      <c r="CQ222" s="76"/>
    </row>
    <row r="223" spans="3:95" s="9" customFormat="1" ht="135.75" customHeight="1">
      <c r="C223" s="19" t="s">
        <v>3893</v>
      </c>
      <c r="D223" s="75" t="s">
        <v>3894</v>
      </c>
      <c r="E223" s="20" t="s">
        <v>3243</v>
      </c>
      <c r="F223" s="14" t="str">
        <f t="shared" si="6"/>
        <v>URF2024_213_Transversal_Generar cronograma de necesidades de comunicación para el cuatrimestre_RV_Tercer cuatrimestre</v>
      </c>
      <c r="G223" s="75" t="s">
        <v>3839</v>
      </c>
      <c r="H223" s="75" t="s">
        <v>3840</v>
      </c>
      <c r="I223" s="75" t="s">
        <v>3841</v>
      </c>
      <c r="J223" s="20" t="s">
        <v>617</v>
      </c>
      <c r="K223" s="20" t="s">
        <v>1381</v>
      </c>
      <c r="L223" s="20"/>
      <c r="M223" s="77">
        <v>45526</v>
      </c>
      <c r="N223" s="77">
        <v>45545</v>
      </c>
      <c r="O223" s="21">
        <f t="shared" si="7"/>
        <v>19</v>
      </c>
      <c r="P223" s="20" t="s">
        <v>121</v>
      </c>
      <c r="Q223" s="20" t="s">
        <v>123</v>
      </c>
      <c r="R223" s="20" t="s">
        <v>3842</v>
      </c>
      <c r="S223" s="20" t="s">
        <v>125</v>
      </c>
      <c r="T223" s="20" t="s">
        <v>126</v>
      </c>
      <c r="U223" s="20" t="s">
        <v>33</v>
      </c>
      <c r="V223" s="20" t="s">
        <v>62</v>
      </c>
      <c r="W223" s="20" t="s">
        <v>63</v>
      </c>
      <c r="X223" s="20" t="s">
        <v>64</v>
      </c>
      <c r="Y223" s="20"/>
      <c r="Z223" s="20"/>
      <c r="AA223" s="20"/>
      <c r="AB223" s="20"/>
      <c r="AC223" s="20"/>
      <c r="AD223" s="20"/>
      <c r="AE223" s="20"/>
      <c r="AF223" s="20"/>
      <c r="AG223" s="20"/>
      <c r="AH223" s="20"/>
      <c r="AI223" s="20"/>
      <c r="AJ223" s="20" t="s">
        <v>3167</v>
      </c>
      <c r="AK223" s="20" t="s">
        <v>3451</v>
      </c>
      <c r="AL223" s="20"/>
      <c r="AM223" s="20"/>
      <c r="AN223" s="20"/>
      <c r="AO223" s="20"/>
      <c r="AP223" s="20"/>
      <c r="AQ223" s="20"/>
      <c r="AR223" s="20" t="s">
        <v>3380</v>
      </c>
      <c r="AS223" s="20"/>
      <c r="AT223" s="20"/>
      <c r="AU223" s="20"/>
      <c r="AV223" s="20" t="s">
        <v>3137</v>
      </c>
      <c r="AW223" s="20"/>
      <c r="AX223" s="20"/>
      <c r="AY223" s="20" t="s">
        <v>35</v>
      </c>
      <c r="AZ223" s="20"/>
      <c r="BA223" s="20" t="s">
        <v>37</v>
      </c>
      <c r="BB223" s="20"/>
      <c r="BC223" s="20"/>
      <c r="BD223" s="20"/>
      <c r="BE223" s="20"/>
      <c r="BF223" s="20"/>
      <c r="BG223" s="20"/>
      <c r="BH223" s="20"/>
      <c r="BI223" s="20"/>
      <c r="BJ223" s="20"/>
      <c r="BK223" s="20"/>
      <c r="BL223" s="20"/>
      <c r="BM223" s="20"/>
      <c r="BN223" s="20"/>
      <c r="BO223" s="20"/>
      <c r="BP223" s="20" t="s">
        <v>103</v>
      </c>
      <c r="BQ223" s="20"/>
      <c r="BR223" s="20" t="s">
        <v>105</v>
      </c>
      <c r="BS223" s="20"/>
      <c r="BT223" s="20"/>
      <c r="BU223" s="20"/>
      <c r="BV223" s="20"/>
      <c r="BW223" s="20" t="s">
        <v>3150</v>
      </c>
      <c r="BX223" s="75"/>
      <c r="BY223" s="75"/>
      <c r="BZ223" s="129"/>
      <c r="CA223" s="75"/>
      <c r="CB223" s="75"/>
      <c r="CC223" s="20"/>
      <c r="CD223" s="20"/>
      <c r="CE223" s="119"/>
      <c r="CF223" s="75"/>
      <c r="CG223" s="75"/>
      <c r="CH223" s="20"/>
      <c r="CI223" s="20"/>
      <c r="CJ223" s="119"/>
      <c r="CK223" s="76"/>
      <c r="CL223" s="76"/>
      <c r="CM223" s="20"/>
      <c r="CN223" s="20"/>
      <c r="CO223" s="119"/>
      <c r="CP223" s="76"/>
      <c r="CQ223" s="76"/>
    </row>
    <row r="224" spans="3:95" s="9" customFormat="1" ht="135.75" customHeight="1">
      <c r="C224" s="19" t="s">
        <v>3895</v>
      </c>
      <c r="D224" s="75" t="s">
        <v>3896</v>
      </c>
      <c r="E224" s="20" t="s">
        <v>3243</v>
      </c>
      <c r="F224" s="14" t="str">
        <f t="shared" si="6"/>
        <v>URF2024_214_Transversal_Generar cronograma de necesidades de comunicación para el cuatrimestre_AD_Tercer cuatrimestre</v>
      </c>
      <c r="G224" s="75" t="s">
        <v>3839</v>
      </c>
      <c r="H224" s="75" t="s">
        <v>3840</v>
      </c>
      <c r="I224" s="75" t="s">
        <v>3841</v>
      </c>
      <c r="J224" s="20" t="s">
        <v>1657</v>
      </c>
      <c r="K224" s="20" t="s">
        <v>121</v>
      </c>
      <c r="L224" s="20"/>
      <c r="M224" s="77">
        <v>45526</v>
      </c>
      <c r="N224" s="77">
        <v>45545</v>
      </c>
      <c r="O224" s="21">
        <f t="shared" si="7"/>
        <v>19</v>
      </c>
      <c r="P224" s="20" t="s">
        <v>121</v>
      </c>
      <c r="Q224" s="20" t="s">
        <v>123</v>
      </c>
      <c r="R224" s="20" t="s">
        <v>3842</v>
      </c>
      <c r="S224" s="20" t="s">
        <v>125</v>
      </c>
      <c r="T224" s="20" t="s">
        <v>126</v>
      </c>
      <c r="U224" s="20" t="s">
        <v>33</v>
      </c>
      <c r="V224" s="20" t="s">
        <v>62</v>
      </c>
      <c r="W224" s="20" t="s">
        <v>63</v>
      </c>
      <c r="X224" s="20" t="s">
        <v>64</v>
      </c>
      <c r="Y224" s="20"/>
      <c r="Z224" s="20"/>
      <c r="AA224" s="20"/>
      <c r="AB224" s="20"/>
      <c r="AC224" s="20"/>
      <c r="AD224" s="20"/>
      <c r="AE224" s="20"/>
      <c r="AF224" s="20"/>
      <c r="AG224" s="20"/>
      <c r="AH224" s="20"/>
      <c r="AI224" s="20"/>
      <c r="AJ224" s="20" t="s">
        <v>3167</v>
      </c>
      <c r="AK224" s="20" t="s">
        <v>3451</v>
      </c>
      <c r="AL224" s="20"/>
      <c r="AM224" s="20"/>
      <c r="AN224" s="20"/>
      <c r="AO224" s="20"/>
      <c r="AP224" s="20"/>
      <c r="AQ224" s="20"/>
      <c r="AR224" s="20" t="s">
        <v>3380</v>
      </c>
      <c r="AS224" s="20"/>
      <c r="AT224" s="20"/>
      <c r="AU224" s="20"/>
      <c r="AV224" s="20" t="s">
        <v>3137</v>
      </c>
      <c r="AW224" s="20"/>
      <c r="AX224" s="20"/>
      <c r="AY224" s="20" t="s">
        <v>35</v>
      </c>
      <c r="AZ224" s="20"/>
      <c r="BA224" s="20" t="s">
        <v>37</v>
      </c>
      <c r="BB224" s="20"/>
      <c r="BC224" s="20"/>
      <c r="BD224" s="20"/>
      <c r="BE224" s="20"/>
      <c r="BF224" s="20"/>
      <c r="BG224" s="20"/>
      <c r="BH224" s="20"/>
      <c r="BI224" s="20"/>
      <c r="BJ224" s="20"/>
      <c r="BK224" s="20"/>
      <c r="BL224" s="20"/>
      <c r="BM224" s="20"/>
      <c r="BN224" s="20"/>
      <c r="BO224" s="20"/>
      <c r="BP224" s="20" t="s">
        <v>103</v>
      </c>
      <c r="BQ224" s="20"/>
      <c r="BR224" s="20" t="s">
        <v>105</v>
      </c>
      <c r="BS224" s="20"/>
      <c r="BT224" s="20"/>
      <c r="BU224" s="20"/>
      <c r="BV224" s="20"/>
      <c r="BW224" s="20" t="s">
        <v>932</v>
      </c>
      <c r="BX224" s="75" t="s">
        <v>3157</v>
      </c>
      <c r="BY224" s="88">
        <v>45526</v>
      </c>
      <c r="BZ224" s="129">
        <v>45526</v>
      </c>
      <c r="CA224" s="75" t="s">
        <v>3492</v>
      </c>
      <c r="CB224" s="75" t="s">
        <v>3897</v>
      </c>
      <c r="CC224" s="20"/>
      <c r="CD224" s="20"/>
      <c r="CE224" s="119"/>
      <c r="CF224" s="75"/>
      <c r="CG224" s="75"/>
      <c r="CH224" s="20"/>
      <c r="CI224" s="20"/>
      <c r="CJ224" s="119"/>
      <c r="CK224" s="76"/>
      <c r="CL224" s="76"/>
      <c r="CM224" s="20"/>
      <c r="CN224" s="20"/>
      <c r="CO224" s="119"/>
      <c r="CP224" s="76"/>
      <c r="CQ224" s="76"/>
    </row>
    <row r="225" spans="3:95" s="9" customFormat="1" ht="135.75" customHeight="1">
      <c r="C225" s="19" t="s">
        <v>3898</v>
      </c>
      <c r="D225" s="75" t="s">
        <v>3899</v>
      </c>
      <c r="E225" s="20" t="s">
        <v>3243</v>
      </c>
      <c r="F225" s="14" t="str">
        <f t="shared" si="6"/>
        <v>URF2024_215_Transversal_Generar cronograma de necesidades de comunicación para el cuatrimestre_GF_Tercer cuatrimestre</v>
      </c>
      <c r="G225" s="75" t="s">
        <v>3839</v>
      </c>
      <c r="H225" s="75" t="s">
        <v>3840</v>
      </c>
      <c r="I225" s="75" t="s">
        <v>3841</v>
      </c>
      <c r="J225" s="20" t="s">
        <v>806</v>
      </c>
      <c r="K225" s="20" t="s">
        <v>812</v>
      </c>
      <c r="L225" s="20"/>
      <c r="M225" s="77">
        <v>45526</v>
      </c>
      <c r="N225" s="77">
        <v>45545</v>
      </c>
      <c r="O225" s="21">
        <f t="shared" si="7"/>
        <v>19</v>
      </c>
      <c r="P225" s="20" t="s">
        <v>121</v>
      </c>
      <c r="Q225" s="20" t="s">
        <v>123</v>
      </c>
      <c r="R225" s="20" t="s">
        <v>3842</v>
      </c>
      <c r="S225" s="20" t="s">
        <v>125</v>
      </c>
      <c r="T225" s="20" t="s">
        <v>126</v>
      </c>
      <c r="U225" s="20" t="s">
        <v>33</v>
      </c>
      <c r="V225" s="20" t="s">
        <v>62</v>
      </c>
      <c r="W225" s="20" t="s">
        <v>63</v>
      </c>
      <c r="X225" s="20" t="s">
        <v>64</v>
      </c>
      <c r="Y225" s="20"/>
      <c r="Z225" s="20"/>
      <c r="AA225" s="20"/>
      <c r="AB225" s="20"/>
      <c r="AC225" s="20"/>
      <c r="AD225" s="20"/>
      <c r="AE225" s="20"/>
      <c r="AF225" s="20"/>
      <c r="AG225" s="20"/>
      <c r="AH225" s="20"/>
      <c r="AI225" s="20"/>
      <c r="AJ225" s="20" t="s">
        <v>3167</v>
      </c>
      <c r="AK225" s="20" t="s">
        <v>3451</v>
      </c>
      <c r="AL225" s="20"/>
      <c r="AM225" s="20"/>
      <c r="AN225" s="20"/>
      <c r="AO225" s="20"/>
      <c r="AP225" s="20"/>
      <c r="AQ225" s="20"/>
      <c r="AR225" s="20" t="s">
        <v>3380</v>
      </c>
      <c r="AS225" s="20"/>
      <c r="AT225" s="20"/>
      <c r="AU225" s="20"/>
      <c r="AV225" s="20" t="s">
        <v>3137</v>
      </c>
      <c r="AW225" s="20"/>
      <c r="AX225" s="20"/>
      <c r="AY225" s="20" t="s">
        <v>35</v>
      </c>
      <c r="AZ225" s="20"/>
      <c r="BA225" s="20" t="s">
        <v>37</v>
      </c>
      <c r="BB225" s="20"/>
      <c r="BC225" s="20"/>
      <c r="BD225" s="20"/>
      <c r="BE225" s="20"/>
      <c r="BF225" s="20"/>
      <c r="BG225" s="20"/>
      <c r="BH225" s="20"/>
      <c r="BI225" s="20"/>
      <c r="BJ225" s="20"/>
      <c r="BK225" s="20"/>
      <c r="BL225" s="20"/>
      <c r="BM225" s="20"/>
      <c r="BN225" s="20"/>
      <c r="BO225" s="20"/>
      <c r="BP225" s="20" t="s">
        <v>103</v>
      </c>
      <c r="BQ225" s="20"/>
      <c r="BR225" s="20" t="s">
        <v>105</v>
      </c>
      <c r="BS225" s="20"/>
      <c r="BT225" s="20"/>
      <c r="BU225" s="20"/>
      <c r="BV225" s="20"/>
      <c r="BW225" s="20" t="s">
        <v>3150</v>
      </c>
      <c r="BX225" s="75"/>
      <c r="BY225" s="75"/>
      <c r="BZ225" s="129"/>
      <c r="CA225" s="75"/>
      <c r="CB225" s="75"/>
      <c r="CC225" s="20"/>
      <c r="CD225" s="20"/>
      <c r="CE225" s="119"/>
      <c r="CF225" s="75"/>
      <c r="CG225" s="75"/>
      <c r="CH225" s="20"/>
      <c r="CI225" s="20"/>
      <c r="CJ225" s="119"/>
      <c r="CK225" s="76"/>
      <c r="CL225" s="76"/>
      <c r="CM225" s="20"/>
      <c r="CN225" s="20"/>
      <c r="CO225" s="119"/>
      <c r="CP225" s="76"/>
      <c r="CQ225" s="76"/>
    </row>
    <row r="226" spans="3:95" s="9" customFormat="1" ht="135.75" customHeight="1">
      <c r="C226" s="19" t="s">
        <v>3900</v>
      </c>
      <c r="D226" s="75" t="s">
        <v>3901</v>
      </c>
      <c r="E226" s="20" t="s">
        <v>3243</v>
      </c>
      <c r="F226" s="14" t="str">
        <f t="shared" si="6"/>
        <v>URF2024_216_Transversal_Generar cronograma de necesidades de comunicación para el cuatrimestre_GI_Tercer cuatrimestre</v>
      </c>
      <c r="G226" s="75" t="s">
        <v>3839</v>
      </c>
      <c r="H226" s="75" t="s">
        <v>3840</v>
      </c>
      <c r="I226" s="75" t="s">
        <v>3841</v>
      </c>
      <c r="J226" s="20" t="s">
        <v>1001</v>
      </c>
      <c r="K226" s="20" t="s">
        <v>618</v>
      </c>
      <c r="L226" s="20"/>
      <c r="M226" s="77">
        <v>45526</v>
      </c>
      <c r="N226" s="77">
        <v>45545</v>
      </c>
      <c r="O226" s="21">
        <f t="shared" si="7"/>
        <v>19</v>
      </c>
      <c r="P226" s="20" t="s">
        <v>121</v>
      </c>
      <c r="Q226" s="20" t="s">
        <v>123</v>
      </c>
      <c r="R226" s="20" t="s">
        <v>3842</v>
      </c>
      <c r="S226" s="20" t="s">
        <v>125</v>
      </c>
      <c r="T226" s="20" t="s">
        <v>126</v>
      </c>
      <c r="U226" s="20" t="s">
        <v>33</v>
      </c>
      <c r="V226" s="20" t="s">
        <v>62</v>
      </c>
      <c r="W226" s="20" t="s">
        <v>63</v>
      </c>
      <c r="X226" s="20" t="s">
        <v>64</v>
      </c>
      <c r="Y226" s="20"/>
      <c r="Z226" s="20"/>
      <c r="AA226" s="20"/>
      <c r="AB226" s="20"/>
      <c r="AC226" s="20"/>
      <c r="AD226" s="20"/>
      <c r="AE226" s="20"/>
      <c r="AF226" s="20"/>
      <c r="AG226" s="20"/>
      <c r="AH226" s="20"/>
      <c r="AI226" s="20"/>
      <c r="AJ226" s="20" t="s">
        <v>3167</v>
      </c>
      <c r="AK226" s="20" t="s">
        <v>3451</v>
      </c>
      <c r="AL226" s="20"/>
      <c r="AM226" s="20"/>
      <c r="AN226" s="20"/>
      <c r="AO226" s="20"/>
      <c r="AP226" s="20"/>
      <c r="AQ226" s="20"/>
      <c r="AR226" s="20" t="s">
        <v>3380</v>
      </c>
      <c r="AS226" s="20"/>
      <c r="AT226" s="20"/>
      <c r="AU226" s="20"/>
      <c r="AV226" s="20" t="s">
        <v>3137</v>
      </c>
      <c r="AW226" s="20"/>
      <c r="AX226" s="20"/>
      <c r="AY226" s="20" t="s">
        <v>35</v>
      </c>
      <c r="AZ226" s="20"/>
      <c r="BA226" s="20" t="s">
        <v>37</v>
      </c>
      <c r="BB226" s="20"/>
      <c r="BC226" s="20"/>
      <c r="BD226" s="20"/>
      <c r="BE226" s="20"/>
      <c r="BF226" s="20"/>
      <c r="BG226" s="20"/>
      <c r="BH226" s="20"/>
      <c r="BI226" s="20"/>
      <c r="BJ226" s="20"/>
      <c r="BK226" s="20"/>
      <c r="BL226" s="20"/>
      <c r="BM226" s="20"/>
      <c r="BN226" s="20"/>
      <c r="BO226" s="20"/>
      <c r="BP226" s="20" t="s">
        <v>103</v>
      </c>
      <c r="BQ226" s="20"/>
      <c r="BR226" s="20" t="s">
        <v>105</v>
      </c>
      <c r="BS226" s="20"/>
      <c r="BT226" s="20"/>
      <c r="BU226" s="20"/>
      <c r="BV226" s="20"/>
      <c r="BW226" s="20" t="s">
        <v>3150</v>
      </c>
      <c r="BX226" s="75"/>
      <c r="BY226" s="75"/>
      <c r="BZ226" s="129"/>
      <c r="CA226" s="75"/>
      <c r="CB226" s="75"/>
      <c r="CC226" s="20"/>
      <c r="CD226" s="20"/>
      <c r="CE226" s="119"/>
      <c r="CF226" s="75"/>
      <c r="CG226" s="75"/>
      <c r="CH226" s="20"/>
      <c r="CI226" s="20"/>
      <c r="CJ226" s="119"/>
      <c r="CK226" s="76"/>
      <c r="CL226" s="76"/>
      <c r="CM226" s="20"/>
      <c r="CN226" s="20"/>
      <c r="CO226" s="119"/>
      <c r="CP226" s="76"/>
      <c r="CQ226" s="76"/>
    </row>
    <row r="227" spans="3:95" s="9" customFormat="1" ht="135.75" customHeight="1">
      <c r="C227" s="19" t="s">
        <v>3902</v>
      </c>
      <c r="D227" s="75" t="s">
        <v>3903</v>
      </c>
      <c r="E227" s="20" t="s">
        <v>3243</v>
      </c>
      <c r="F227" s="14" t="str">
        <f t="shared" si="6"/>
        <v>URF2024_217_Transversal_Generar cronograma de necesidades de comunicación para el cuatrimestre_CE_Tercer cuatrimestre</v>
      </c>
      <c r="G227" s="75" t="s">
        <v>3839</v>
      </c>
      <c r="H227" s="75" t="s">
        <v>3840</v>
      </c>
      <c r="I227" s="75" t="s">
        <v>3841</v>
      </c>
      <c r="J227" s="20" t="s">
        <v>1353</v>
      </c>
      <c r="K227" s="20" t="s">
        <v>1354</v>
      </c>
      <c r="L227" s="20"/>
      <c r="M227" s="77">
        <v>45526</v>
      </c>
      <c r="N227" s="77">
        <v>45545</v>
      </c>
      <c r="O227" s="21">
        <f t="shared" si="7"/>
        <v>19</v>
      </c>
      <c r="P227" s="20" t="s">
        <v>121</v>
      </c>
      <c r="Q227" s="20" t="s">
        <v>123</v>
      </c>
      <c r="R227" s="20" t="s">
        <v>3842</v>
      </c>
      <c r="S227" s="20" t="s">
        <v>125</v>
      </c>
      <c r="T227" s="20" t="s">
        <v>126</v>
      </c>
      <c r="U227" s="20" t="s">
        <v>33</v>
      </c>
      <c r="V227" s="20" t="s">
        <v>62</v>
      </c>
      <c r="W227" s="20" t="s">
        <v>63</v>
      </c>
      <c r="X227" s="20" t="s">
        <v>64</v>
      </c>
      <c r="Y227" s="20"/>
      <c r="Z227" s="20"/>
      <c r="AA227" s="20"/>
      <c r="AB227" s="20"/>
      <c r="AC227" s="20"/>
      <c r="AD227" s="20"/>
      <c r="AE227" s="20"/>
      <c r="AF227" s="20"/>
      <c r="AG227" s="20"/>
      <c r="AH227" s="20"/>
      <c r="AI227" s="20"/>
      <c r="AJ227" s="20" t="s">
        <v>3167</v>
      </c>
      <c r="AK227" s="20" t="s">
        <v>3451</v>
      </c>
      <c r="AL227" s="20"/>
      <c r="AM227" s="20"/>
      <c r="AN227" s="20"/>
      <c r="AO227" s="20"/>
      <c r="AP227" s="20"/>
      <c r="AQ227" s="20"/>
      <c r="AR227" s="20" t="s">
        <v>3380</v>
      </c>
      <c r="AS227" s="20"/>
      <c r="AT227" s="20"/>
      <c r="AU227" s="20"/>
      <c r="AV227" s="20" t="s">
        <v>3137</v>
      </c>
      <c r="AW227" s="20"/>
      <c r="AX227" s="20"/>
      <c r="AY227" s="20" t="s">
        <v>35</v>
      </c>
      <c r="AZ227" s="20"/>
      <c r="BA227" s="20" t="s">
        <v>37</v>
      </c>
      <c r="BB227" s="20"/>
      <c r="BC227" s="20"/>
      <c r="BD227" s="20"/>
      <c r="BE227" s="20"/>
      <c r="BF227" s="20"/>
      <c r="BG227" s="20"/>
      <c r="BH227" s="20"/>
      <c r="BI227" s="20"/>
      <c r="BJ227" s="20"/>
      <c r="BK227" s="20"/>
      <c r="BL227" s="20"/>
      <c r="BM227" s="20"/>
      <c r="BN227" s="20"/>
      <c r="BO227" s="20"/>
      <c r="BP227" s="20" t="s">
        <v>103</v>
      </c>
      <c r="BQ227" s="20"/>
      <c r="BR227" s="20" t="s">
        <v>105</v>
      </c>
      <c r="BS227" s="20"/>
      <c r="BT227" s="20"/>
      <c r="BU227" s="20"/>
      <c r="BV227" s="20"/>
      <c r="BW227" s="20" t="s">
        <v>3150</v>
      </c>
      <c r="BX227" s="75"/>
      <c r="BY227" s="75"/>
      <c r="BZ227" s="129"/>
      <c r="CA227" s="75"/>
      <c r="CB227" s="75"/>
      <c r="CC227" s="20"/>
      <c r="CD227" s="20"/>
      <c r="CE227" s="119"/>
      <c r="CF227" s="75"/>
      <c r="CG227" s="75"/>
      <c r="CH227" s="20"/>
      <c r="CI227" s="20"/>
      <c r="CJ227" s="119"/>
      <c r="CK227" s="76"/>
      <c r="CL227" s="76"/>
      <c r="CM227" s="20"/>
      <c r="CN227" s="20"/>
      <c r="CO227" s="119"/>
      <c r="CP227" s="76"/>
      <c r="CQ227" s="76"/>
    </row>
    <row r="228" spans="3:95" s="9" customFormat="1" ht="135.75" customHeight="1">
      <c r="C228" s="19" t="s">
        <v>3904</v>
      </c>
      <c r="D228" s="75" t="s">
        <v>1731</v>
      </c>
      <c r="E228" s="20" t="s">
        <v>3243</v>
      </c>
      <c r="F228" s="14" t="str">
        <f t="shared" si="6"/>
        <v xml:space="preserve">URF2024_218_Transversal_Reportar la participación en actividades de capacitación durante el periodo_DP_Primer cuatrimestre </v>
      </c>
      <c r="G228" s="79" t="s">
        <v>1732</v>
      </c>
      <c r="H228" s="80" t="s">
        <v>1733</v>
      </c>
      <c r="I228" s="80" t="s">
        <v>1734</v>
      </c>
      <c r="J228" s="20" t="s">
        <v>195</v>
      </c>
      <c r="K228" s="20" t="s">
        <v>122</v>
      </c>
      <c r="L228" s="20"/>
      <c r="M228" s="77">
        <v>45292</v>
      </c>
      <c r="N228" s="77">
        <v>45412</v>
      </c>
      <c r="O228" s="21">
        <f t="shared" si="7"/>
        <v>120</v>
      </c>
      <c r="P228" s="20" t="s">
        <v>436</v>
      </c>
      <c r="Q228" s="20"/>
      <c r="R228" s="20"/>
      <c r="S228" s="20" t="s">
        <v>375</v>
      </c>
      <c r="T228" s="20" t="s">
        <v>376</v>
      </c>
      <c r="U228" s="20" t="s">
        <v>33</v>
      </c>
      <c r="V228" s="20"/>
      <c r="W228" s="20" t="s">
        <v>63</v>
      </c>
      <c r="X228" s="20"/>
      <c r="Y228" s="20"/>
      <c r="Z228" s="20"/>
      <c r="AA228" s="20"/>
      <c r="AB228" s="20"/>
      <c r="AC228" s="20"/>
      <c r="AD228" s="20"/>
      <c r="AE228" s="20"/>
      <c r="AF228" s="20" t="s">
        <v>77</v>
      </c>
      <c r="AG228" s="20"/>
      <c r="AH228" s="20"/>
      <c r="AI228" s="20"/>
      <c r="AJ228" s="20" t="s">
        <v>3301</v>
      </c>
      <c r="AK228" s="20" t="s">
        <v>3905</v>
      </c>
      <c r="AL228" s="20"/>
      <c r="AM228" s="20"/>
      <c r="AN228" s="20"/>
      <c r="AO228" s="20"/>
      <c r="AP228" s="20"/>
      <c r="AQ228" s="20"/>
      <c r="AR228" s="20"/>
      <c r="AS228" s="20"/>
      <c r="AT228" s="20"/>
      <c r="AU228" s="20"/>
      <c r="AV228" s="20" t="s">
        <v>3137</v>
      </c>
      <c r="AW228" s="20" t="s">
        <v>33</v>
      </c>
      <c r="AX228" s="20"/>
      <c r="AY228" s="20"/>
      <c r="AZ228" s="20"/>
      <c r="BA228" s="20"/>
      <c r="BB228" s="20" t="s">
        <v>90</v>
      </c>
      <c r="BC228" s="20"/>
      <c r="BD228" s="20" t="s">
        <v>91</v>
      </c>
      <c r="BE228" s="20"/>
      <c r="BF228" s="20"/>
      <c r="BG228" s="20"/>
      <c r="BH228" s="20"/>
      <c r="BI228" s="20"/>
      <c r="BJ228" s="20"/>
      <c r="BK228" s="20"/>
      <c r="BL228" s="20"/>
      <c r="BM228" s="20"/>
      <c r="BN228" s="20"/>
      <c r="BO228" s="20"/>
      <c r="BP228" s="20"/>
      <c r="BQ228" s="20"/>
      <c r="BR228" s="20"/>
      <c r="BS228" s="20"/>
      <c r="BT228" s="20"/>
      <c r="BU228" s="20" t="s">
        <v>108</v>
      </c>
      <c r="BV228" s="20"/>
      <c r="BW228" s="20" t="s">
        <v>3150</v>
      </c>
      <c r="BX228" s="79"/>
      <c r="BY228" s="79"/>
      <c r="BZ228" s="131"/>
      <c r="CA228" s="79"/>
      <c r="CB228" s="79"/>
      <c r="CC228" s="20"/>
      <c r="CD228" s="20"/>
      <c r="CE228" s="119"/>
      <c r="CF228" s="79"/>
      <c r="CG228" s="79"/>
      <c r="CH228" s="20"/>
      <c r="CI228" s="20"/>
      <c r="CJ228" s="119"/>
      <c r="CK228" s="86"/>
      <c r="CL228" s="86"/>
      <c r="CM228" s="20"/>
      <c r="CN228" s="20"/>
      <c r="CO228" s="119"/>
      <c r="CP228" s="86"/>
      <c r="CQ228" s="86"/>
    </row>
    <row r="229" spans="3:95" s="9" customFormat="1" ht="135.75" customHeight="1">
      <c r="C229" s="19" t="s">
        <v>3906</v>
      </c>
      <c r="D229" s="75" t="s">
        <v>1736</v>
      </c>
      <c r="E229" s="20" t="s">
        <v>3243</v>
      </c>
      <c r="F229" s="14" t="str">
        <f t="shared" si="6"/>
        <v xml:space="preserve">URF2024_219_Transversal_Reportar la participación en actividades de capacitación durante el periodo_GC_Primer cuatrimestre </v>
      </c>
      <c r="G229" s="79" t="s">
        <v>1732</v>
      </c>
      <c r="H229" s="80" t="s">
        <v>1733</v>
      </c>
      <c r="I229" s="80" t="s">
        <v>1734</v>
      </c>
      <c r="J229" s="20" t="s">
        <v>120</v>
      </c>
      <c r="K229" s="20" t="s">
        <v>121</v>
      </c>
      <c r="L229" s="20"/>
      <c r="M229" s="77">
        <v>45292</v>
      </c>
      <c r="N229" s="77">
        <v>45412</v>
      </c>
      <c r="O229" s="21">
        <f t="shared" si="7"/>
        <v>120</v>
      </c>
      <c r="P229" s="20" t="s">
        <v>436</v>
      </c>
      <c r="Q229" s="20"/>
      <c r="R229" s="20"/>
      <c r="S229" s="20" t="s">
        <v>375</v>
      </c>
      <c r="T229" s="20" t="s">
        <v>376</v>
      </c>
      <c r="U229" s="20" t="s">
        <v>33</v>
      </c>
      <c r="V229" s="20"/>
      <c r="W229" s="20" t="s">
        <v>63</v>
      </c>
      <c r="X229" s="20"/>
      <c r="Y229" s="20"/>
      <c r="Z229" s="20"/>
      <c r="AA229" s="20"/>
      <c r="AB229" s="20"/>
      <c r="AC229" s="20"/>
      <c r="AD229" s="20"/>
      <c r="AE229" s="20"/>
      <c r="AF229" s="20" t="s">
        <v>77</v>
      </c>
      <c r="AG229" s="20"/>
      <c r="AH229" s="20"/>
      <c r="AI229" s="20"/>
      <c r="AJ229" s="20" t="s">
        <v>3301</v>
      </c>
      <c r="AK229" s="20" t="s">
        <v>3905</v>
      </c>
      <c r="AL229" s="20"/>
      <c r="AM229" s="20"/>
      <c r="AN229" s="20"/>
      <c r="AO229" s="20"/>
      <c r="AP229" s="20"/>
      <c r="AQ229" s="20"/>
      <c r="AR229" s="20"/>
      <c r="AS229" s="20"/>
      <c r="AT229" s="20"/>
      <c r="AU229" s="20"/>
      <c r="AV229" s="20" t="s">
        <v>3137</v>
      </c>
      <c r="AW229" s="20" t="s">
        <v>33</v>
      </c>
      <c r="AX229" s="20"/>
      <c r="AY229" s="20"/>
      <c r="AZ229" s="20"/>
      <c r="BA229" s="20"/>
      <c r="BB229" s="20" t="s">
        <v>90</v>
      </c>
      <c r="BC229" s="20"/>
      <c r="BD229" s="20" t="s">
        <v>91</v>
      </c>
      <c r="BE229" s="20"/>
      <c r="BF229" s="20"/>
      <c r="BG229" s="20"/>
      <c r="BH229" s="20"/>
      <c r="BI229" s="20"/>
      <c r="BJ229" s="20"/>
      <c r="BK229" s="20"/>
      <c r="BL229" s="20"/>
      <c r="BM229" s="20"/>
      <c r="BN229" s="20"/>
      <c r="BO229" s="20"/>
      <c r="BP229" s="20"/>
      <c r="BQ229" s="20"/>
      <c r="BR229" s="20"/>
      <c r="BS229" s="20"/>
      <c r="BT229" s="20"/>
      <c r="BU229" s="20" t="s">
        <v>108</v>
      </c>
      <c r="BV229" s="20"/>
      <c r="BW229" s="20" t="s">
        <v>3150</v>
      </c>
      <c r="BX229" s="79"/>
      <c r="BY229" s="79"/>
      <c r="BZ229" s="131"/>
      <c r="CA229" s="79"/>
      <c r="CB229" s="79"/>
      <c r="CC229" s="20"/>
      <c r="CD229" s="20"/>
      <c r="CE229" s="119"/>
      <c r="CF229" s="79"/>
      <c r="CG229" s="79"/>
      <c r="CH229" s="20"/>
      <c r="CI229" s="20"/>
      <c r="CJ229" s="119"/>
      <c r="CK229" s="86"/>
      <c r="CL229" s="86"/>
      <c r="CM229" s="20"/>
      <c r="CN229" s="20"/>
      <c r="CO229" s="119"/>
      <c r="CP229" s="86"/>
      <c r="CQ229" s="86"/>
    </row>
    <row r="230" spans="3:95" s="9" customFormat="1" ht="135.75" customHeight="1">
      <c r="C230" s="19" t="s">
        <v>3907</v>
      </c>
      <c r="D230" s="75" t="s">
        <v>1738</v>
      </c>
      <c r="E230" s="20" t="s">
        <v>3243</v>
      </c>
      <c r="F230" s="14" t="str">
        <f t="shared" si="6"/>
        <v xml:space="preserve">URF2024_220_Transversal_Reportar la participación en actividades de capacitación durante el periodo_SDM_Primer cuatrimestre </v>
      </c>
      <c r="G230" s="79" t="s">
        <v>1732</v>
      </c>
      <c r="H230" s="80" t="s">
        <v>1733</v>
      </c>
      <c r="I230" s="80" t="s">
        <v>1734</v>
      </c>
      <c r="J230" s="20" t="s">
        <v>1527</v>
      </c>
      <c r="K230" s="20" t="s">
        <v>3850</v>
      </c>
      <c r="L230" s="20"/>
      <c r="M230" s="77">
        <v>45292</v>
      </c>
      <c r="N230" s="77">
        <v>45412</v>
      </c>
      <c r="O230" s="21">
        <f t="shared" si="7"/>
        <v>120</v>
      </c>
      <c r="P230" s="20" t="s">
        <v>436</v>
      </c>
      <c r="Q230" s="20"/>
      <c r="R230" s="20"/>
      <c r="S230" s="20" t="s">
        <v>375</v>
      </c>
      <c r="T230" s="20" t="s">
        <v>376</v>
      </c>
      <c r="U230" s="20" t="s">
        <v>33</v>
      </c>
      <c r="V230" s="20"/>
      <c r="W230" s="20" t="s">
        <v>63</v>
      </c>
      <c r="X230" s="20"/>
      <c r="Y230" s="20"/>
      <c r="Z230" s="20"/>
      <c r="AA230" s="20"/>
      <c r="AB230" s="20"/>
      <c r="AC230" s="20"/>
      <c r="AD230" s="20"/>
      <c r="AE230" s="20"/>
      <c r="AF230" s="20" t="s">
        <v>77</v>
      </c>
      <c r="AG230" s="20"/>
      <c r="AH230" s="20"/>
      <c r="AI230" s="20"/>
      <c r="AJ230" s="20" t="s">
        <v>3301</v>
      </c>
      <c r="AK230" s="20" t="s">
        <v>3905</v>
      </c>
      <c r="AL230" s="20"/>
      <c r="AM230" s="20"/>
      <c r="AN230" s="20"/>
      <c r="AO230" s="20"/>
      <c r="AP230" s="20"/>
      <c r="AQ230" s="20"/>
      <c r="AR230" s="20"/>
      <c r="AS230" s="20"/>
      <c r="AT230" s="20"/>
      <c r="AU230" s="20"/>
      <c r="AV230" s="20" t="s">
        <v>3137</v>
      </c>
      <c r="AW230" s="20" t="s">
        <v>33</v>
      </c>
      <c r="AX230" s="20"/>
      <c r="AY230" s="20"/>
      <c r="AZ230" s="20"/>
      <c r="BA230" s="20"/>
      <c r="BB230" s="20" t="s">
        <v>90</v>
      </c>
      <c r="BC230" s="20"/>
      <c r="BD230" s="20" t="s">
        <v>91</v>
      </c>
      <c r="BE230" s="20"/>
      <c r="BF230" s="20"/>
      <c r="BG230" s="20"/>
      <c r="BH230" s="20"/>
      <c r="BI230" s="20"/>
      <c r="BJ230" s="20"/>
      <c r="BK230" s="20"/>
      <c r="BL230" s="20"/>
      <c r="BM230" s="20"/>
      <c r="BN230" s="20"/>
      <c r="BO230" s="20"/>
      <c r="BP230" s="20"/>
      <c r="BQ230" s="20"/>
      <c r="BR230" s="20"/>
      <c r="BS230" s="20"/>
      <c r="BT230" s="20"/>
      <c r="BU230" s="20" t="s">
        <v>108</v>
      </c>
      <c r="BV230" s="20"/>
      <c r="BW230" s="20" t="s">
        <v>3150</v>
      </c>
      <c r="BX230" s="75"/>
      <c r="BY230" s="129"/>
      <c r="BZ230" s="129"/>
      <c r="CA230" s="75"/>
      <c r="CB230" s="75"/>
      <c r="CC230" s="20"/>
      <c r="CD230" s="20"/>
      <c r="CE230" s="119"/>
      <c r="CF230" s="79"/>
      <c r="CG230" s="79"/>
      <c r="CH230" s="20"/>
      <c r="CI230" s="20"/>
      <c r="CJ230" s="119"/>
      <c r="CK230" s="86"/>
      <c r="CL230" s="86"/>
      <c r="CM230" s="20"/>
      <c r="CN230" s="20"/>
      <c r="CO230" s="119"/>
      <c r="CP230" s="86"/>
      <c r="CQ230" s="86"/>
    </row>
    <row r="231" spans="3:95" s="9" customFormat="1" ht="135.75" customHeight="1">
      <c r="C231" s="19" t="s">
        <v>3908</v>
      </c>
      <c r="D231" s="75" t="s">
        <v>1740</v>
      </c>
      <c r="E231" s="20" t="s">
        <v>3243</v>
      </c>
      <c r="F231" s="14" t="str">
        <f t="shared" si="6"/>
        <v xml:space="preserve">URF2024_221_Transversal_Reportar la participación en actividades de capacitación durante el periodo_SRP_Primer cuatrimestre </v>
      </c>
      <c r="G231" s="79" t="s">
        <v>1732</v>
      </c>
      <c r="H231" s="80" t="s">
        <v>1733</v>
      </c>
      <c r="I231" s="80" t="s">
        <v>1734</v>
      </c>
      <c r="J231" s="20" t="s">
        <v>1527</v>
      </c>
      <c r="K231" s="20" t="s">
        <v>1554</v>
      </c>
      <c r="L231" s="20"/>
      <c r="M231" s="77">
        <v>45292</v>
      </c>
      <c r="N231" s="77">
        <v>45412</v>
      </c>
      <c r="O231" s="21">
        <f t="shared" si="7"/>
        <v>120</v>
      </c>
      <c r="P231" s="20" t="s">
        <v>436</v>
      </c>
      <c r="Q231" s="20"/>
      <c r="R231" s="20"/>
      <c r="S231" s="20" t="s">
        <v>375</v>
      </c>
      <c r="T231" s="20" t="s">
        <v>376</v>
      </c>
      <c r="U231" s="20" t="s">
        <v>33</v>
      </c>
      <c r="V231" s="20"/>
      <c r="W231" s="20" t="s">
        <v>63</v>
      </c>
      <c r="X231" s="20"/>
      <c r="Y231" s="20"/>
      <c r="Z231" s="20"/>
      <c r="AA231" s="20"/>
      <c r="AB231" s="20"/>
      <c r="AC231" s="20"/>
      <c r="AD231" s="20"/>
      <c r="AE231" s="20"/>
      <c r="AF231" s="20" t="s">
        <v>77</v>
      </c>
      <c r="AG231" s="20"/>
      <c r="AH231" s="20"/>
      <c r="AI231" s="20"/>
      <c r="AJ231" s="20" t="s">
        <v>3301</v>
      </c>
      <c r="AK231" s="20" t="s">
        <v>3905</v>
      </c>
      <c r="AL231" s="20"/>
      <c r="AM231" s="20"/>
      <c r="AN231" s="20"/>
      <c r="AO231" s="20"/>
      <c r="AP231" s="20"/>
      <c r="AQ231" s="20"/>
      <c r="AR231" s="20"/>
      <c r="AS231" s="20"/>
      <c r="AT231" s="20"/>
      <c r="AU231" s="20"/>
      <c r="AV231" s="20" t="s">
        <v>3137</v>
      </c>
      <c r="AW231" s="20" t="s">
        <v>33</v>
      </c>
      <c r="AX231" s="20"/>
      <c r="AY231" s="20"/>
      <c r="AZ231" s="20"/>
      <c r="BA231" s="20"/>
      <c r="BB231" s="20" t="s">
        <v>90</v>
      </c>
      <c r="BC231" s="20"/>
      <c r="BD231" s="20" t="s">
        <v>91</v>
      </c>
      <c r="BE231" s="20"/>
      <c r="BF231" s="20"/>
      <c r="BG231" s="20"/>
      <c r="BH231" s="20"/>
      <c r="BI231" s="20"/>
      <c r="BJ231" s="20"/>
      <c r="BK231" s="20"/>
      <c r="BL231" s="20"/>
      <c r="BM231" s="20"/>
      <c r="BN231" s="20"/>
      <c r="BO231" s="20"/>
      <c r="BP231" s="20"/>
      <c r="BQ231" s="20"/>
      <c r="BR231" s="20"/>
      <c r="BS231" s="20"/>
      <c r="BT231" s="20"/>
      <c r="BU231" s="20" t="s">
        <v>108</v>
      </c>
      <c r="BV231" s="20"/>
      <c r="BW231" s="20" t="s">
        <v>3150</v>
      </c>
      <c r="BX231" s="79"/>
      <c r="BY231" s="79"/>
      <c r="BZ231" s="131"/>
      <c r="CA231" s="79"/>
      <c r="CB231" s="79"/>
      <c r="CC231" s="20"/>
      <c r="CD231" s="20"/>
      <c r="CE231" s="119"/>
      <c r="CF231" s="79"/>
      <c r="CG231" s="79"/>
      <c r="CH231" s="20"/>
      <c r="CI231" s="20"/>
      <c r="CJ231" s="119"/>
      <c r="CK231" s="86"/>
      <c r="CL231" s="86"/>
      <c r="CM231" s="20"/>
      <c r="CN231" s="20"/>
      <c r="CO231" s="119"/>
      <c r="CP231" s="86"/>
      <c r="CQ231" s="86"/>
    </row>
    <row r="232" spans="3:95" s="9" customFormat="1" ht="135.75" customHeight="1">
      <c r="C232" s="19" t="s">
        <v>3909</v>
      </c>
      <c r="D232" s="75" t="s">
        <v>1742</v>
      </c>
      <c r="E232" s="20" t="s">
        <v>3243</v>
      </c>
      <c r="F232" s="14" t="str">
        <f t="shared" si="6"/>
        <v xml:space="preserve">URF2024_222_Transversal_Reportar la participación en actividades de capacitación durante el periodo_RV_Primer cuatrimestre </v>
      </c>
      <c r="G232" s="79" t="s">
        <v>1732</v>
      </c>
      <c r="H232" s="80" t="s">
        <v>1733</v>
      </c>
      <c r="I232" s="80" t="s">
        <v>1734</v>
      </c>
      <c r="J232" s="20" t="s">
        <v>617</v>
      </c>
      <c r="K232" s="20" t="s">
        <v>1381</v>
      </c>
      <c r="L232" s="20"/>
      <c r="M232" s="77">
        <v>45292</v>
      </c>
      <c r="N232" s="77">
        <v>45412</v>
      </c>
      <c r="O232" s="21">
        <f t="shared" si="7"/>
        <v>120</v>
      </c>
      <c r="P232" s="20" t="s">
        <v>436</v>
      </c>
      <c r="Q232" s="20"/>
      <c r="R232" s="20"/>
      <c r="S232" s="20" t="s">
        <v>375</v>
      </c>
      <c r="T232" s="20" t="s">
        <v>376</v>
      </c>
      <c r="U232" s="20" t="s">
        <v>33</v>
      </c>
      <c r="V232" s="20"/>
      <c r="W232" s="20" t="s">
        <v>63</v>
      </c>
      <c r="X232" s="20"/>
      <c r="Y232" s="20"/>
      <c r="Z232" s="20"/>
      <c r="AA232" s="20"/>
      <c r="AB232" s="20"/>
      <c r="AC232" s="20"/>
      <c r="AD232" s="20"/>
      <c r="AE232" s="20"/>
      <c r="AF232" s="20" t="s">
        <v>77</v>
      </c>
      <c r="AG232" s="20"/>
      <c r="AH232" s="20"/>
      <c r="AI232" s="20"/>
      <c r="AJ232" s="20" t="s">
        <v>3301</v>
      </c>
      <c r="AK232" s="20" t="s">
        <v>3905</v>
      </c>
      <c r="AL232" s="20"/>
      <c r="AM232" s="20"/>
      <c r="AN232" s="20"/>
      <c r="AO232" s="20"/>
      <c r="AP232" s="20"/>
      <c r="AQ232" s="20"/>
      <c r="AR232" s="20"/>
      <c r="AS232" s="20"/>
      <c r="AT232" s="20"/>
      <c r="AU232" s="20"/>
      <c r="AV232" s="20" t="s">
        <v>3137</v>
      </c>
      <c r="AW232" s="20" t="s">
        <v>33</v>
      </c>
      <c r="AX232" s="20"/>
      <c r="AY232" s="20"/>
      <c r="AZ232" s="20"/>
      <c r="BA232" s="20"/>
      <c r="BB232" s="20" t="s">
        <v>90</v>
      </c>
      <c r="BC232" s="20"/>
      <c r="BD232" s="20" t="s">
        <v>91</v>
      </c>
      <c r="BE232" s="20"/>
      <c r="BF232" s="20"/>
      <c r="BG232" s="20"/>
      <c r="BH232" s="20"/>
      <c r="BI232" s="20"/>
      <c r="BJ232" s="20"/>
      <c r="BK232" s="20"/>
      <c r="BL232" s="20"/>
      <c r="BM232" s="20"/>
      <c r="BN232" s="20"/>
      <c r="BO232" s="20"/>
      <c r="BP232" s="20"/>
      <c r="BQ232" s="20"/>
      <c r="BR232" s="20"/>
      <c r="BS232" s="20"/>
      <c r="BT232" s="20"/>
      <c r="BU232" s="20" t="s">
        <v>108</v>
      </c>
      <c r="BV232" s="20"/>
      <c r="BW232" s="20" t="s">
        <v>3150</v>
      </c>
      <c r="BX232" s="79"/>
      <c r="BY232" s="79"/>
      <c r="BZ232" s="131"/>
      <c r="CA232" s="79"/>
      <c r="CB232" s="79"/>
      <c r="CC232" s="20"/>
      <c r="CD232" s="20"/>
      <c r="CE232" s="119"/>
      <c r="CF232" s="79"/>
      <c r="CG232" s="79"/>
      <c r="CH232" s="20"/>
      <c r="CI232" s="20"/>
      <c r="CJ232" s="119"/>
      <c r="CK232" s="86"/>
      <c r="CL232" s="86"/>
      <c r="CM232" s="20"/>
      <c r="CN232" s="20"/>
      <c r="CO232" s="119"/>
      <c r="CP232" s="86"/>
      <c r="CQ232" s="86"/>
    </row>
    <row r="233" spans="3:95" s="9" customFormat="1" ht="135.75" customHeight="1">
      <c r="C233" s="19" t="s">
        <v>3910</v>
      </c>
      <c r="D233" s="75" t="s">
        <v>1744</v>
      </c>
      <c r="E233" s="20" t="s">
        <v>3243</v>
      </c>
      <c r="F233" s="14" t="str">
        <f t="shared" si="6"/>
        <v xml:space="preserve">URF2024_223_Transversal_Reportar la participación en actividades de capacitación durante el periodo_AD_Primer cuatrimestre </v>
      </c>
      <c r="G233" s="79" t="s">
        <v>1732</v>
      </c>
      <c r="H233" s="80" t="s">
        <v>1733</v>
      </c>
      <c r="I233" s="80" t="s">
        <v>1734</v>
      </c>
      <c r="J233" s="20" t="s">
        <v>1657</v>
      </c>
      <c r="K233" s="20" t="s">
        <v>3486</v>
      </c>
      <c r="L233" s="20"/>
      <c r="M233" s="77">
        <v>45292</v>
      </c>
      <c r="N233" s="77">
        <v>45412</v>
      </c>
      <c r="O233" s="21">
        <f t="shared" si="7"/>
        <v>120</v>
      </c>
      <c r="P233" s="20" t="s">
        <v>436</v>
      </c>
      <c r="Q233" s="20"/>
      <c r="R233" s="20"/>
      <c r="S233" s="20" t="s">
        <v>375</v>
      </c>
      <c r="T233" s="20" t="s">
        <v>376</v>
      </c>
      <c r="U233" s="20" t="s">
        <v>33</v>
      </c>
      <c r="V233" s="20"/>
      <c r="W233" s="20" t="s">
        <v>63</v>
      </c>
      <c r="X233" s="20"/>
      <c r="Y233" s="20"/>
      <c r="Z233" s="20"/>
      <c r="AA233" s="20"/>
      <c r="AB233" s="20"/>
      <c r="AC233" s="20"/>
      <c r="AD233" s="20"/>
      <c r="AE233" s="20"/>
      <c r="AF233" s="20" t="s">
        <v>77</v>
      </c>
      <c r="AG233" s="20"/>
      <c r="AH233" s="20"/>
      <c r="AI233" s="20"/>
      <c r="AJ233" s="20" t="s">
        <v>3301</v>
      </c>
      <c r="AK233" s="20" t="s">
        <v>3905</v>
      </c>
      <c r="AL233" s="20"/>
      <c r="AM233" s="20"/>
      <c r="AN233" s="20"/>
      <c r="AO233" s="20"/>
      <c r="AP233" s="20"/>
      <c r="AQ233" s="20"/>
      <c r="AR233" s="20"/>
      <c r="AS233" s="20"/>
      <c r="AT233" s="20"/>
      <c r="AU233" s="20"/>
      <c r="AV233" s="20" t="s">
        <v>3137</v>
      </c>
      <c r="AW233" s="20" t="s">
        <v>33</v>
      </c>
      <c r="AX233" s="20"/>
      <c r="AY233" s="20"/>
      <c r="AZ233" s="20"/>
      <c r="BA233" s="20"/>
      <c r="BB233" s="20" t="s">
        <v>90</v>
      </c>
      <c r="BC233" s="20"/>
      <c r="BD233" s="20" t="s">
        <v>91</v>
      </c>
      <c r="BE233" s="20"/>
      <c r="BF233" s="20"/>
      <c r="BG233" s="20"/>
      <c r="BH233" s="20"/>
      <c r="BI233" s="20"/>
      <c r="BJ233" s="20"/>
      <c r="BK233" s="20"/>
      <c r="BL233" s="20"/>
      <c r="BM233" s="20"/>
      <c r="BN233" s="20"/>
      <c r="BO233" s="20"/>
      <c r="BP233" s="20"/>
      <c r="BQ233" s="20"/>
      <c r="BR233" s="20"/>
      <c r="BS233" s="20"/>
      <c r="BT233" s="20"/>
      <c r="BU233" s="20" t="s">
        <v>108</v>
      </c>
      <c r="BV233" s="20"/>
      <c r="BW233" s="20" t="s">
        <v>3150</v>
      </c>
      <c r="BX233" s="79"/>
      <c r="BY233" s="79"/>
      <c r="BZ233" s="131"/>
      <c r="CA233" s="79"/>
      <c r="CB233" s="79"/>
      <c r="CC233" s="20"/>
      <c r="CD233" s="20"/>
      <c r="CE233" s="119"/>
      <c r="CF233" s="79"/>
      <c r="CG233" s="79"/>
      <c r="CH233" s="20"/>
      <c r="CI233" s="20"/>
      <c r="CJ233" s="119"/>
      <c r="CK233" s="86"/>
      <c r="CL233" s="86"/>
      <c r="CM233" s="20"/>
      <c r="CN233" s="20"/>
      <c r="CO233" s="119"/>
      <c r="CP233" s="86"/>
      <c r="CQ233" s="86"/>
    </row>
    <row r="234" spans="3:95" s="9" customFormat="1" ht="135.75" customHeight="1">
      <c r="C234" s="19" t="s">
        <v>3911</v>
      </c>
      <c r="D234" s="75" t="s">
        <v>1746</v>
      </c>
      <c r="E234" s="20" t="s">
        <v>3243</v>
      </c>
      <c r="F234" s="14" t="str">
        <f t="shared" si="6"/>
        <v xml:space="preserve">URF2024_224_Transversal_Reportar la participación en actividades de capacitación durante el periodo_GF_Primer cuatrimestre </v>
      </c>
      <c r="G234" s="79" t="s">
        <v>1732</v>
      </c>
      <c r="H234" s="80" t="s">
        <v>1733</v>
      </c>
      <c r="I234" s="80" t="s">
        <v>1734</v>
      </c>
      <c r="J234" s="20" t="s">
        <v>806</v>
      </c>
      <c r="K234" s="20" t="s">
        <v>812</v>
      </c>
      <c r="L234" s="20"/>
      <c r="M234" s="77">
        <v>45292</v>
      </c>
      <c r="N234" s="77">
        <v>45412</v>
      </c>
      <c r="O234" s="21">
        <f t="shared" si="7"/>
        <v>120</v>
      </c>
      <c r="P234" s="20" t="s">
        <v>436</v>
      </c>
      <c r="Q234" s="20"/>
      <c r="R234" s="20"/>
      <c r="S234" s="20" t="s">
        <v>375</v>
      </c>
      <c r="T234" s="20" t="s">
        <v>376</v>
      </c>
      <c r="U234" s="20" t="s">
        <v>33</v>
      </c>
      <c r="V234" s="20"/>
      <c r="W234" s="20" t="s">
        <v>63</v>
      </c>
      <c r="X234" s="20"/>
      <c r="Y234" s="20"/>
      <c r="Z234" s="20"/>
      <c r="AA234" s="20"/>
      <c r="AB234" s="20"/>
      <c r="AC234" s="20"/>
      <c r="AD234" s="20"/>
      <c r="AE234" s="20"/>
      <c r="AF234" s="20" t="s">
        <v>77</v>
      </c>
      <c r="AG234" s="20"/>
      <c r="AH234" s="20"/>
      <c r="AI234" s="20"/>
      <c r="AJ234" s="20" t="s">
        <v>3301</v>
      </c>
      <c r="AK234" s="20" t="s">
        <v>3905</v>
      </c>
      <c r="AL234" s="20"/>
      <c r="AM234" s="20"/>
      <c r="AN234" s="20"/>
      <c r="AO234" s="20"/>
      <c r="AP234" s="20"/>
      <c r="AQ234" s="20"/>
      <c r="AR234" s="20"/>
      <c r="AS234" s="20"/>
      <c r="AT234" s="20"/>
      <c r="AU234" s="20"/>
      <c r="AV234" s="20" t="s">
        <v>3137</v>
      </c>
      <c r="AW234" s="20" t="s">
        <v>33</v>
      </c>
      <c r="AX234" s="20"/>
      <c r="AY234" s="20"/>
      <c r="AZ234" s="20"/>
      <c r="BA234" s="20"/>
      <c r="BB234" s="20" t="s">
        <v>90</v>
      </c>
      <c r="BC234" s="20"/>
      <c r="BD234" s="20" t="s">
        <v>91</v>
      </c>
      <c r="BE234" s="20"/>
      <c r="BF234" s="20"/>
      <c r="BG234" s="20"/>
      <c r="BH234" s="20"/>
      <c r="BI234" s="20"/>
      <c r="BJ234" s="20"/>
      <c r="BK234" s="20"/>
      <c r="BL234" s="20"/>
      <c r="BM234" s="20"/>
      <c r="BN234" s="20"/>
      <c r="BO234" s="20"/>
      <c r="BP234" s="20"/>
      <c r="BQ234" s="20"/>
      <c r="BR234" s="20"/>
      <c r="BS234" s="20"/>
      <c r="BT234" s="20"/>
      <c r="BU234" s="20" t="s">
        <v>108</v>
      </c>
      <c r="BV234" s="20"/>
      <c r="BW234" s="20" t="s">
        <v>3150</v>
      </c>
      <c r="BX234" s="79"/>
      <c r="BY234" s="79"/>
      <c r="BZ234" s="131"/>
      <c r="CA234" s="79"/>
      <c r="CB234" s="79"/>
      <c r="CC234" s="20"/>
      <c r="CD234" s="20"/>
      <c r="CE234" s="119"/>
      <c r="CF234" s="79"/>
      <c r="CG234" s="79"/>
      <c r="CH234" s="20"/>
      <c r="CI234" s="20"/>
      <c r="CJ234" s="119"/>
      <c r="CK234" s="86"/>
      <c r="CL234" s="86"/>
      <c r="CM234" s="20"/>
      <c r="CN234" s="20"/>
      <c r="CO234" s="119"/>
      <c r="CP234" s="86"/>
      <c r="CQ234" s="86"/>
    </row>
    <row r="235" spans="3:95" s="9" customFormat="1" ht="135.75" customHeight="1">
      <c r="C235" s="19" t="s">
        <v>3912</v>
      </c>
      <c r="D235" s="75" t="s">
        <v>1748</v>
      </c>
      <c r="E235" s="20" t="s">
        <v>3243</v>
      </c>
      <c r="F235" s="14" t="str">
        <f t="shared" si="6"/>
        <v xml:space="preserve">URF2024_225_Transversal_Reportar la participación en actividades de capacitación durante el periodo_GI_Primer cuatrimestre </v>
      </c>
      <c r="G235" s="79" t="s">
        <v>1732</v>
      </c>
      <c r="H235" s="80" t="s">
        <v>1733</v>
      </c>
      <c r="I235" s="80" t="s">
        <v>1734</v>
      </c>
      <c r="J235" s="20" t="s">
        <v>1001</v>
      </c>
      <c r="K235" s="20" t="s">
        <v>618</v>
      </c>
      <c r="L235" s="20"/>
      <c r="M235" s="77">
        <v>45292</v>
      </c>
      <c r="N235" s="77">
        <v>45412</v>
      </c>
      <c r="O235" s="21">
        <f t="shared" si="7"/>
        <v>120</v>
      </c>
      <c r="P235" s="20" t="s">
        <v>436</v>
      </c>
      <c r="Q235" s="20"/>
      <c r="R235" s="20"/>
      <c r="S235" s="20" t="s">
        <v>375</v>
      </c>
      <c r="T235" s="20" t="s">
        <v>376</v>
      </c>
      <c r="U235" s="20" t="s">
        <v>33</v>
      </c>
      <c r="V235" s="20"/>
      <c r="W235" s="20" t="s">
        <v>63</v>
      </c>
      <c r="X235" s="20"/>
      <c r="Y235" s="20"/>
      <c r="Z235" s="20"/>
      <c r="AA235" s="20"/>
      <c r="AB235" s="20"/>
      <c r="AC235" s="20"/>
      <c r="AD235" s="20"/>
      <c r="AE235" s="20"/>
      <c r="AF235" s="20" t="s">
        <v>77</v>
      </c>
      <c r="AG235" s="20"/>
      <c r="AH235" s="20"/>
      <c r="AI235" s="20"/>
      <c r="AJ235" s="20" t="s">
        <v>3301</v>
      </c>
      <c r="AK235" s="20" t="s">
        <v>3905</v>
      </c>
      <c r="AL235" s="20"/>
      <c r="AM235" s="20"/>
      <c r="AN235" s="20"/>
      <c r="AO235" s="20"/>
      <c r="AP235" s="20"/>
      <c r="AQ235" s="20"/>
      <c r="AR235" s="20"/>
      <c r="AS235" s="20"/>
      <c r="AT235" s="20"/>
      <c r="AU235" s="20"/>
      <c r="AV235" s="20" t="s">
        <v>3137</v>
      </c>
      <c r="AW235" s="20" t="s">
        <v>33</v>
      </c>
      <c r="AX235" s="20"/>
      <c r="AY235" s="20"/>
      <c r="AZ235" s="20"/>
      <c r="BA235" s="20"/>
      <c r="BB235" s="20" t="s">
        <v>90</v>
      </c>
      <c r="BC235" s="20"/>
      <c r="BD235" s="20" t="s">
        <v>91</v>
      </c>
      <c r="BE235" s="20"/>
      <c r="BF235" s="20"/>
      <c r="BG235" s="20"/>
      <c r="BH235" s="20"/>
      <c r="BI235" s="20"/>
      <c r="BJ235" s="20"/>
      <c r="BK235" s="20"/>
      <c r="BL235" s="20"/>
      <c r="BM235" s="20"/>
      <c r="BN235" s="20"/>
      <c r="BO235" s="20"/>
      <c r="BP235" s="20"/>
      <c r="BQ235" s="20"/>
      <c r="BR235" s="20"/>
      <c r="BS235" s="20"/>
      <c r="BT235" s="20"/>
      <c r="BU235" s="20" t="s">
        <v>108</v>
      </c>
      <c r="BV235" s="20"/>
      <c r="BW235" s="20" t="s">
        <v>3150</v>
      </c>
      <c r="BX235" s="79"/>
      <c r="BY235" s="79"/>
      <c r="BZ235" s="131"/>
      <c r="CA235" s="79"/>
      <c r="CB235" s="79"/>
      <c r="CC235" s="20"/>
      <c r="CD235" s="20"/>
      <c r="CE235" s="119"/>
      <c r="CF235" s="79"/>
      <c r="CG235" s="79"/>
      <c r="CH235" s="20"/>
      <c r="CI235" s="20"/>
      <c r="CJ235" s="119"/>
      <c r="CK235" s="86"/>
      <c r="CL235" s="86"/>
      <c r="CM235" s="20"/>
      <c r="CN235" s="20"/>
      <c r="CO235" s="119"/>
      <c r="CP235" s="86"/>
      <c r="CQ235" s="86"/>
    </row>
    <row r="236" spans="3:95" s="9" customFormat="1" ht="135.75" customHeight="1">
      <c r="C236" s="19" t="s">
        <v>3913</v>
      </c>
      <c r="D236" s="75" t="s">
        <v>1750</v>
      </c>
      <c r="E236" s="20" t="s">
        <v>3243</v>
      </c>
      <c r="F236" s="14" t="str">
        <f t="shared" si="6"/>
        <v xml:space="preserve">URF2024_226_Transversal_Reportar la participación en actividades de capacitación durante el periodo_CE_Primer cuatrimestre </v>
      </c>
      <c r="G236" s="79" t="s">
        <v>1732</v>
      </c>
      <c r="H236" s="80" t="s">
        <v>1733</v>
      </c>
      <c r="I236" s="80" t="s">
        <v>1734</v>
      </c>
      <c r="J236" s="20" t="s">
        <v>1353</v>
      </c>
      <c r="K236" s="20" t="s">
        <v>1354</v>
      </c>
      <c r="L236" s="20"/>
      <c r="M236" s="77">
        <v>45292</v>
      </c>
      <c r="N236" s="77">
        <v>45412</v>
      </c>
      <c r="O236" s="21">
        <f t="shared" si="7"/>
        <v>120</v>
      </c>
      <c r="P236" s="20" t="s">
        <v>436</v>
      </c>
      <c r="Q236" s="20"/>
      <c r="R236" s="20"/>
      <c r="S236" s="20" t="s">
        <v>375</v>
      </c>
      <c r="T236" s="20" t="s">
        <v>376</v>
      </c>
      <c r="U236" s="20" t="s">
        <v>33</v>
      </c>
      <c r="V236" s="20"/>
      <c r="W236" s="20" t="s">
        <v>63</v>
      </c>
      <c r="X236" s="20"/>
      <c r="Y236" s="20"/>
      <c r="Z236" s="20"/>
      <c r="AA236" s="20"/>
      <c r="AB236" s="20"/>
      <c r="AC236" s="20"/>
      <c r="AD236" s="20"/>
      <c r="AE236" s="20"/>
      <c r="AF236" s="20" t="s">
        <v>77</v>
      </c>
      <c r="AG236" s="20"/>
      <c r="AH236" s="20"/>
      <c r="AI236" s="20"/>
      <c r="AJ236" s="20" t="s">
        <v>3301</v>
      </c>
      <c r="AK236" s="20" t="s">
        <v>3905</v>
      </c>
      <c r="AL236" s="20"/>
      <c r="AM236" s="20"/>
      <c r="AN236" s="20"/>
      <c r="AO236" s="20"/>
      <c r="AP236" s="20"/>
      <c r="AQ236" s="20"/>
      <c r="AR236" s="20"/>
      <c r="AS236" s="20"/>
      <c r="AT236" s="20"/>
      <c r="AU236" s="20"/>
      <c r="AV236" s="20" t="s">
        <v>3137</v>
      </c>
      <c r="AW236" s="20" t="s">
        <v>33</v>
      </c>
      <c r="AX236" s="20"/>
      <c r="AY236" s="20"/>
      <c r="AZ236" s="20"/>
      <c r="BA236" s="20"/>
      <c r="BB236" s="20" t="s">
        <v>90</v>
      </c>
      <c r="BC236" s="20"/>
      <c r="BD236" s="20" t="s">
        <v>91</v>
      </c>
      <c r="BE236" s="20"/>
      <c r="BF236" s="20"/>
      <c r="BG236" s="20"/>
      <c r="BH236" s="20"/>
      <c r="BI236" s="20"/>
      <c r="BJ236" s="20"/>
      <c r="BK236" s="20"/>
      <c r="BL236" s="20"/>
      <c r="BM236" s="20"/>
      <c r="BN236" s="20"/>
      <c r="BO236" s="20"/>
      <c r="BP236" s="20"/>
      <c r="BQ236" s="20"/>
      <c r="BR236" s="20"/>
      <c r="BS236" s="20"/>
      <c r="BT236" s="20"/>
      <c r="BU236" s="20" t="s">
        <v>108</v>
      </c>
      <c r="BV236" s="20"/>
      <c r="BW236" s="20" t="s">
        <v>3150</v>
      </c>
      <c r="BX236" s="79"/>
      <c r="BY236" s="79"/>
      <c r="BZ236" s="131"/>
      <c r="CA236" s="79"/>
      <c r="CB236" s="79"/>
      <c r="CC236" s="20"/>
      <c r="CD236" s="20"/>
      <c r="CE236" s="119"/>
      <c r="CF236" s="79"/>
      <c r="CG236" s="79"/>
      <c r="CH236" s="20"/>
      <c r="CI236" s="20"/>
      <c r="CJ236" s="119"/>
      <c r="CK236" s="86"/>
      <c r="CL236" s="86"/>
      <c r="CM236" s="20"/>
      <c r="CN236" s="20"/>
      <c r="CO236" s="119"/>
      <c r="CP236" s="86"/>
      <c r="CQ236" s="86"/>
    </row>
    <row r="237" spans="3:95" s="9" customFormat="1" ht="135.75" customHeight="1">
      <c r="C237" s="19" t="s">
        <v>3914</v>
      </c>
      <c r="D237" s="75" t="s">
        <v>1752</v>
      </c>
      <c r="E237" s="20" t="s">
        <v>3243</v>
      </c>
      <c r="F237" s="14" t="str">
        <f t="shared" si="6"/>
        <v xml:space="preserve">URF2024_227_Transversal_Reportar la participación en actividades de capacitación durante el periodo_DP_Segundo cuatrimestre </v>
      </c>
      <c r="G237" s="79" t="s">
        <v>1732</v>
      </c>
      <c r="H237" s="80" t="s">
        <v>1733</v>
      </c>
      <c r="I237" s="80" t="s">
        <v>1734</v>
      </c>
      <c r="J237" s="20" t="s">
        <v>195</v>
      </c>
      <c r="K237" s="20" t="s">
        <v>122</v>
      </c>
      <c r="L237" s="20"/>
      <c r="M237" s="77">
        <v>45413</v>
      </c>
      <c r="N237" s="77">
        <v>45535</v>
      </c>
      <c r="O237" s="21">
        <f t="shared" si="7"/>
        <v>122</v>
      </c>
      <c r="P237" s="20" t="s">
        <v>436</v>
      </c>
      <c r="Q237" s="20"/>
      <c r="R237" s="20"/>
      <c r="S237" s="20" t="s">
        <v>375</v>
      </c>
      <c r="T237" s="20" t="s">
        <v>376</v>
      </c>
      <c r="U237" s="20" t="s">
        <v>33</v>
      </c>
      <c r="V237" s="20"/>
      <c r="W237" s="20" t="s">
        <v>63</v>
      </c>
      <c r="X237" s="20"/>
      <c r="Y237" s="20"/>
      <c r="Z237" s="20"/>
      <c r="AA237" s="20"/>
      <c r="AB237" s="20"/>
      <c r="AC237" s="20"/>
      <c r="AD237" s="20"/>
      <c r="AE237" s="20"/>
      <c r="AF237" s="20" t="s">
        <v>77</v>
      </c>
      <c r="AG237" s="20"/>
      <c r="AH237" s="20"/>
      <c r="AI237" s="20"/>
      <c r="AJ237" s="20" t="s">
        <v>3301</v>
      </c>
      <c r="AK237" s="20" t="s">
        <v>3905</v>
      </c>
      <c r="AL237" s="20"/>
      <c r="AM237" s="20"/>
      <c r="AN237" s="20"/>
      <c r="AO237" s="20"/>
      <c r="AP237" s="20"/>
      <c r="AQ237" s="20"/>
      <c r="AR237" s="20"/>
      <c r="AS237" s="20"/>
      <c r="AT237" s="20"/>
      <c r="AU237" s="20"/>
      <c r="AV237" s="20" t="s">
        <v>3137</v>
      </c>
      <c r="AW237" s="20" t="s">
        <v>33</v>
      </c>
      <c r="AX237" s="20"/>
      <c r="AY237" s="20"/>
      <c r="AZ237" s="20"/>
      <c r="BA237" s="20"/>
      <c r="BB237" s="20" t="s">
        <v>90</v>
      </c>
      <c r="BC237" s="20"/>
      <c r="BD237" s="20" t="s">
        <v>91</v>
      </c>
      <c r="BE237" s="20"/>
      <c r="BF237" s="20"/>
      <c r="BG237" s="20"/>
      <c r="BH237" s="20"/>
      <c r="BI237" s="20"/>
      <c r="BJ237" s="20"/>
      <c r="BK237" s="20"/>
      <c r="BL237" s="20"/>
      <c r="BM237" s="20"/>
      <c r="BN237" s="20"/>
      <c r="BO237" s="20"/>
      <c r="BP237" s="20"/>
      <c r="BQ237" s="20"/>
      <c r="BR237" s="20"/>
      <c r="BS237" s="20"/>
      <c r="BT237" s="20"/>
      <c r="BU237" s="20" t="s">
        <v>108</v>
      </c>
      <c r="BV237" s="20"/>
      <c r="BW237" s="20" t="s">
        <v>3150</v>
      </c>
      <c r="BX237" s="79"/>
      <c r="BY237" s="79"/>
      <c r="BZ237" s="131"/>
      <c r="CA237" s="79"/>
      <c r="CB237" s="79"/>
      <c r="CC237" s="20"/>
      <c r="CD237" s="20"/>
      <c r="CE237" s="119"/>
      <c r="CF237" s="79"/>
      <c r="CG237" s="79"/>
      <c r="CH237" s="20"/>
      <c r="CI237" s="20"/>
      <c r="CJ237" s="119"/>
      <c r="CK237" s="86"/>
      <c r="CL237" s="86"/>
      <c r="CM237" s="20"/>
      <c r="CN237" s="20"/>
      <c r="CO237" s="119"/>
      <c r="CP237" s="86"/>
      <c r="CQ237" s="86"/>
    </row>
    <row r="238" spans="3:95" s="9" customFormat="1" ht="135.75" customHeight="1">
      <c r="C238" s="19" t="s">
        <v>3915</v>
      </c>
      <c r="D238" s="75" t="s">
        <v>1754</v>
      </c>
      <c r="E238" s="20" t="s">
        <v>3243</v>
      </c>
      <c r="F238" s="14" t="str">
        <f t="shared" si="6"/>
        <v xml:space="preserve">URF2024_228_Transversal_Reportar la participación en actividades de capacitación durante el periodo_GC_Segundo cuatrimestre </v>
      </c>
      <c r="G238" s="79" t="s">
        <v>1732</v>
      </c>
      <c r="H238" s="80" t="s">
        <v>1733</v>
      </c>
      <c r="I238" s="80" t="s">
        <v>1734</v>
      </c>
      <c r="J238" s="20" t="s">
        <v>120</v>
      </c>
      <c r="K238" s="20" t="s">
        <v>121</v>
      </c>
      <c r="L238" s="20"/>
      <c r="M238" s="77">
        <v>45413</v>
      </c>
      <c r="N238" s="77">
        <v>45535</v>
      </c>
      <c r="O238" s="21">
        <f t="shared" si="7"/>
        <v>122</v>
      </c>
      <c r="P238" s="20" t="s">
        <v>436</v>
      </c>
      <c r="Q238" s="20"/>
      <c r="R238" s="20"/>
      <c r="S238" s="20" t="s">
        <v>375</v>
      </c>
      <c r="T238" s="20" t="s">
        <v>376</v>
      </c>
      <c r="U238" s="20" t="s">
        <v>33</v>
      </c>
      <c r="V238" s="20"/>
      <c r="W238" s="20" t="s">
        <v>63</v>
      </c>
      <c r="X238" s="20"/>
      <c r="Y238" s="20"/>
      <c r="Z238" s="20"/>
      <c r="AA238" s="20"/>
      <c r="AB238" s="20"/>
      <c r="AC238" s="20"/>
      <c r="AD238" s="20"/>
      <c r="AE238" s="20"/>
      <c r="AF238" s="20" t="s">
        <v>77</v>
      </c>
      <c r="AG238" s="20"/>
      <c r="AH238" s="20"/>
      <c r="AI238" s="20"/>
      <c r="AJ238" s="20" t="s">
        <v>3301</v>
      </c>
      <c r="AK238" s="20" t="s">
        <v>3905</v>
      </c>
      <c r="AL238" s="20"/>
      <c r="AM238" s="20"/>
      <c r="AN238" s="20"/>
      <c r="AO238" s="20"/>
      <c r="AP238" s="20"/>
      <c r="AQ238" s="20"/>
      <c r="AR238" s="20"/>
      <c r="AS238" s="20"/>
      <c r="AT238" s="20"/>
      <c r="AU238" s="20"/>
      <c r="AV238" s="20" t="s">
        <v>3137</v>
      </c>
      <c r="AW238" s="20" t="s">
        <v>33</v>
      </c>
      <c r="AX238" s="20"/>
      <c r="AY238" s="20"/>
      <c r="AZ238" s="20"/>
      <c r="BA238" s="20"/>
      <c r="BB238" s="20" t="s">
        <v>90</v>
      </c>
      <c r="BC238" s="20"/>
      <c r="BD238" s="20" t="s">
        <v>91</v>
      </c>
      <c r="BE238" s="20"/>
      <c r="BF238" s="20"/>
      <c r="BG238" s="20"/>
      <c r="BH238" s="20"/>
      <c r="BI238" s="20"/>
      <c r="BJ238" s="20"/>
      <c r="BK238" s="20"/>
      <c r="BL238" s="20"/>
      <c r="BM238" s="20"/>
      <c r="BN238" s="20"/>
      <c r="BO238" s="20"/>
      <c r="BP238" s="20"/>
      <c r="BQ238" s="20"/>
      <c r="BR238" s="20"/>
      <c r="BS238" s="20"/>
      <c r="BT238" s="20"/>
      <c r="BU238" s="20" t="s">
        <v>108</v>
      </c>
      <c r="BV238" s="20"/>
      <c r="BW238" s="20" t="s">
        <v>3150</v>
      </c>
      <c r="BX238" s="79"/>
      <c r="BY238" s="79"/>
      <c r="BZ238" s="131"/>
      <c r="CA238" s="79"/>
      <c r="CB238" s="79"/>
      <c r="CC238" s="20"/>
      <c r="CD238" s="20"/>
      <c r="CE238" s="119"/>
      <c r="CF238" s="79"/>
      <c r="CG238" s="79"/>
      <c r="CH238" s="20"/>
      <c r="CI238" s="20"/>
      <c r="CJ238" s="119"/>
      <c r="CK238" s="86"/>
      <c r="CL238" s="86"/>
      <c r="CM238" s="20"/>
      <c r="CN238" s="20"/>
      <c r="CO238" s="119"/>
      <c r="CP238" s="86"/>
      <c r="CQ238" s="86"/>
    </row>
    <row r="239" spans="3:95" s="9" customFormat="1" ht="135.75" customHeight="1">
      <c r="C239" s="19" t="s">
        <v>3916</v>
      </c>
      <c r="D239" s="75" t="s">
        <v>1756</v>
      </c>
      <c r="E239" s="20" t="s">
        <v>3243</v>
      </c>
      <c r="F239" s="14" t="str">
        <f t="shared" si="6"/>
        <v xml:space="preserve">URF2024_229_Transversal_Reportar la participación en actividades de capacitación durante el periodo_SDM_Segundo cuatrimestre </v>
      </c>
      <c r="G239" s="79" t="s">
        <v>1732</v>
      </c>
      <c r="H239" s="80" t="s">
        <v>1733</v>
      </c>
      <c r="I239" s="80" t="s">
        <v>1734</v>
      </c>
      <c r="J239" s="20" t="s">
        <v>1527</v>
      </c>
      <c r="K239" s="20" t="s">
        <v>1578</v>
      </c>
      <c r="L239" s="20"/>
      <c r="M239" s="77">
        <v>45413</v>
      </c>
      <c r="N239" s="77">
        <v>45535</v>
      </c>
      <c r="O239" s="21">
        <f t="shared" si="7"/>
        <v>122</v>
      </c>
      <c r="P239" s="20" t="s">
        <v>1530</v>
      </c>
      <c r="Q239" s="20"/>
      <c r="R239" s="20"/>
      <c r="S239" s="20" t="s">
        <v>375</v>
      </c>
      <c r="T239" s="20" t="s">
        <v>376</v>
      </c>
      <c r="U239" s="20" t="s">
        <v>33</v>
      </c>
      <c r="V239" s="20"/>
      <c r="W239" s="20" t="s">
        <v>63</v>
      </c>
      <c r="X239" s="20"/>
      <c r="Y239" s="20"/>
      <c r="Z239" s="20"/>
      <c r="AA239" s="20"/>
      <c r="AB239" s="20"/>
      <c r="AC239" s="20"/>
      <c r="AD239" s="20"/>
      <c r="AE239" s="20"/>
      <c r="AF239" s="20" t="s">
        <v>77</v>
      </c>
      <c r="AG239" s="20"/>
      <c r="AH239" s="20"/>
      <c r="AI239" s="20"/>
      <c r="AJ239" s="20" t="s">
        <v>3301</v>
      </c>
      <c r="AK239" s="20" t="s">
        <v>3905</v>
      </c>
      <c r="AL239" s="20"/>
      <c r="AM239" s="20"/>
      <c r="AN239" s="20"/>
      <c r="AO239" s="20"/>
      <c r="AP239" s="20"/>
      <c r="AQ239" s="20"/>
      <c r="AR239" s="20"/>
      <c r="AS239" s="20"/>
      <c r="AT239" s="20"/>
      <c r="AU239" s="20"/>
      <c r="AV239" s="20" t="s">
        <v>3137</v>
      </c>
      <c r="AW239" s="20" t="s">
        <v>33</v>
      </c>
      <c r="AX239" s="20"/>
      <c r="AY239" s="20"/>
      <c r="AZ239" s="20"/>
      <c r="BA239" s="20"/>
      <c r="BB239" s="20" t="s">
        <v>90</v>
      </c>
      <c r="BC239" s="20"/>
      <c r="BD239" s="20" t="s">
        <v>91</v>
      </c>
      <c r="BE239" s="20"/>
      <c r="BF239" s="20"/>
      <c r="BG239" s="20"/>
      <c r="BH239" s="20"/>
      <c r="BI239" s="20"/>
      <c r="BJ239" s="20"/>
      <c r="BK239" s="20"/>
      <c r="BL239" s="20"/>
      <c r="BM239" s="20"/>
      <c r="BN239" s="20"/>
      <c r="BO239" s="20"/>
      <c r="BP239" s="20"/>
      <c r="BQ239" s="20"/>
      <c r="BR239" s="20"/>
      <c r="BS239" s="20"/>
      <c r="BT239" s="20"/>
      <c r="BU239" s="20" t="s">
        <v>108</v>
      </c>
      <c r="BV239" s="20"/>
      <c r="BW239" s="20" t="s">
        <v>3150</v>
      </c>
      <c r="BX239" s="79"/>
      <c r="BY239" s="79"/>
      <c r="BZ239" s="131"/>
      <c r="CA239" s="79"/>
      <c r="CB239" s="79"/>
      <c r="CC239" s="20"/>
      <c r="CD239" s="20"/>
      <c r="CE239" s="119"/>
      <c r="CF239" s="79"/>
      <c r="CG239" s="79"/>
      <c r="CH239" s="20"/>
      <c r="CI239" s="20"/>
      <c r="CJ239" s="119"/>
      <c r="CK239" s="86"/>
      <c r="CL239" s="86"/>
      <c r="CM239" s="20"/>
      <c r="CN239" s="20"/>
      <c r="CO239" s="119"/>
      <c r="CP239" s="86"/>
      <c r="CQ239" s="86"/>
    </row>
    <row r="240" spans="3:95" s="9" customFormat="1" ht="135.75" customHeight="1">
      <c r="C240" s="19" t="s">
        <v>3917</v>
      </c>
      <c r="D240" s="75" t="s">
        <v>1758</v>
      </c>
      <c r="E240" s="20" t="s">
        <v>3243</v>
      </c>
      <c r="F240" s="14" t="str">
        <f t="shared" si="6"/>
        <v xml:space="preserve">URF2024_230_Transversal_Reportar la participación en actividades de capacitación durante el periodo_SRP_Segundo cuatrimestre </v>
      </c>
      <c r="G240" s="79" t="s">
        <v>1732</v>
      </c>
      <c r="H240" s="80" t="s">
        <v>1733</v>
      </c>
      <c r="I240" s="80" t="s">
        <v>1734</v>
      </c>
      <c r="J240" s="20" t="s">
        <v>1527</v>
      </c>
      <c r="K240" s="20" t="s">
        <v>1554</v>
      </c>
      <c r="L240" s="20"/>
      <c r="M240" s="77">
        <v>45413</v>
      </c>
      <c r="N240" s="77">
        <v>45535</v>
      </c>
      <c r="O240" s="21">
        <f t="shared" si="7"/>
        <v>122</v>
      </c>
      <c r="P240" s="20" t="s">
        <v>436</v>
      </c>
      <c r="Q240" s="20"/>
      <c r="R240" s="20"/>
      <c r="S240" s="20" t="s">
        <v>375</v>
      </c>
      <c r="T240" s="20" t="s">
        <v>376</v>
      </c>
      <c r="U240" s="20" t="s">
        <v>33</v>
      </c>
      <c r="V240" s="20"/>
      <c r="W240" s="20" t="s">
        <v>63</v>
      </c>
      <c r="X240" s="20"/>
      <c r="Y240" s="20"/>
      <c r="Z240" s="20"/>
      <c r="AA240" s="20"/>
      <c r="AB240" s="20"/>
      <c r="AC240" s="20"/>
      <c r="AD240" s="20"/>
      <c r="AE240" s="20"/>
      <c r="AF240" s="20" t="s">
        <v>77</v>
      </c>
      <c r="AG240" s="20"/>
      <c r="AH240" s="20"/>
      <c r="AI240" s="20"/>
      <c r="AJ240" s="20" t="s">
        <v>3301</v>
      </c>
      <c r="AK240" s="20" t="s">
        <v>3905</v>
      </c>
      <c r="AL240" s="20"/>
      <c r="AM240" s="20"/>
      <c r="AN240" s="20"/>
      <c r="AO240" s="20"/>
      <c r="AP240" s="20"/>
      <c r="AQ240" s="20"/>
      <c r="AR240" s="20"/>
      <c r="AS240" s="20"/>
      <c r="AT240" s="20"/>
      <c r="AU240" s="20"/>
      <c r="AV240" s="20" t="s">
        <v>3137</v>
      </c>
      <c r="AW240" s="20" t="s">
        <v>33</v>
      </c>
      <c r="AX240" s="20"/>
      <c r="AY240" s="20"/>
      <c r="AZ240" s="20"/>
      <c r="BA240" s="20"/>
      <c r="BB240" s="20" t="s">
        <v>90</v>
      </c>
      <c r="BC240" s="20"/>
      <c r="BD240" s="20" t="s">
        <v>91</v>
      </c>
      <c r="BE240" s="20"/>
      <c r="BF240" s="20"/>
      <c r="BG240" s="20"/>
      <c r="BH240" s="20"/>
      <c r="BI240" s="20"/>
      <c r="BJ240" s="20"/>
      <c r="BK240" s="20"/>
      <c r="BL240" s="20"/>
      <c r="BM240" s="20"/>
      <c r="BN240" s="20"/>
      <c r="BO240" s="20"/>
      <c r="BP240" s="20"/>
      <c r="BQ240" s="20"/>
      <c r="BR240" s="20"/>
      <c r="BS240" s="20"/>
      <c r="BT240" s="20"/>
      <c r="BU240" s="20" t="s">
        <v>108</v>
      </c>
      <c r="BV240" s="20"/>
      <c r="BW240" s="20" t="s">
        <v>3150</v>
      </c>
      <c r="BX240" s="79"/>
      <c r="BY240" s="79"/>
      <c r="BZ240" s="131"/>
      <c r="CA240" s="79"/>
      <c r="CB240" s="79"/>
      <c r="CC240" s="20"/>
      <c r="CD240" s="20"/>
      <c r="CE240" s="119"/>
      <c r="CF240" s="79"/>
      <c r="CG240" s="79"/>
      <c r="CH240" s="20"/>
      <c r="CI240" s="20"/>
      <c r="CJ240" s="119"/>
      <c r="CK240" s="86"/>
      <c r="CL240" s="86"/>
      <c r="CM240" s="20"/>
      <c r="CN240" s="20"/>
      <c r="CO240" s="119"/>
      <c r="CP240" s="86"/>
      <c r="CQ240" s="86"/>
    </row>
    <row r="241" spans="3:95" s="9" customFormat="1" ht="135.75" customHeight="1">
      <c r="C241" s="19" t="s">
        <v>3918</v>
      </c>
      <c r="D241" s="75" t="s">
        <v>1760</v>
      </c>
      <c r="E241" s="20" t="s">
        <v>3243</v>
      </c>
      <c r="F241" s="14" t="str">
        <f t="shared" si="6"/>
        <v xml:space="preserve">URF2024_231_Transversal_Reportar la participación en actividades de capacitación durante el periodo_RV_Segundo cuatrimestre </v>
      </c>
      <c r="G241" s="79" t="s">
        <v>1732</v>
      </c>
      <c r="H241" s="80" t="s">
        <v>1733</v>
      </c>
      <c r="I241" s="80" t="s">
        <v>1734</v>
      </c>
      <c r="J241" s="20" t="s">
        <v>617</v>
      </c>
      <c r="K241" s="20" t="s">
        <v>1381</v>
      </c>
      <c r="L241" s="20"/>
      <c r="M241" s="77">
        <v>45413</v>
      </c>
      <c r="N241" s="77">
        <v>45535</v>
      </c>
      <c r="O241" s="21">
        <f t="shared" si="7"/>
        <v>122</v>
      </c>
      <c r="P241" s="20" t="s">
        <v>436</v>
      </c>
      <c r="Q241" s="20"/>
      <c r="R241" s="20"/>
      <c r="S241" s="20" t="s">
        <v>375</v>
      </c>
      <c r="T241" s="20" t="s">
        <v>376</v>
      </c>
      <c r="U241" s="20" t="s">
        <v>33</v>
      </c>
      <c r="V241" s="20"/>
      <c r="W241" s="20" t="s">
        <v>63</v>
      </c>
      <c r="X241" s="20"/>
      <c r="Y241" s="20"/>
      <c r="Z241" s="20"/>
      <c r="AA241" s="20"/>
      <c r="AB241" s="20"/>
      <c r="AC241" s="20"/>
      <c r="AD241" s="20"/>
      <c r="AE241" s="20"/>
      <c r="AF241" s="20" t="s">
        <v>77</v>
      </c>
      <c r="AG241" s="20"/>
      <c r="AH241" s="20"/>
      <c r="AI241" s="20"/>
      <c r="AJ241" s="20" t="s">
        <v>3301</v>
      </c>
      <c r="AK241" s="20" t="s">
        <v>3905</v>
      </c>
      <c r="AL241" s="20"/>
      <c r="AM241" s="20"/>
      <c r="AN241" s="20"/>
      <c r="AO241" s="20"/>
      <c r="AP241" s="20"/>
      <c r="AQ241" s="20"/>
      <c r="AR241" s="20"/>
      <c r="AS241" s="20"/>
      <c r="AT241" s="20"/>
      <c r="AU241" s="20"/>
      <c r="AV241" s="20" t="s">
        <v>3137</v>
      </c>
      <c r="AW241" s="20" t="s">
        <v>33</v>
      </c>
      <c r="AX241" s="20"/>
      <c r="AY241" s="20"/>
      <c r="AZ241" s="20"/>
      <c r="BA241" s="20"/>
      <c r="BB241" s="20" t="s">
        <v>90</v>
      </c>
      <c r="BC241" s="20"/>
      <c r="BD241" s="20" t="s">
        <v>91</v>
      </c>
      <c r="BE241" s="20"/>
      <c r="BF241" s="20"/>
      <c r="BG241" s="20"/>
      <c r="BH241" s="20"/>
      <c r="BI241" s="20"/>
      <c r="BJ241" s="20"/>
      <c r="BK241" s="20"/>
      <c r="BL241" s="20"/>
      <c r="BM241" s="20"/>
      <c r="BN241" s="20"/>
      <c r="BO241" s="20"/>
      <c r="BP241" s="20"/>
      <c r="BQ241" s="20"/>
      <c r="BR241" s="20"/>
      <c r="BS241" s="20"/>
      <c r="BT241" s="20"/>
      <c r="BU241" s="20" t="s">
        <v>108</v>
      </c>
      <c r="BV241" s="20"/>
      <c r="BW241" s="20" t="s">
        <v>3150</v>
      </c>
      <c r="BX241" s="79"/>
      <c r="BY241" s="79"/>
      <c r="BZ241" s="131"/>
      <c r="CA241" s="79"/>
      <c r="CB241" s="79"/>
      <c r="CC241" s="20"/>
      <c r="CD241" s="20"/>
      <c r="CE241" s="119"/>
      <c r="CF241" s="79"/>
      <c r="CG241" s="79"/>
      <c r="CH241" s="20"/>
      <c r="CI241" s="20"/>
      <c r="CJ241" s="119"/>
      <c r="CK241" s="86"/>
      <c r="CL241" s="86"/>
      <c r="CM241" s="20"/>
      <c r="CN241" s="20"/>
      <c r="CO241" s="119"/>
      <c r="CP241" s="86"/>
      <c r="CQ241" s="86"/>
    </row>
    <row r="242" spans="3:95" s="9" customFormat="1" ht="135.75" customHeight="1">
      <c r="C242" s="19" t="s">
        <v>3919</v>
      </c>
      <c r="D242" s="75" t="s">
        <v>1762</v>
      </c>
      <c r="E242" s="20" t="s">
        <v>3243</v>
      </c>
      <c r="F242" s="14" t="str">
        <f t="shared" si="6"/>
        <v xml:space="preserve">URF2024_232_Transversal_Reportar la participación en actividades de capacitación durante el periodo_AD_Segundo cuatrimestre </v>
      </c>
      <c r="G242" s="79" t="s">
        <v>1732</v>
      </c>
      <c r="H242" s="80" t="s">
        <v>1733</v>
      </c>
      <c r="I242" s="80" t="s">
        <v>1734</v>
      </c>
      <c r="J242" s="20" t="s">
        <v>1657</v>
      </c>
      <c r="K242" s="20" t="s">
        <v>122</v>
      </c>
      <c r="L242" s="20"/>
      <c r="M242" s="77">
        <v>45444</v>
      </c>
      <c r="N242" s="77">
        <v>45545</v>
      </c>
      <c r="O242" s="21">
        <f t="shared" si="7"/>
        <v>101</v>
      </c>
      <c r="P242" s="20" t="s">
        <v>436</v>
      </c>
      <c r="Q242" s="20"/>
      <c r="R242" s="20"/>
      <c r="S242" s="20" t="s">
        <v>375</v>
      </c>
      <c r="T242" s="20" t="s">
        <v>376</v>
      </c>
      <c r="U242" s="20" t="s">
        <v>33</v>
      </c>
      <c r="V242" s="20"/>
      <c r="W242" s="20" t="s">
        <v>63</v>
      </c>
      <c r="X242" s="20"/>
      <c r="Y242" s="20"/>
      <c r="Z242" s="20"/>
      <c r="AA242" s="20"/>
      <c r="AB242" s="20"/>
      <c r="AC242" s="20"/>
      <c r="AD242" s="20"/>
      <c r="AE242" s="20"/>
      <c r="AF242" s="20" t="s">
        <v>77</v>
      </c>
      <c r="AG242" s="20"/>
      <c r="AH242" s="20"/>
      <c r="AI242" s="20"/>
      <c r="AJ242" s="20" t="s">
        <v>3301</v>
      </c>
      <c r="AK242" s="20" t="s">
        <v>3905</v>
      </c>
      <c r="AL242" s="20"/>
      <c r="AM242" s="20"/>
      <c r="AN242" s="20"/>
      <c r="AO242" s="20"/>
      <c r="AP242" s="20"/>
      <c r="AQ242" s="20"/>
      <c r="AR242" s="20"/>
      <c r="AS242" s="20"/>
      <c r="AT242" s="20"/>
      <c r="AU242" s="20"/>
      <c r="AV242" s="20" t="s">
        <v>3137</v>
      </c>
      <c r="AW242" s="20" t="s">
        <v>33</v>
      </c>
      <c r="AX242" s="20"/>
      <c r="AY242" s="20"/>
      <c r="AZ242" s="20"/>
      <c r="BA242" s="20"/>
      <c r="BB242" s="20" t="s">
        <v>90</v>
      </c>
      <c r="BC242" s="20"/>
      <c r="BD242" s="20" t="s">
        <v>91</v>
      </c>
      <c r="BE242" s="20"/>
      <c r="BF242" s="20"/>
      <c r="BG242" s="20"/>
      <c r="BH242" s="20"/>
      <c r="BI242" s="20"/>
      <c r="BJ242" s="20"/>
      <c r="BK242" s="20"/>
      <c r="BL242" s="20"/>
      <c r="BM242" s="20"/>
      <c r="BN242" s="20"/>
      <c r="BO242" s="20"/>
      <c r="BP242" s="20"/>
      <c r="BQ242" s="20"/>
      <c r="BR242" s="20"/>
      <c r="BS242" s="20"/>
      <c r="BT242" s="20"/>
      <c r="BU242" s="20" t="s">
        <v>108</v>
      </c>
      <c r="BV242" s="20"/>
      <c r="BW242" s="20" t="s">
        <v>932</v>
      </c>
      <c r="BX242" s="79" t="s">
        <v>3157</v>
      </c>
      <c r="BY242" s="134">
        <v>45526</v>
      </c>
      <c r="BZ242" s="131">
        <v>45526</v>
      </c>
      <c r="CA242" s="79" t="s">
        <v>3492</v>
      </c>
      <c r="CB242" s="79" t="s">
        <v>3920</v>
      </c>
      <c r="CC242" s="20"/>
      <c r="CD242" s="20"/>
      <c r="CE242" s="119"/>
      <c r="CF242" s="79"/>
      <c r="CG242" s="79"/>
      <c r="CH242" s="20"/>
      <c r="CI242" s="20"/>
      <c r="CJ242" s="119"/>
      <c r="CK242" s="86"/>
      <c r="CL242" s="86"/>
      <c r="CM242" s="20"/>
      <c r="CN242" s="20"/>
      <c r="CO242" s="119"/>
      <c r="CP242" s="86"/>
      <c r="CQ242" s="86"/>
    </row>
    <row r="243" spans="3:95" s="9" customFormat="1" ht="135.75" customHeight="1">
      <c r="C243" s="19" t="s">
        <v>3921</v>
      </c>
      <c r="D243" s="75" t="s">
        <v>1764</v>
      </c>
      <c r="E243" s="20" t="s">
        <v>3243</v>
      </c>
      <c r="F243" s="14" t="str">
        <f t="shared" si="6"/>
        <v xml:space="preserve">URF2024_233_Transversal_Reportar la participación en actividades de capacitación durante el periodo_GF_Segundo cuatrimestre </v>
      </c>
      <c r="G243" s="79" t="s">
        <v>1732</v>
      </c>
      <c r="H243" s="80" t="s">
        <v>1733</v>
      </c>
      <c r="I243" s="80" t="s">
        <v>1734</v>
      </c>
      <c r="J243" s="20" t="s">
        <v>806</v>
      </c>
      <c r="K243" s="20" t="s">
        <v>812</v>
      </c>
      <c r="L243" s="20"/>
      <c r="M243" s="77">
        <v>45413</v>
      </c>
      <c r="N243" s="77">
        <v>45535</v>
      </c>
      <c r="O243" s="21">
        <f t="shared" si="7"/>
        <v>122</v>
      </c>
      <c r="P243" s="20" t="s">
        <v>436</v>
      </c>
      <c r="Q243" s="20"/>
      <c r="R243" s="20"/>
      <c r="S243" s="20" t="s">
        <v>375</v>
      </c>
      <c r="T243" s="20" t="s">
        <v>376</v>
      </c>
      <c r="U243" s="20" t="s">
        <v>33</v>
      </c>
      <c r="V243" s="20"/>
      <c r="W243" s="20" t="s">
        <v>63</v>
      </c>
      <c r="X243" s="20"/>
      <c r="Y243" s="20"/>
      <c r="Z243" s="20"/>
      <c r="AA243" s="20"/>
      <c r="AB243" s="20"/>
      <c r="AC243" s="20"/>
      <c r="AD243" s="20"/>
      <c r="AE243" s="20"/>
      <c r="AF243" s="20" t="s">
        <v>77</v>
      </c>
      <c r="AG243" s="20"/>
      <c r="AH243" s="20"/>
      <c r="AI243" s="20"/>
      <c r="AJ243" s="20" t="s">
        <v>3301</v>
      </c>
      <c r="AK243" s="20" t="s">
        <v>3905</v>
      </c>
      <c r="AL243" s="20"/>
      <c r="AM243" s="20"/>
      <c r="AN243" s="20"/>
      <c r="AO243" s="20"/>
      <c r="AP243" s="20"/>
      <c r="AQ243" s="20"/>
      <c r="AR243" s="20"/>
      <c r="AS243" s="20"/>
      <c r="AT243" s="20"/>
      <c r="AU243" s="20"/>
      <c r="AV243" s="20" t="s">
        <v>3137</v>
      </c>
      <c r="AW243" s="20" t="s">
        <v>33</v>
      </c>
      <c r="AX243" s="20"/>
      <c r="AY243" s="20"/>
      <c r="AZ243" s="20"/>
      <c r="BA243" s="20"/>
      <c r="BB243" s="20" t="s">
        <v>90</v>
      </c>
      <c r="BC243" s="20"/>
      <c r="BD243" s="20" t="s">
        <v>91</v>
      </c>
      <c r="BE243" s="20"/>
      <c r="BF243" s="20"/>
      <c r="BG243" s="20"/>
      <c r="BH243" s="20"/>
      <c r="BI243" s="20"/>
      <c r="BJ243" s="20"/>
      <c r="BK243" s="20"/>
      <c r="BL243" s="20"/>
      <c r="BM243" s="20"/>
      <c r="BN243" s="20"/>
      <c r="BO243" s="20"/>
      <c r="BP243" s="20"/>
      <c r="BQ243" s="20"/>
      <c r="BR243" s="20"/>
      <c r="BS243" s="20"/>
      <c r="BT243" s="20"/>
      <c r="BU243" s="20" t="s">
        <v>108</v>
      </c>
      <c r="BV243" s="20"/>
      <c r="BW243" s="20" t="s">
        <v>3150</v>
      </c>
      <c r="BX243" s="79"/>
      <c r="BY243" s="79"/>
      <c r="BZ243" s="131"/>
      <c r="CA243" s="79"/>
      <c r="CB243" s="79"/>
      <c r="CC243" s="20"/>
      <c r="CD243" s="20"/>
      <c r="CE243" s="119"/>
      <c r="CF243" s="79"/>
      <c r="CG243" s="79"/>
      <c r="CH243" s="20"/>
      <c r="CI243" s="20"/>
      <c r="CJ243" s="119"/>
      <c r="CK243" s="86"/>
      <c r="CL243" s="86"/>
      <c r="CM243" s="20"/>
      <c r="CN243" s="20"/>
      <c r="CO243" s="119"/>
      <c r="CP243" s="86"/>
      <c r="CQ243" s="86"/>
    </row>
    <row r="244" spans="3:95" s="9" customFormat="1" ht="135.75" customHeight="1">
      <c r="C244" s="19" t="s">
        <v>3922</v>
      </c>
      <c r="D244" s="75" t="s">
        <v>1766</v>
      </c>
      <c r="E244" s="20" t="s">
        <v>3243</v>
      </c>
      <c r="F244" s="14" t="str">
        <f t="shared" si="6"/>
        <v xml:space="preserve">URF2024_234_Transversal_Reportar la participación en actividades de capacitación durante el periodo_GI_Segundo cuatrimestre </v>
      </c>
      <c r="G244" s="79" t="s">
        <v>1732</v>
      </c>
      <c r="H244" s="80" t="s">
        <v>1733</v>
      </c>
      <c r="I244" s="80" t="s">
        <v>1734</v>
      </c>
      <c r="J244" s="20" t="s">
        <v>1001</v>
      </c>
      <c r="K244" s="20" t="s">
        <v>618</v>
      </c>
      <c r="L244" s="20"/>
      <c r="M244" s="77">
        <v>45413</v>
      </c>
      <c r="N244" s="77">
        <v>45535</v>
      </c>
      <c r="O244" s="21">
        <f t="shared" si="7"/>
        <v>122</v>
      </c>
      <c r="P244" s="20" t="s">
        <v>436</v>
      </c>
      <c r="Q244" s="20"/>
      <c r="R244" s="20"/>
      <c r="S244" s="20" t="s">
        <v>375</v>
      </c>
      <c r="T244" s="20" t="s">
        <v>376</v>
      </c>
      <c r="U244" s="20" t="s">
        <v>33</v>
      </c>
      <c r="V244" s="20"/>
      <c r="W244" s="20" t="s">
        <v>63</v>
      </c>
      <c r="X244" s="20"/>
      <c r="Y244" s="20"/>
      <c r="Z244" s="20"/>
      <c r="AA244" s="20"/>
      <c r="AB244" s="20"/>
      <c r="AC244" s="20"/>
      <c r="AD244" s="20"/>
      <c r="AE244" s="20"/>
      <c r="AF244" s="20" t="s">
        <v>77</v>
      </c>
      <c r="AG244" s="20"/>
      <c r="AH244" s="20"/>
      <c r="AI244" s="20"/>
      <c r="AJ244" s="20" t="s">
        <v>3301</v>
      </c>
      <c r="AK244" s="20" t="s">
        <v>3905</v>
      </c>
      <c r="AL244" s="20"/>
      <c r="AM244" s="20"/>
      <c r="AN244" s="20"/>
      <c r="AO244" s="20"/>
      <c r="AP244" s="20"/>
      <c r="AQ244" s="20"/>
      <c r="AR244" s="20"/>
      <c r="AS244" s="20"/>
      <c r="AT244" s="20"/>
      <c r="AU244" s="20"/>
      <c r="AV244" s="20" t="s">
        <v>3137</v>
      </c>
      <c r="AW244" s="20" t="s">
        <v>33</v>
      </c>
      <c r="AX244" s="20"/>
      <c r="AY244" s="20"/>
      <c r="AZ244" s="20"/>
      <c r="BA244" s="20"/>
      <c r="BB244" s="20" t="s">
        <v>90</v>
      </c>
      <c r="BC244" s="20"/>
      <c r="BD244" s="20" t="s">
        <v>91</v>
      </c>
      <c r="BE244" s="20"/>
      <c r="BF244" s="20"/>
      <c r="BG244" s="20"/>
      <c r="BH244" s="20"/>
      <c r="BI244" s="20"/>
      <c r="BJ244" s="20"/>
      <c r="BK244" s="20"/>
      <c r="BL244" s="20"/>
      <c r="BM244" s="20"/>
      <c r="BN244" s="20"/>
      <c r="BO244" s="20"/>
      <c r="BP244" s="20"/>
      <c r="BQ244" s="20"/>
      <c r="BR244" s="20"/>
      <c r="BS244" s="20"/>
      <c r="BT244" s="20"/>
      <c r="BU244" s="20" t="s">
        <v>108</v>
      </c>
      <c r="BV244" s="20"/>
      <c r="BW244" s="20" t="s">
        <v>3150</v>
      </c>
      <c r="BX244" s="79"/>
      <c r="BY244" s="79"/>
      <c r="BZ244" s="131"/>
      <c r="CA244" s="79"/>
      <c r="CB244" s="79"/>
      <c r="CC244" s="20"/>
      <c r="CD244" s="20"/>
      <c r="CE244" s="119"/>
      <c r="CF244" s="79"/>
      <c r="CG244" s="79"/>
      <c r="CH244" s="20"/>
      <c r="CI244" s="20"/>
      <c r="CJ244" s="119"/>
      <c r="CK244" s="86"/>
      <c r="CL244" s="86"/>
      <c r="CM244" s="20"/>
      <c r="CN244" s="20"/>
      <c r="CO244" s="119"/>
      <c r="CP244" s="86"/>
      <c r="CQ244" s="86"/>
    </row>
    <row r="245" spans="3:95" s="9" customFormat="1" ht="135.75" customHeight="1">
      <c r="C245" s="19" t="s">
        <v>3923</v>
      </c>
      <c r="D245" s="75" t="s">
        <v>1768</v>
      </c>
      <c r="E245" s="20" t="s">
        <v>3243</v>
      </c>
      <c r="F245" s="14" t="str">
        <f t="shared" si="6"/>
        <v xml:space="preserve">URF2024_235_Transversal_Reportar la participación en actividades de capacitación durante el periodo_CE_Segundo cuatrimestre </v>
      </c>
      <c r="G245" s="79" t="s">
        <v>1732</v>
      </c>
      <c r="H245" s="80" t="s">
        <v>1733</v>
      </c>
      <c r="I245" s="80" t="s">
        <v>1734</v>
      </c>
      <c r="J245" s="20" t="s">
        <v>1353</v>
      </c>
      <c r="K245" s="20" t="s">
        <v>1354</v>
      </c>
      <c r="L245" s="20"/>
      <c r="M245" s="77">
        <v>45413</v>
      </c>
      <c r="N245" s="77">
        <v>45535</v>
      </c>
      <c r="O245" s="21">
        <f t="shared" si="7"/>
        <v>122</v>
      </c>
      <c r="P245" s="20" t="s">
        <v>436</v>
      </c>
      <c r="Q245" s="20"/>
      <c r="R245" s="20"/>
      <c r="S245" s="20" t="s">
        <v>375</v>
      </c>
      <c r="T245" s="20" t="s">
        <v>376</v>
      </c>
      <c r="U245" s="20" t="s">
        <v>33</v>
      </c>
      <c r="V245" s="20"/>
      <c r="W245" s="20" t="s">
        <v>63</v>
      </c>
      <c r="X245" s="20"/>
      <c r="Y245" s="20"/>
      <c r="Z245" s="20"/>
      <c r="AA245" s="20"/>
      <c r="AB245" s="20"/>
      <c r="AC245" s="20"/>
      <c r="AD245" s="20"/>
      <c r="AE245" s="20"/>
      <c r="AF245" s="20" t="s">
        <v>77</v>
      </c>
      <c r="AG245" s="20"/>
      <c r="AH245" s="20"/>
      <c r="AI245" s="20"/>
      <c r="AJ245" s="20" t="s">
        <v>3301</v>
      </c>
      <c r="AK245" s="20" t="s">
        <v>3905</v>
      </c>
      <c r="AL245" s="20"/>
      <c r="AM245" s="20"/>
      <c r="AN245" s="20"/>
      <c r="AO245" s="20"/>
      <c r="AP245" s="20"/>
      <c r="AQ245" s="20"/>
      <c r="AR245" s="20"/>
      <c r="AS245" s="20"/>
      <c r="AT245" s="20"/>
      <c r="AU245" s="20"/>
      <c r="AV245" s="20" t="s">
        <v>3137</v>
      </c>
      <c r="AW245" s="20" t="s">
        <v>33</v>
      </c>
      <c r="AX245" s="20"/>
      <c r="AY245" s="20"/>
      <c r="AZ245" s="20"/>
      <c r="BA245" s="20"/>
      <c r="BB245" s="20" t="s">
        <v>90</v>
      </c>
      <c r="BC245" s="20"/>
      <c r="BD245" s="20" t="s">
        <v>91</v>
      </c>
      <c r="BE245" s="20"/>
      <c r="BF245" s="20"/>
      <c r="BG245" s="20"/>
      <c r="BH245" s="20"/>
      <c r="BI245" s="20"/>
      <c r="BJ245" s="20"/>
      <c r="BK245" s="20"/>
      <c r="BL245" s="20"/>
      <c r="BM245" s="20"/>
      <c r="BN245" s="20"/>
      <c r="BO245" s="20"/>
      <c r="BP245" s="20"/>
      <c r="BQ245" s="20"/>
      <c r="BR245" s="20"/>
      <c r="BS245" s="20"/>
      <c r="BT245" s="20"/>
      <c r="BU245" s="20" t="s">
        <v>108</v>
      </c>
      <c r="BV245" s="20"/>
      <c r="BW245" s="20" t="s">
        <v>3150</v>
      </c>
      <c r="BX245" s="79"/>
      <c r="BY245" s="79"/>
      <c r="BZ245" s="131"/>
      <c r="CA245" s="79"/>
      <c r="CB245" s="79"/>
      <c r="CC245" s="20"/>
      <c r="CD245" s="20"/>
      <c r="CE245" s="119"/>
      <c r="CF245" s="79"/>
      <c r="CG245" s="79"/>
      <c r="CH245" s="20"/>
      <c r="CI245" s="20"/>
      <c r="CJ245" s="119"/>
      <c r="CK245" s="86"/>
      <c r="CL245" s="86"/>
      <c r="CM245" s="20"/>
      <c r="CN245" s="20"/>
      <c r="CO245" s="119"/>
      <c r="CP245" s="86"/>
      <c r="CQ245" s="86"/>
    </row>
    <row r="246" spans="3:95" s="9" customFormat="1" ht="135.75" customHeight="1">
      <c r="C246" s="19" t="s">
        <v>3924</v>
      </c>
      <c r="D246" s="75" t="s">
        <v>1770</v>
      </c>
      <c r="E246" s="20" t="s">
        <v>3243</v>
      </c>
      <c r="F246" s="14" t="str">
        <f t="shared" si="6"/>
        <v xml:space="preserve">URF2024_236_Transversal_Reportar la participación en actividades de capacitación durante el periodo_DP_Tercer cuatrimestre </v>
      </c>
      <c r="G246" s="79" t="s">
        <v>1732</v>
      </c>
      <c r="H246" s="80" t="s">
        <v>1733</v>
      </c>
      <c r="I246" s="80" t="s">
        <v>1734</v>
      </c>
      <c r="J246" s="20" t="s">
        <v>195</v>
      </c>
      <c r="K246" s="20" t="s">
        <v>122</v>
      </c>
      <c r="L246" s="20"/>
      <c r="M246" s="77">
        <v>45536</v>
      </c>
      <c r="N246" s="77">
        <v>45657</v>
      </c>
      <c r="O246" s="21">
        <f t="shared" si="7"/>
        <v>121</v>
      </c>
      <c r="P246" s="20" t="s">
        <v>436</v>
      </c>
      <c r="Q246" s="20"/>
      <c r="R246" s="20"/>
      <c r="S246" s="20" t="s">
        <v>375</v>
      </c>
      <c r="T246" s="20" t="s">
        <v>376</v>
      </c>
      <c r="U246" s="20" t="s">
        <v>33</v>
      </c>
      <c r="V246" s="20"/>
      <c r="W246" s="20" t="s">
        <v>63</v>
      </c>
      <c r="X246" s="20"/>
      <c r="Y246" s="20"/>
      <c r="Z246" s="20"/>
      <c r="AA246" s="20"/>
      <c r="AB246" s="20"/>
      <c r="AC246" s="20"/>
      <c r="AD246" s="20"/>
      <c r="AE246" s="20"/>
      <c r="AF246" s="20" t="s">
        <v>77</v>
      </c>
      <c r="AG246" s="20"/>
      <c r="AH246" s="20"/>
      <c r="AI246" s="20"/>
      <c r="AJ246" s="20" t="s">
        <v>3301</v>
      </c>
      <c r="AK246" s="20" t="s">
        <v>3905</v>
      </c>
      <c r="AL246" s="20"/>
      <c r="AM246" s="20"/>
      <c r="AN246" s="20"/>
      <c r="AO246" s="20"/>
      <c r="AP246" s="20"/>
      <c r="AQ246" s="20"/>
      <c r="AR246" s="20"/>
      <c r="AS246" s="20"/>
      <c r="AT246" s="20"/>
      <c r="AU246" s="20"/>
      <c r="AV246" s="20" t="s">
        <v>3137</v>
      </c>
      <c r="AW246" s="20" t="s">
        <v>33</v>
      </c>
      <c r="AX246" s="20"/>
      <c r="AY246" s="20"/>
      <c r="AZ246" s="20"/>
      <c r="BA246" s="20"/>
      <c r="BB246" s="20" t="s">
        <v>90</v>
      </c>
      <c r="BC246" s="20"/>
      <c r="BD246" s="20" t="s">
        <v>91</v>
      </c>
      <c r="BE246" s="20"/>
      <c r="BF246" s="20"/>
      <c r="BG246" s="20"/>
      <c r="BH246" s="20"/>
      <c r="BI246" s="20"/>
      <c r="BJ246" s="20"/>
      <c r="BK246" s="20"/>
      <c r="BL246" s="20"/>
      <c r="BM246" s="20"/>
      <c r="BN246" s="20"/>
      <c r="BO246" s="20"/>
      <c r="BP246" s="20"/>
      <c r="BQ246" s="20"/>
      <c r="BR246" s="20"/>
      <c r="BS246" s="20"/>
      <c r="BT246" s="20"/>
      <c r="BU246" s="20" t="s">
        <v>108</v>
      </c>
      <c r="BV246" s="20"/>
      <c r="BW246" s="20" t="s">
        <v>3150</v>
      </c>
      <c r="BX246" s="79"/>
      <c r="BY246" s="79"/>
      <c r="BZ246" s="131"/>
      <c r="CA246" s="79"/>
      <c r="CB246" s="79"/>
      <c r="CC246" s="20"/>
      <c r="CD246" s="20"/>
      <c r="CE246" s="119"/>
      <c r="CF246" s="79"/>
      <c r="CG246" s="79"/>
      <c r="CH246" s="20"/>
      <c r="CI246" s="20"/>
      <c r="CJ246" s="119"/>
      <c r="CK246" s="86"/>
      <c r="CL246" s="86"/>
      <c r="CM246" s="20"/>
      <c r="CN246" s="20"/>
      <c r="CO246" s="119"/>
      <c r="CP246" s="86"/>
      <c r="CQ246" s="86"/>
    </row>
    <row r="247" spans="3:95" s="9" customFormat="1" ht="135.75" customHeight="1">
      <c r="C247" s="19" t="s">
        <v>3925</v>
      </c>
      <c r="D247" s="75" t="s">
        <v>1772</v>
      </c>
      <c r="E247" s="20" t="s">
        <v>3243</v>
      </c>
      <c r="F247" s="14" t="str">
        <f t="shared" si="6"/>
        <v xml:space="preserve">URF2024_237_Transversal_Reportar la participación en actividades de capacitación durante el periodo_GC_Tercer cuatrimestre </v>
      </c>
      <c r="G247" s="79" t="s">
        <v>1732</v>
      </c>
      <c r="H247" s="80" t="s">
        <v>1733</v>
      </c>
      <c r="I247" s="80" t="s">
        <v>1734</v>
      </c>
      <c r="J247" s="20" t="s">
        <v>120</v>
      </c>
      <c r="K247" s="20" t="s">
        <v>121</v>
      </c>
      <c r="L247" s="20"/>
      <c r="M247" s="77">
        <v>45536</v>
      </c>
      <c r="N247" s="77">
        <v>45657</v>
      </c>
      <c r="O247" s="21">
        <f t="shared" si="7"/>
        <v>121</v>
      </c>
      <c r="P247" s="20" t="s">
        <v>436</v>
      </c>
      <c r="Q247" s="20"/>
      <c r="R247" s="20"/>
      <c r="S247" s="20" t="s">
        <v>375</v>
      </c>
      <c r="T247" s="20" t="s">
        <v>376</v>
      </c>
      <c r="U247" s="20" t="s">
        <v>33</v>
      </c>
      <c r="V247" s="20"/>
      <c r="W247" s="20" t="s">
        <v>63</v>
      </c>
      <c r="X247" s="20"/>
      <c r="Y247" s="20"/>
      <c r="Z247" s="20"/>
      <c r="AA247" s="20"/>
      <c r="AB247" s="20"/>
      <c r="AC247" s="20"/>
      <c r="AD247" s="20"/>
      <c r="AE247" s="20"/>
      <c r="AF247" s="20" t="s">
        <v>77</v>
      </c>
      <c r="AG247" s="20"/>
      <c r="AH247" s="20"/>
      <c r="AI247" s="20"/>
      <c r="AJ247" s="20" t="s">
        <v>3301</v>
      </c>
      <c r="AK247" s="20" t="s">
        <v>3905</v>
      </c>
      <c r="AL247" s="20"/>
      <c r="AM247" s="20"/>
      <c r="AN247" s="20"/>
      <c r="AO247" s="20"/>
      <c r="AP247" s="20"/>
      <c r="AQ247" s="20"/>
      <c r="AR247" s="20"/>
      <c r="AS247" s="20"/>
      <c r="AT247" s="20"/>
      <c r="AU247" s="20"/>
      <c r="AV247" s="20" t="s">
        <v>3137</v>
      </c>
      <c r="AW247" s="20" t="s">
        <v>33</v>
      </c>
      <c r="AX247" s="20"/>
      <c r="AY247" s="20"/>
      <c r="AZ247" s="20"/>
      <c r="BA247" s="20"/>
      <c r="BB247" s="20" t="s">
        <v>90</v>
      </c>
      <c r="BC247" s="20"/>
      <c r="BD247" s="20" t="s">
        <v>91</v>
      </c>
      <c r="BE247" s="20"/>
      <c r="BF247" s="20"/>
      <c r="BG247" s="20"/>
      <c r="BH247" s="20"/>
      <c r="BI247" s="20"/>
      <c r="BJ247" s="20"/>
      <c r="BK247" s="20"/>
      <c r="BL247" s="20"/>
      <c r="BM247" s="20"/>
      <c r="BN247" s="20"/>
      <c r="BO247" s="20"/>
      <c r="BP247" s="20"/>
      <c r="BQ247" s="20"/>
      <c r="BR247" s="20"/>
      <c r="BS247" s="20"/>
      <c r="BT247" s="20"/>
      <c r="BU247" s="20" t="s">
        <v>108</v>
      </c>
      <c r="BV247" s="20"/>
      <c r="BW247" s="20" t="s">
        <v>3150</v>
      </c>
      <c r="BX247" s="79"/>
      <c r="BY247" s="79"/>
      <c r="BZ247" s="131"/>
      <c r="CA247" s="79"/>
      <c r="CB247" s="79"/>
      <c r="CC247" s="20"/>
      <c r="CD247" s="20"/>
      <c r="CE247" s="119"/>
      <c r="CF247" s="79"/>
      <c r="CG247" s="79"/>
      <c r="CH247" s="20"/>
      <c r="CI247" s="20"/>
      <c r="CJ247" s="119"/>
      <c r="CK247" s="86"/>
      <c r="CL247" s="86"/>
      <c r="CM247" s="20"/>
      <c r="CN247" s="20"/>
      <c r="CO247" s="119"/>
      <c r="CP247" s="86"/>
      <c r="CQ247" s="86"/>
    </row>
    <row r="248" spans="3:95" s="9" customFormat="1" ht="135.75" customHeight="1">
      <c r="C248" s="19" t="s">
        <v>3926</v>
      </c>
      <c r="D248" s="75" t="s">
        <v>1774</v>
      </c>
      <c r="E248" s="20" t="s">
        <v>3243</v>
      </c>
      <c r="F248" s="14" t="str">
        <f t="shared" si="6"/>
        <v xml:space="preserve">URF2024_238_Transversal_Reportar la participación en actividades de capacitación durante el periodo_SDM_Tercer cuatrimestre </v>
      </c>
      <c r="G248" s="79" t="s">
        <v>1732</v>
      </c>
      <c r="H248" s="80" t="s">
        <v>1733</v>
      </c>
      <c r="I248" s="80" t="s">
        <v>1734</v>
      </c>
      <c r="J248" s="20" t="s">
        <v>1527</v>
      </c>
      <c r="K248" s="20" t="s">
        <v>3850</v>
      </c>
      <c r="L248" s="20"/>
      <c r="M248" s="77">
        <v>45536</v>
      </c>
      <c r="N248" s="77">
        <v>45657</v>
      </c>
      <c r="O248" s="21">
        <f t="shared" si="7"/>
        <v>121</v>
      </c>
      <c r="P248" s="20" t="s">
        <v>436</v>
      </c>
      <c r="Q248" s="20"/>
      <c r="R248" s="20"/>
      <c r="S248" s="20" t="s">
        <v>375</v>
      </c>
      <c r="T248" s="20" t="s">
        <v>376</v>
      </c>
      <c r="U248" s="20" t="s">
        <v>33</v>
      </c>
      <c r="V248" s="20"/>
      <c r="W248" s="20" t="s">
        <v>63</v>
      </c>
      <c r="X248" s="20"/>
      <c r="Y248" s="20"/>
      <c r="Z248" s="20"/>
      <c r="AA248" s="20"/>
      <c r="AB248" s="20"/>
      <c r="AC248" s="20"/>
      <c r="AD248" s="20"/>
      <c r="AE248" s="20"/>
      <c r="AF248" s="20" t="s">
        <v>77</v>
      </c>
      <c r="AG248" s="20"/>
      <c r="AH248" s="20"/>
      <c r="AI248" s="20"/>
      <c r="AJ248" s="20" t="s">
        <v>3301</v>
      </c>
      <c r="AK248" s="20" t="s">
        <v>3905</v>
      </c>
      <c r="AL248" s="20"/>
      <c r="AM248" s="20"/>
      <c r="AN248" s="20"/>
      <c r="AO248" s="20"/>
      <c r="AP248" s="20"/>
      <c r="AQ248" s="20"/>
      <c r="AR248" s="20"/>
      <c r="AS248" s="20"/>
      <c r="AT248" s="20"/>
      <c r="AU248" s="20"/>
      <c r="AV248" s="20" t="s">
        <v>3137</v>
      </c>
      <c r="AW248" s="20" t="s">
        <v>33</v>
      </c>
      <c r="AX248" s="20"/>
      <c r="AY248" s="20"/>
      <c r="AZ248" s="20"/>
      <c r="BA248" s="20"/>
      <c r="BB248" s="20" t="s">
        <v>90</v>
      </c>
      <c r="BC248" s="20"/>
      <c r="BD248" s="20" t="s">
        <v>91</v>
      </c>
      <c r="BE248" s="20"/>
      <c r="BF248" s="20"/>
      <c r="BG248" s="20"/>
      <c r="BH248" s="20"/>
      <c r="BI248" s="20"/>
      <c r="BJ248" s="20"/>
      <c r="BK248" s="20"/>
      <c r="BL248" s="20"/>
      <c r="BM248" s="20"/>
      <c r="BN248" s="20"/>
      <c r="BO248" s="20"/>
      <c r="BP248" s="20"/>
      <c r="BQ248" s="20"/>
      <c r="BR248" s="20"/>
      <c r="BS248" s="20"/>
      <c r="BT248" s="20"/>
      <c r="BU248" s="20" t="s">
        <v>108</v>
      </c>
      <c r="BV248" s="20"/>
      <c r="BW248" s="20" t="s">
        <v>3150</v>
      </c>
      <c r="BX248" s="79"/>
      <c r="BY248" s="79"/>
      <c r="BZ248" s="131"/>
      <c r="CA248" s="79"/>
      <c r="CB248" s="79"/>
      <c r="CC248" s="20"/>
      <c r="CD248" s="20"/>
      <c r="CE248" s="119"/>
      <c r="CF248" s="79"/>
      <c r="CG248" s="79"/>
      <c r="CH248" s="20"/>
      <c r="CI248" s="20"/>
      <c r="CJ248" s="119"/>
      <c r="CK248" s="86"/>
      <c r="CL248" s="86"/>
      <c r="CM248" s="20"/>
      <c r="CN248" s="20"/>
      <c r="CO248" s="119"/>
      <c r="CP248" s="86"/>
      <c r="CQ248" s="86"/>
    </row>
    <row r="249" spans="3:95" s="9" customFormat="1" ht="135.75" customHeight="1">
      <c r="C249" s="19" t="s">
        <v>3927</v>
      </c>
      <c r="D249" s="75" t="s">
        <v>1776</v>
      </c>
      <c r="E249" s="20" t="s">
        <v>3243</v>
      </c>
      <c r="F249" s="14" t="str">
        <f t="shared" si="6"/>
        <v xml:space="preserve">URF2024_239_Transversal_Reportar la participación en actividades de capacitación durante el periodo_SRP_Tercer cuatrimestre </v>
      </c>
      <c r="G249" s="79" t="s">
        <v>1732</v>
      </c>
      <c r="H249" s="80" t="s">
        <v>1733</v>
      </c>
      <c r="I249" s="80" t="s">
        <v>1734</v>
      </c>
      <c r="J249" s="20" t="s">
        <v>1527</v>
      </c>
      <c r="K249" s="20" t="s">
        <v>1554</v>
      </c>
      <c r="L249" s="20"/>
      <c r="M249" s="77">
        <v>45536</v>
      </c>
      <c r="N249" s="77">
        <v>45657</v>
      </c>
      <c r="O249" s="21">
        <f t="shared" si="7"/>
        <v>121</v>
      </c>
      <c r="P249" s="20" t="s">
        <v>436</v>
      </c>
      <c r="Q249" s="20"/>
      <c r="R249" s="20"/>
      <c r="S249" s="20" t="s">
        <v>375</v>
      </c>
      <c r="T249" s="20" t="s">
        <v>376</v>
      </c>
      <c r="U249" s="20" t="s">
        <v>33</v>
      </c>
      <c r="V249" s="20"/>
      <c r="W249" s="20" t="s">
        <v>63</v>
      </c>
      <c r="X249" s="20"/>
      <c r="Y249" s="20"/>
      <c r="Z249" s="20"/>
      <c r="AA249" s="20"/>
      <c r="AB249" s="20"/>
      <c r="AC249" s="20"/>
      <c r="AD249" s="20"/>
      <c r="AE249" s="20"/>
      <c r="AF249" s="20" t="s">
        <v>77</v>
      </c>
      <c r="AG249" s="20"/>
      <c r="AH249" s="20"/>
      <c r="AI249" s="20"/>
      <c r="AJ249" s="20" t="s">
        <v>3301</v>
      </c>
      <c r="AK249" s="20" t="s">
        <v>3905</v>
      </c>
      <c r="AL249" s="20"/>
      <c r="AM249" s="20"/>
      <c r="AN249" s="20"/>
      <c r="AO249" s="20"/>
      <c r="AP249" s="20"/>
      <c r="AQ249" s="20"/>
      <c r="AR249" s="20"/>
      <c r="AS249" s="20"/>
      <c r="AT249" s="20"/>
      <c r="AU249" s="20"/>
      <c r="AV249" s="20" t="s">
        <v>3137</v>
      </c>
      <c r="AW249" s="20" t="s">
        <v>33</v>
      </c>
      <c r="AX249" s="20"/>
      <c r="AY249" s="20"/>
      <c r="AZ249" s="20"/>
      <c r="BA249" s="20"/>
      <c r="BB249" s="20" t="s">
        <v>90</v>
      </c>
      <c r="BC249" s="20"/>
      <c r="BD249" s="20" t="s">
        <v>91</v>
      </c>
      <c r="BE249" s="20"/>
      <c r="BF249" s="20"/>
      <c r="BG249" s="20"/>
      <c r="BH249" s="20"/>
      <c r="BI249" s="20"/>
      <c r="BJ249" s="20"/>
      <c r="BK249" s="20"/>
      <c r="BL249" s="20"/>
      <c r="BM249" s="20"/>
      <c r="BN249" s="20"/>
      <c r="BO249" s="20"/>
      <c r="BP249" s="20"/>
      <c r="BQ249" s="20"/>
      <c r="BR249" s="20"/>
      <c r="BS249" s="20"/>
      <c r="BT249" s="20"/>
      <c r="BU249" s="20" t="s">
        <v>108</v>
      </c>
      <c r="BV249" s="20"/>
      <c r="BW249" s="20" t="s">
        <v>3150</v>
      </c>
      <c r="BX249" s="79"/>
      <c r="BY249" s="79"/>
      <c r="BZ249" s="131"/>
      <c r="CA249" s="79"/>
      <c r="CB249" s="79"/>
      <c r="CC249" s="20"/>
      <c r="CD249" s="20"/>
      <c r="CE249" s="119"/>
      <c r="CF249" s="79"/>
      <c r="CG249" s="79"/>
      <c r="CH249" s="20"/>
      <c r="CI249" s="20"/>
      <c r="CJ249" s="119"/>
      <c r="CK249" s="86"/>
      <c r="CL249" s="86"/>
      <c r="CM249" s="20"/>
      <c r="CN249" s="20"/>
      <c r="CO249" s="119"/>
      <c r="CP249" s="86"/>
      <c r="CQ249" s="86"/>
    </row>
    <row r="250" spans="3:95" s="9" customFormat="1" ht="135.75" customHeight="1">
      <c r="C250" s="19" t="s">
        <v>3928</v>
      </c>
      <c r="D250" s="75" t="s">
        <v>1778</v>
      </c>
      <c r="E250" s="20" t="s">
        <v>3243</v>
      </c>
      <c r="F250" s="14" t="str">
        <f t="shared" si="6"/>
        <v xml:space="preserve">URF2024_240_Transversal_Reportar la participación en actividades de capacitación durante el periodo_RV_Tercer cuatrimestre </v>
      </c>
      <c r="G250" s="79" t="s">
        <v>1732</v>
      </c>
      <c r="H250" s="80" t="s">
        <v>1733</v>
      </c>
      <c r="I250" s="80" t="s">
        <v>1734</v>
      </c>
      <c r="J250" s="20" t="s">
        <v>617</v>
      </c>
      <c r="K250" s="20" t="s">
        <v>1381</v>
      </c>
      <c r="L250" s="20"/>
      <c r="M250" s="77">
        <v>45536</v>
      </c>
      <c r="N250" s="77">
        <v>45657</v>
      </c>
      <c r="O250" s="21">
        <f t="shared" si="7"/>
        <v>121</v>
      </c>
      <c r="P250" s="20" t="s">
        <v>436</v>
      </c>
      <c r="Q250" s="20"/>
      <c r="R250" s="20"/>
      <c r="S250" s="20" t="s">
        <v>375</v>
      </c>
      <c r="T250" s="20" t="s">
        <v>376</v>
      </c>
      <c r="U250" s="20" t="s">
        <v>33</v>
      </c>
      <c r="V250" s="20"/>
      <c r="W250" s="20" t="s">
        <v>63</v>
      </c>
      <c r="X250" s="20"/>
      <c r="Y250" s="20"/>
      <c r="Z250" s="20"/>
      <c r="AA250" s="20"/>
      <c r="AB250" s="20"/>
      <c r="AC250" s="20"/>
      <c r="AD250" s="20"/>
      <c r="AE250" s="20"/>
      <c r="AF250" s="20" t="s">
        <v>77</v>
      </c>
      <c r="AG250" s="20"/>
      <c r="AH250" s="20"/>
      <c r="AI250" s="20"/>
      <c r="AJ250" s="20" t="s">
        <v>3301</v>
      </c>
      <c r="AK250" s="20" t="s">
        <v>3905</v>
      </c>
      <c r="AL250" s="20"/>
      <c r="AM250" s="20"/>
      <c r="AN250" s="20"/>
      <c r="AO250" s="20"/>
      <c r="AP250" s="20"/>
      <c r="AQ250" s="20"/>
      <c r="AR250" s="20"/>
      <c r="AS250" s="20"/>
      <c r="AT250" s="20"/>
      <c r="AU250" s="20"/>
      <c r="AV250" s="20" t="s">
        <v>3137</v>
      </c>
      <c r="AW250" s="20" t="s">
        <v>33</v>
      </c>
      <c r="AX250" s="20"/>
      <c r="AY250" s="20"/>
      <c r="AZ250" s="20"/>
      <c r="BA250" s="20"/>
      <c r="BB250" s="20" t="s">
        <v>90</v>
      </c>
      <c r="BC250" s="20"/>
      <c r="BD250" s="20" t="s">
        <v>91</v>
      </c>
      <c r="BE250" s="20"/>
      <c r="BF250" s="20"/>
      <c r="BG250" s="20"/>
      <c r="BH250" s="20"/>
      <c r="BI250" s="20"/>
      <c r="BJ250" s="20"/>
      <c r="BK250" s="20"/>
      <c r="BL250" s="20"/>
      <c r="BM250" s="20"/>
      <c r="BN250" s="20"/>
      <c r="BO250" s="20"/>
      <c r="BP250" s="20"/>
      <c r="BQ250" s="20"/>
      <c r="BR250" s="20"/>
      <c r="BS250" s="20"/>
      <c r="BT250" s="20"/>
      <c r="BU250" s="20" t="s">
        <v>108</v>
      </c>
      <c r="BV250" s="20"/>
      <c r="BW250" s="20" t="s">
        <v>3150</v>
      </c>
      <c r="BX250" s="79"/>
      <c r="BY250" s="79"/>
      <c r="BZ250" s="131"/>
      <c r="CA250" s="79"/>
      <c r="CB250" s="79"/>
      <c r="CC250" s="20"/>
      <c r="CD250" s="20"/>
      <c r="CE250" s="119"/>
      <c r="CF250" s="79"/>
      <c r="CG250" s="79"/>
      <c r="CH250" s="20"/>
      <c r="CI250" s="20"/>
      <c r="CJ250" s="119"/>
      <c r="CK250" s="86"/>
      <c r="CL250" s="86"/>
      <c r="CM250" s="20"/>
      <c r="CN250" s="20"/>
      <c r="CO250" s="119"/>
      <c r="CP250" s="86"/>
      <c r="CQ250" s="86"/>
    </row>
    <row r="251" spans="3:95" s="9" customFormat="1" ht="135.75" customHeight="1">
      <c r="C251" s="19" t="s">
        <v>3929</v>
      </c>
      <c r="D251" s="75" t="s">
        <v>1780</v>
      </c>
      <c r="E251" s="20" t="s">
        <v>3243</v>
      </c>
      <c r="F251" s="14" t="str">
        <f t="shared" si="6"/>
        <v xml:space="preserve">URF2024_241_Transversal_Reportar la participación en actividades de capacitación durante el periodo_AD_Tercer cuatrimestre </v>
      </c>
      <c r="G251" s="79" t="s">
        <v>1732</v>
      </c>
      <c r="H251" s="80" t="s">
        <v>1733</v>
      </c>
      <c r="I251" s="80" t="s">
        <v>1734</v>
      </c>
      <c r="J251" s="20" t="s">
        <v>1657</v>
      </c>
      <c r="K251" s="20" t="s">
        <v>3486</v>
      </c>
      <c r="L251" s="20"/>
      <c r="M251" s="77">
        <v>45536</v>
      </c>
      <c r="N251" s="77">
        <v>45657</v>
      </c>
      <c r="O251" s="21">
        <f t="shared" si="7"/>
        <v>121</v>
      </c>
      <c r="P251" s="20" t="s">
        <v>436</v>
      </c>
      <c r="Q251" s="20"/>
      <c r="R251" s="20"/>
      <c r="S251" s="20" t="s">
        <v>375</v>
      </c>
      <c r="T251" s="20" t="s">
        <v>376</v>
      </c>
      <c r="U251" s="20" t="s">
        <v>33</v>
      </c>
      <c r="V251" s="20"/>
      <c r="W251" s="20" t="s">
        <v>63</v>
      </c>
      <c r="X251" s="20"/>
      <c r="Y251" s="20"/>
      <c r="Z251" s="20"/>
      <c r="AA251" s="20"/>
      <c r="AB251" s="20"/>
      <c r="AC251" s="20"/>
      <c r="AD251" s="20"/>
      <c r="AE251" s="20"/>
      <c r="AF251" s="20" t="s">
        <v>77</v>
      </c>
      <c r="AG251" s="20"/>
      <c r="AH251" s="20"/>
      <c r="AI251" s="20"/>
      <c r="AJ251" s="20" t="s">
        <v>3301</v>
      </c>
      <c r="AK251" s="20" t="s">
        <v>3905</v>
      </c>
      <c r="AL251" s="20"/>
      <c r="AM251" s="20"/>
      <c r="AN251" s="20"/>
      <c r="AO251" s="20"/>
      <c r="AP251" s="20"/>
      <c r="AQ251" s="20"/>
      <c r="AR251" s="20"/>
      <c r="AS251" s="20"/>
      <c r="AT251" s="20"/>
      <c r="AU251" s="20"/>
      <c r="AV251" s="20" t="s">
        <v>3137</v>
      </c>
      <c r="AW251" s="20" t="s">
        <v>33</v>
      </c>
      <c r="AX251" s="20"/>
      <c r="AY251" s="20"/>
      <c r="AZ251" s="20"/>
      <c r="BA251" s="20"/>
      <c r="BB251" s="20" t="s">
        <v>90</v>
      </c>
      <c r="BC251" s="20"/>
      <c r="BD251" s="20" t="s">
        <v>91</v>
      </c>
      <c r="BE251" s="20"/>
      <c r="BF251" s="20"/>
      <c r="BG251" s="20"/>
      <c r="BH251" s="20"/>
      <c r="BI251" s="20"/>
      <c r="BJ251" s="20"/>
      <c r="BK251" s="20"/>
      <c r="BL251" s="20"/>
      <c r="BM251" s="20"/>
      <c r="BN251" s="20"/>
      <c r="BO251" s="20"/>
      <c r="BP251" s="20"/>
      <c r="BQ251" s="20"/>
      <c r="BR251" s="20"/>
      <c r="BS251" s="20"/>
      <c r="BT251" s="20"/>
      <c r="BU251" s="20" t="s">
        <v>108</v>
      </c>
      <c r="BV251" s="20"/>
      <c r="BW251" s="20" t="s">
        <v>3150</v>
      </c>
      <c r="BX251" s="79"/>
      <c r="BY251" s="79"/>
      <c r="BZ251" s="131"/>
      <c r="CA251" s="79"/>
      <c r="CB251" s="79"/>
      <c r="CC251" s="20"/>
      <c r="CD251" s="20"/>
      <c r="CE251" s="119"/>
      <c r="CF251" s="79"/>
      <c r="CG251" s="79"/>
      <c r="CH251" s="20"/>
      <c r="CI251" s="20"/>
      <c r="CJ251" s="119"/>
      <c r="CK251" s="86"/>
      <c r="CL251" s="86"/>
      <c r="CM251" s="20"/>
      <c r="CN251" s="20"/>
      <c r="CO251" s="119"/>
      <c r="CP251" s="86"/>
      <c r="CQ251" s="86"/>
    </row>
    <row r="252" spans="3:95" s="9" customFormat="1" ht="135.75" customHeight="1">
      <c r="C252" s="19" t="s">
        <v>3930</v>
      </c>
      <c r="D252" s="75" t="s">
        <v>1782</v>
      </c>
      <c r="E252" s="20" t="s">
        <v>3243</v>
      </c>
      <c r="F252" s="14" t="str">
        <f t="shared" si="6"/>
        <v xml:space="preserve">URF2024_242_Transversal_Reportar la participación en actividades de capacitación durante el periodo_GF_Tercer cuatrimestre </v>
      </c>
      <c r="G252" s="79" t="s">
        <v>1732</v>
      </c>
      <c r="H252" s="80" t="s">
        <v>1733</v>
      </c>
      <c r="I252" s="80" t="s">
        <v>1734</v>
      </c>
      <c r="J252" s="20" t="s">
        <v>806</v>
      </c>
      <c r="K252" s="20" t="s">
        <v>812</v>
      </c>
      <c r="L252" s="20"/>
      <c r="M252" s="77">
        <v>45536</v>
      </c>
      <c r="N252" s="77">
        <v>45657</v>
      </c>
      <c r="O252" s="21">
        <f t="shared" si="7"/>
        <v>121</v>
      </c>
      <c r="P252" s="20" t="s">
        <v>436</v>
      </c>
      <c r="Q252" s="20"/>
      <c r="R252" s="20"/>
      <c r="S252" s="20" t="s">
        <v>375</v>
      </c>
      <c r="T252" s="20" t="s">
        <v>376</v>
      </c>
      <c r="U252" s="20" t="s">
        <v>33</v>
      </c>
      <c r="V252" s="20"/>
      <c r="W252" s="20" t="s">
        <v>63</v>
      </c>
      <c r="X252" s="20"/>
      <c r="Y252" s="20"/>
      <c r="Z252" s="20"/>
      <c r="AA252" s="20"/>
      <c r="AB252" s="20"/>
      <c r="AC252" s="20"/>
      <c r="AD252" s="20"/>
      <c r="AE252" s="20"/>
      <c r="AF252" s="20" t="s">
        <v>77</v>
      </c>
      <c r="AG252" s="20"/>
      <c r="AH252" s="20"/>
      <c r="AI252" s="20"/>
      <c r="AJ252" s="20" t="s">
        <v>3301</v>
      </c>
      <c r="AK252" s="20" t="s">
        <v>3905</v>
      </c>
      <c r="AL252" s="20"/>
      <c r="AM252" s="20"/>
      <c r="AN252" s="20"/>
      <c r="AO252" s="20"/>
      <c r="AP252" s="20"/>
      <c r="AQ252" s="20"/>
      <c r="AR252" s="20"/>
      <c r="AS252" s="20"/>
      <c r="AT252" s="20"/>
      <c r="AU252" s="20"/>
      <c r="AV252" s="20" t="s">
        <v>3137</v>
      </c>
      <c r="AW252" s="20" t="s">
        <v>33</v>
      </c>
      <c r="AX252" s="20"/>
      <c r="AY252" s="20"/>
      <c r="AZ252" s="20"/>
      <c r="BA252" s="20"/>
      <c r="BB252" s="20" t="s">
        <v>90</v>
      </c>
      <c r="BC252" s="20"/>
      <c r="BD252" s="20" t="s">
        <v>91</v>
      </c>
      <c r="BE252" s="20"/>
      <c r="BF252" s="20"/>
      <c r="BG252" s="20"/>
      <c r="BH252" s="20"/>
      <c r="BI252" s="20"/>
      <c r="BJ252" s="20"/>
      <c r="BK252" s="20"/>
      <c r="BL252" s="20"/>
      <c r="BM252" s="20"/>
      <c r="BN252" s="20"/>
      <c r="BO252" s="20"/>
      <c r="BP252" s="20"/>
      <c r="BQ252" s="20"/>
      <c r="BR252" s="20"/>
      <c r="BS252" s="20"/>
      <c r="BT252" s="20"/>
      <c r="BU252" s="20" t="s">
        <v>108</v>
      </c>
      <c r="BV252" s="20"/>
      <c r="BW252" s="20" t="s">
        <v>3150</v>
      </c>
      <c r="BX252" s="79"/>
      <c r="BY252" s="79"/>
      <c r="BZ252" s="131"/>
      <c r="CA252" s="79"/>
      <c r="CB252" s="79"/>
      <c r="CC252" s="20"/>
      <c r="CD252" s="20"/>
      <c r="CE252" s="119"/>
      <c r="CF252" s="79"/>
      <c r="CG252" s="79"/>
      <c r="CH252" s="20"/>
      <c r="CI252" s="20"/>
      <c r="CJ252" s="119"/>
      <c r="CK252" s="86"/>
      <c r="CL252" s="86"/>
      <c r="CM252" s="20"/>
      <c r="CN252" s="20"/>
      <c r="CO252" s="119"/>
      <c r="CP252" s="86"/>
      <c r="CQ252" s="86"/>
    </row>
    <row r="253" spans="3:95" s="9" customFormat="1" ht="135.75" customHeight="1">
      <c r="C253" s="19" t="s">
        <v>3931</v>
      </c>
      <c r="D253" s="75" t="s">
        <v>1784</v>
      </c>
      <c r="E253" s="20" t="s">
        <v>3243</v>
      </c>
      <c r="F253" s="14" t="str">
        <f t="shared" si="6"/>
        <v xml:space="preserve">URF2024_243_Transversal_Reportar la participación en actividades de capacitación durante el periodo_GI_Tercer cuatrimestre </v>
      </c>
      <c r="G253" s="79" t="s">
        <v>1732</v>
      </c>
      <c r="H253" s="80" t="s">
        <v>1733</v>
      </c>
      <c r="I253" s="80" t="s">
        <v>1734</v>
      </c>
      <c r="J253" s="20" t="s">
        <v>1001</v>
      </c>
      <c r="K253" s="20" t="s">
        <v>618</v>
      </c>
      <c r="L253" s="20"/>
      <c r="M253" s="77">
        <v>45536</v>
      </c>
      <c r="N253" s="77">
        <v>45657</v>
      </c>
      <c r="O253" s="21">
        <f t="shared" si="7"/>
        <v>121</v>
      </c>
      <c r="P253" s="20" t="s">
        <v>436</v>
      </c>
      <c r="Q253" s="20"/>
      <c r="R253" s="20"/>
      <c r="S253" s="20" t="s">
        <v>375</v>
      </c>
      <c r="T253" s="20" t="s">
        <v>376</v>
      </c>
      <c r="U253" s="20" t="s">
        <v>33</v>
      </c>
      <c r="V253" s="20"/>
      <c r="W253" s="20" t="s">
        <v>63</v>
      </c>
      <c r="X253" s="20"/>
      <c r="Y253" s="20"/>
      <c r="Z253" s="20"/>
      <c r="AA253" s="20"/>
      <c r="AB253" s="20"/>
      <c r="AC253" s="20"/>
      <c r="AD253" s="20"/>
      <c r="AE253" s="20"/>
      <c r="AF253" s="20" t="s">
        <v>77</v>
      </c>
      <c r="AG253" s="20"/>
      <c r="AH253" s="20"/>
      <c r="AI253" s="20"/>
      <c r="AJ253" s="20" t="s">
        <v>3301</v>
      </c>
      <c r="AK253" s="20" t="s">
        <v>3905</v>
      </c>
      <c r="AL253" s="20"/>
      <c r="AM253" s="20"/>
      <c r="AN253" s="20"/>
      <c r="AO253" s="20"/>
      <c r="AP253" s="20"/>
      <c r="AQ253" s="20"/>
      <c r="AR253" s="20"/>
      <c r="AS253" s="20"/>
      <c r="AT253" s="20"/>
      <c r="AU253" s="20"/>
      <c r="AV253" s="20" t="s">
        <v>3137</v>
      </c>
      <c r="AW253" s="20" t="s">
        <v>33</v>
      </c>
      <c r="AX253" s="20"/>
      <c r="AY253" s="20"/>
      <c r="AZ253" s="20"/>
      <c r="BA253" s="20"/>
      <c r="BB253" s="20" t="s">
        <v>90</v>
      </c>
      <c r="BC253" s="20"/>
      <c r="BD253" s="20" t="s">
        <v>91</v>
      </c>
      <c r="BE253" s="20"/>
      <c r="BF253" s="20"/>
      <c r="BG253" s="20"/>
      <c r="BH253" s="20"/>
      <c r="BI253" s="20"/>
      <c r="BJ253" s="20"/>
      <c r="BK253" s="20"/>
      <c r="BL253" s="20"/>
      <c r="BM253" s="20"/>
      <c r="BN253" s="20"/>
      <c r="BO253" s="20"/>
      <c r="BP253" s="20"/>
      <c r="BQ253" s="20"/>
      <c r="BR253" s="20"/>
      <c r="BS253" s="20"/>
      <c r="BT253" s="20"/>
      <c r="BU253" s="20" t="s">
        <v>108</v>
      </c>
      <c r="BV253" s="20"/>
      <c r="BW253" s="20" t="s">
        <v>3150</v>
      </c>
      <c r="BX253" s="79"/>
      <c r="BY253" s="79"/>
      <c r="BZ253" s="131"/>
      <c r="CA253" s="79"/>
      <c r="CB253" s="79"/>
      <c r="CC253" s="20"/>
      <c r="CD253" s="20"/>
      <c r="CE253" s="119"/>
      <c r="CF253" s="79"/>
      <c r="CG253" s="79"/>
      <c r="CH253" s="20"/>
      <c r="CI253" s="20"/>
      <c r="CJ253" s="119"/>
      <c r="CK253" s="86"/>
      <c r="CL253" s="86"/>
      <c r="CM253" s="20"/>
      <c r="CN253" s="20"/>
      <c r="CO253" s="119"/>
      <c r="CP253" s="86"/>
      <c r="CQ253" s="86"/>
    </row>
    <row r="254" spans="3:95" s="9" customFormat="1" ht="135.75" customHeight="1">
      <c r="C254" s="19" t="s">
        <v>3932</v>
      </c>
      <c r="D254" s="75" t="s">
        <v>1786</v>
      </c>
      <c r="E254" s="20" t="s">
        <v>3243</v>
      </c>
      <c r="F254" s="14" t="str">
        <f t="shared" si="6"/>
        <v xml:space="preserve">URF2024_244_Transversal_Reportar la participación en actividades de capacitación durante el periodo_CE_Tercer cuatrimestre </v>
      </c>
      <c r="G254" s="79" t="s">
        <v>1732</v>
      </c>
      <c r="H254" s="80" t="s">
        <v>1733</v>
      </c>
      <c r="I254" s="80" t="s">
        <v>1734</v>
      </c>
      <c r="J254" s="20" t="s">
        <v>1353</v>
      </c>
      <c r="K254" s="20" t="s">
        <v>1354</v>
      </c>
      <c r="L254" s="20"/>
      <c r="M254" s="77">
        <v>45536</v>
      </c>
      <c r="N254" s="77">
        <v>45657</v>
      </c>
      <c r="O254" s="21">
        <f t="shared" si="7"/>
        <v>121</v>
      </c>
      <c r="P254" s="20" t="s">
        <v>436</v>
      </c>
      <c r="Q254" s="20"/>
      <c r="R254" s="20"/>
      <c r="S254" s="20" t="s">
        <v>375</v>
      </c>
      <c r="T254" s="20" t="s">
        <v>376</v>
      </c>
      <c r="U254" s="20" t="s">
        <v>33</v>
      </c>
      <c r="V254" s="20"/>
      <c r="W254" s="20" t="s">
        <v>63</v>
      </c>
      <c r="X254" s="20"/>
      <c r="Y254" s="20"/>
      <c r="Z254" s="20"/>
      <c r="AA254" s="20"/>
      <c r="AB254" s="20"/>
      <c r="AC254" s="20"/>
      <c r="AD254" s="20"/>
      <c r="AE254" s="20"/>
      <c r="AF254" s="20" t="s">
        <v>77</v>
      </c>
      <c r="AG254" s="20"/>
      <c r="AH254" s="20"/>
      <c r="AI254" s="20"/>
      <c r="AJ254" s="20" t="s">
        <v>3301</v>
      </c>
      <c r="AK254" s="20" t="s">
        <v>3905</v>
      </c>
      <c r="AL254" s="20"/>
      <c r="AM254" s="20"/>
      <c r="AN254" s="20"/>
      <c r="AO254" s="20"/>
      <c r="AP254" s="20"/>
      <c r="AQ254" s="20"/>
      <c r="AR254" s="20"/>
      <c r="AS254" s="20"/>
      <c r="AT254" s="20"/>
      <c r="AU254" s="20"/>
      <c r="AV254" s="20" t="s">
        <v>3137</v>
      </c>
      <c r="AW254" s="20" t="s">
        <v>33</v>
      </c>
      <c r="AX254" s="20"/>
      <c r="AY254" s="20"/>
      <c r="AZ254" s="20"/>
      <c r="BA254" s="20"/>
      <c r="BB254" s="20" t="s">
        <v>90</v>
      </c>
      <c r="BC254" s="20"/>
      <c r="BD254" s="20" t="s">
        <v>91</v>
      </c>
      <c r="BE254" s="20"/>
      <c r="BF254" s="20"/>
      <c r="BG254" s="20"/>
      <c r="BH254" s="20"/>
      <c r="BI254" s="20"/>
      <c r="BJ254" s="20"/>
      <c r="BK254" s="20"/>
      <c r="BL254" s="20"/>
      <c r="BM254" s="20"/>
      <c r="BN254" s="20"/>
      <c r="BO254" s="20"/>
      <c r="BP254" s="20"/>
      <c r="BQ254" s="20"/>
      <c r="BR254" s="20"/>
      <c r="BS254" s="20"/>
      <c r="BT254" s="20"/>
      <c r="BU254" s="20" t="s">
        <v>108</v>
      </c>
      <c r="BV254" s="20"/>
      <c r="BW254" s="20" t="s">
        <v>3150</v>
      </c>
      <c r="BX254" s="79"/>
      <c r="BY254" s="79"/>
      <c r="BZ254" s="131"/>
      <c r="CA254" s="79"/>
      <c r="CB254" s="79"/>
      <c r="CC254" s="20"/>
      <c r="CD254" s="20"/>
      <c r="CE254" s="119"/>
      <c r="CF254" s="79"/>
      <c r="CG254" s="79"/>
      <c r="CH254" s="20"/>
      <c r="CI254" s="20"/>
      <c r="CJ254" s="119"/>
      <c r="CK254" s="86"/>
      <c r="CL254" s="86"/>
      <c r="CM254" s="20"/>
      <c r="CN254" s="20"/>
      <c r="CO254" s="119"/>
      <c r="CP254" s="86"/>
      <c r="CQ254" s="86"/>
    </row>
    <row r="255" spans="3:95" s="9" customFormat="1" ht="135.75" customHeight="1">
      <c r="C255" s="19" t="s">
        <v>3933</v>
      </c>
      <c r="D255" s="75" t="s">
        <v>3934</v>
      </c>
      <c r="E255" s="20" t="s">
        <v>3243</v>
      </c>
      <c r="F255" s="14" t="str">
        <f t="shared" si="6"/>
        <v>URF2024_245_Transversal_Presentar en la sesión asignada del Comité Institucional de Gestión y Desempeño, el estado de las políticas lideradas técnicamente por el proceso_GH</v>
      </c>
      <c r="G255" s="79" t="s">
        <v>3935</v>
      </c>
      <c r="H255" s="81" t="s">
        <v>3936</v>
      </c>
      <c r="I255" s="81" t="s">
        <v>3937</v>
      </c>
      <c r="J255" s="20" t="s">
        <v>434</v>
      </c>
      <c r="K255" s="20" t="s">
        <v>122</v>
      </c>
      <c r="L255" s="20" t="s">
        <v>436</v>
      </c>
      <c r="M255" s="46">
        <v>45566</v>
      </c>
      <c r="N255" s="46">
        <v>45596</v>
      </c>
      <c r="O255" s="21">
        <f t="shared" si="7"/>
        <v>30</v>
      </c>
      <c r="P255" s="20" t="s">
        <v>122</v>
      </c>
      <c r="Q255" s="20" t="s">
        <v>123</v>
      </c>
      <c r="R255" s="20" t="s">
        <v>3938</v>
      </c>
      <c r="S255" s="20" t="s">
        <v>198</v>
      </c>
      <c r="T255" s="20" t="s">
        <v>228</v>
      </c>
      <c r="U255" s="20" t="s">
        <v>33</v>
      </c>
      <c r="V255" s="20"/>
      <c r="W255" s="20" t="s">
        <v>63</v>
      </c>
      <c r="X255" s="20"/>
      <c r="Y255" s="20"/>
      <c r="Z255" s="20"/>
      <c r="AA255" s="20"/>
      <c r="AB255" s="20"/>
      <c r="AC255" s="20"/>
      <c r="AD255" s="20"/>
      <c r="AE255" s="20"/>
      <c r="AF255" s="20"/>
      <c r="AG255" s="20"/>
      <c r="AH255" s="20"/>
      <c r="AI255" s="20"/>
      <c r="AJ255" s="20" t="s">
        <v>3347</v>
      </c>
      <c r="AK255" s="20" t="s">
        <v>3368</v>
      </c>
      <c r="AL255" s="20"/>
      <c r="AM255" s="20"/>
      <c r="AN255" s="20"/>
      <c r="AO255" s="20"/>
      <c r="AP255" s="20"/>
      <c r="AQ255" s="20"/>
      <c r="AR255" s="20" t="s">
        <v>3380</v>
      </c>
      <c r="AS255" s="20" t="s">
        <v>3370</v>
      </c>
      <c r="AT255" s="20"/>
      <c r="AU255" s="20"/>
      <c r="AV255" s="20" t="s">
        <v>3137</v>
      </c>
      <c r="AW255" s="20"/>
      <c r="AX255" s="20"/>
      <c r="AY255" s="20" t="s">
        <v>35</v>
      </c>
      <c r="AZ255" s="20"/>
      <c r="BA255" s="20"/>
      <c r="BB255" s="20"/>
      <c r="BC255" s="20" t="s">
        <v>39</v>
      </c>
      <c r="BD255" s="20"/>
      <c r="BE255" s="20"/>
      <c r="BF255" s="20"/>
      <c r="BG255" s="20"/>
      <c r="BH255" s="20"/>
      <c r="BI255" s="20"/>
      <c r="BJ255" s="20"/>
      <c r="BK255" s="20"/>
      <c r="BL255" s="20"/>
      <c r="BM255" s="20"/>
      <c r="BN255" s="20"/>
      <c r="BO255" s="20"/>
      <c r="BP255" s="20" t="s">
        <v>103</v>
      </c>
      <c r="BQ255" s="20"/>
      <c r="BR255" s="20"/>
      <c r="BS255" s="20"/>
      <c r="BT255" s="20"/>
      <c r="BU255" s="20"/>
      <c r="BV255" s="20" t="s">
        <v>109</v>
      </c>
      <c r="BW255" s="20" t="s">
        <v>932</v>
      </c>
      <c r="BX255" s="75" t="s">
        <v>3157</v>
      </c>
      <c r="BY255" s="129">
        <v>45411</v>
      </c>
      <c r="BZ255" s="129">
        <v>45422</v>
      </c>
      <c r="CA255" s="75" t="s">
        <v>3642</v>
      </c>
      <c r="CB255" s="75" t="s">
        <v>3939</v>
      </c>
      <c r="CC255" s="20" t="s">
        <v>3157</v>
      </c>
      <c r="CD255" s="120">
        <v>45589</v>
      </c>
      <c r="CE255" s="119">
        <v>45589</v>
      </c>
      <c r="CF255" s="75" t="s">
        <v>3940</v>
      </c>
      <c r="CG255" s="75" t="s">
        <v>3941</v>
      </c>
      <c r="CH255" s="20"/>
      <c r="CI255" s="20"/>
      <c r="CJ255" s="119"/>
      <c r="CK255" s="76"/>
      <c r="CL255" s="76"/>
      <c r="CM255" s="20"/>
      <c r="CN255" s="20"/>
      <c r="CO255" s="119"/>
      <c r="CP255" s="76"/>
      <c r="CQ255" s="76"/>
    </row>
    <row r="256" spans="3:95" s="9" customFormat="1" ht="135.75" customHeight="1">
      <c r="C256" s="19" t="s">
        <v>3942</v>
      </c>
      <c r="D256" s="76" t="s">
        <v>3943</v>
      </c>
      <c r="E256" s="20" t="s">
        <v>3243</v>
      </c>
      <c r="F256" s="14" t="str">
        <f t="shared" si="6"/>
        <v>URF2024_246_Transversal_Presentar en la sesión asignada del Comité Institucional de Gestión y Desempeño, el estado de las políticas lideradas técnicamente por el proceso_GF</v>
      </c>
      <c r="G256" s="86" t="s">
        <v>3944</v>
      </c>
      <c r="H256" s="87" t="s">
        <v>3936</v>
      </c>
      <c r="I256" s="87" t="s">
        <v>3937</v>
      </c>
      <c r="J256" s="20" t="s">
        <v>806</v>
      </c>
      <c r="K256" s="20" t="s">
        <v>122</v>
      </c>
      <c r="L256" s="20" t="s">
        <v>515</v>
      </c>
      <c r="M256" s="46">
        <v>45566</v>
      </c>
      <c r="N256" s="46">
        <v>45596</v>
      </c>
      <c r="O256" s="21">
        <f t="shared" si="7"/>
        <v>30</v>
      </c>
      <c r="P256" s="20" t="s">
        <v>122</v>
      </c>
      <c r="Q256" s="20" t="s">
        <v>123</v>
      </c>
      <c r="R256" s="20" t="s">
        <v>3938</v>
      </c>
      <c r="S256" s="20" t="s">
        <v>198</v>
      </c>
      <c r="T256" s="20" t="s">
        <v>228</v>
      </c>
      <c r="U256" s="20" t="s">
        <v>33</v>
      </c>
      <c r="V256" s="20"/>
      <c r="W256" s="20" t="s">
        <v>63</v>
      </c>
      <c r="X256" s="20"/>
      <c r="Y256" s="20"/>
      <c r="Z256" s="20"/>
      <c r="AA256" s="20"/>
      <c r="AB256" s="20"/>
      <c r="AC256" s="20"/>
      <c r="AD256" s="20"/>
      <c r="AE256" s="20"/>
      <c r="AF256" s="20"/>
      <c r="AG256" s="20"/>
      <c r="AH256" s="20"/>
      <c r="AI256" s="20"/>
      <c r="AJ256" s="20" t="s">
        <v>3347</v>
      </c>
      <c r="AK256" s="20" t="s">
        <v>3368</v>
      </c>
      <c r="AL256" s="20"/>
      <c r="AM256" s="20"/>
      <c r="AN256" s="20"/>
      <c r="AO256" s="20"/>
      <c r="AP256" s="20"/>
      <c r="AQ256" s="20"/>
      <c r="AR256" s="20" t="s">
        <v>3380</v>
      </c>
      <c r="AS256" s="20" t="s">
        <v>3370</v>
      </c>
      <c r="AT256" s="20"/>
      <c r="AU256" s="20"/>
      <c r="AV256" s="20" t="s">
        <v>3137</v>
      </c>
      <c r="AW256" s="20"/>
      <c r="AX256" s="20"/>
      <c r="AY256" s="20" t="s">
        <v>35</v>
      </c>
      <c r="AZ256" s="20"/>
      <c r="BA256" s="20"/>
      <c r="BB256" s="20"/>
      <c r="BC256" s="20" t="s">
        <v>39</v>
      </c>
      <c r="BD256" s="20"/>
      <c r="BE256" s="20"/>
      <c r="BF256" s="20"/>
      <c r="BG256" s="20"/>
      <c r="BH256" s="20"/>
      <c r="BI256" s="20"/>
      <c r="BJ256" s="20"/>
      <c r="BK256" s="20"/>
      <c r="BL256" s="20"/>
      <c r="BM256" s="20"/>
      <c r="BN256" s="20"/>
      <c r="BO256" s="20"/>
      <c r="BP256" s="20" t="s">
        <v>103</v>
      </c>
      <c r="BQ256" s="20"/>
      <c r="BR256" s="20"/>
      <c r="BS256" s="20"/>
      <c r="BT256" s="20"/>
      <c r="BU256" s="20"/>
      <c r="BV256" s="20" t="s">
        <v>109</v>
      </c>
      <c r="BW256" s="20" t="s">
        <v>932</v>
      </c>
      <c r="BX256" s="76" t="s">
        <v>3157</v>
      </c>
      <c r="BY256" s="133">
        <v>45411</v>
      </c>
      <c r="BZ256" s="129">
        <v>45422</v>
      </c>
      <c r="CA256" s="76" t="s">
        <v>3642</v>
      </c>
      <c r="CB256" s="76" t="s">
        <v>3939</v>
      </c>
      <c r="CC256" s="20" t="s">
        <v>3157</v>
      </c>
      <c r="CD256" s="120">
        <v>45589</v>
      </c>
      <c r="CE256" s="119">
        <v>45589</v>
      </c>
      <c r="CF256" s="75" t="s">
        <v>3940</v>
      </c>
      <c r="CG256" s="75" t="s">
        <v>3941</v>
      </c>
      <c r="CH256" s="20"/>
      <c r="CI256" s="20"/>
      <c r="CJ256" s="119"/>
      <c r="CK256" s="76"/>
      <c r="CL256" s="76"/>
      <c r="CM256" s="20"/>
      <c r="CN256" s="20"/>
      <c r="CO256" s="119"/>
      <c r="CP256" s="76"/>
      <c r="CQ256" s="76"/>
    </row>
    <row r="257" spans="3:95" s="9" customFormat="1" ht="135.75" customHeight="1">
      <c r="C257" s="19" t="s">
        <v>3945</v>
      </c>
      <c r="D257" s="76" t="s">
        <v>3946</v>
      </c>
      <c r="E257" s="20" t="s">
        <v>3243</v>
      </c>
      <c r="F257" s="14" t="str">
        <f t="shared" si="6"/>
        <v>URF2024_247_Transversal_Presentar en la sesión asignada del Comité Institucional de Gestión y Desempeño, el estado de las políticas lideradas técnicamente por el proceso_DP</v>
      </c>
      <c r="G257" s="86" t="s">
        <v>3947</v>
      </c>
      <c r="H257" s="87" t="s">
        <v>3936</v>
      </c>
      <c r="I257" s="87" t="s">
        <v>3937</v>
      </c>
      <c r="J257" s="20" t="s">
        <v>195</v>
      </c>
      <c r="K257" s="20" t="s">
        <v>122</v>
      </c>
      <c r="L257" s="20"/>
      <c r="M257" s="85">
        <v>45566</v>
      </c>
      <c r="N257" s="85">
        <v>45596</v>
      </c>
      <c r="O257" s="21">
        <f t="shared" si="7"/>
        <v>30</v>
      </c>
      <c r="P257" s="20" t="s">
        <v>122</v>
      </c>
      <c r="Q257" s="20" t="s">
        <v>123</v>
      </c>
      <c r="R257" s="20" t="s">
        <v>3938</v>
      </c>
      <c r="S257" s="20" t="s">
        <v>198</v>
      </c>
      <c r="T257" s="20" t="s">
        <v>228</v>
      </c>
      <c r="U257" s="20" t="s">
        <v>33</v>
      </c>
      <c r="V257" s="20"/>
      <c r="W257" s="20" t="s">
        <v>63</v>
      </c>
      <c r="X257" s="20"/>
      <c r="Y257" s="20"/>
      <c r="Z257" s="20"/>
      <c r="AA257" s="20"/>
      <c r="AB257" s="20"/>
      <c r="AC257" s="20"/>
      <c r="AD257" s="20"/>
      <c r="AE257" s="20"/>
      <c r="AF257" s="20"/>
      <c r="AG257" s="20"/>
      <c r="AH257" s="20"/>
      <c r="AI257" s="20"/>
      <c r="AJ257" s="20" t="s">
        <v>3347</v>
      </c>
      <c r="AK257" s="20" t="s">
        <v>3368</v>
      </c>
      <c r="AL257" s="20"/>
      <c r="AM257" s="20"/>
      <c r="AN257" s="20"/>
      <c r="AO257" s="20"/>
      <c r="AP257" s="20"/>
      <c r="AQ257" s="20"/>
      <c r="AR257" s="20" t="s">
        <v>3380</v>
      </c>
      <c r="AS257" s="20" t="s">
        <v>3370</v>
      </c>
      <c r="AT257" s="20"/>
      <c r="AU257" s="20"/>
      <c r="AV257" s="20" t="s">
        <v>3137</v>
      </c>
      <c r="AW257" s="20"/>
      <c r="AX257" s="20"/>
      <c r="AY257" s="20" t="s">
        <v>35</v>
      </c>
      <c r="AZ257" s="20"/>
      <c r="BA257" s="20"/>
      <c r="BB257" s="20"/>
      <c r="BC257" s="20" t="s">
        <v>39</v>
      </c>
      <c r="BD257" s="20"/>
      <c r="BE257" s="20"/>
      <c r="BF257" s="20"/>
      <c r="BG257" s="20"/>
      <c r="BH257" s="20"/>
      <c r="BI257" s="20"/>
      <c r="BJ257" s="20"/>
      <c r="BK257" s="20"/>
      <c r="BL257" s="20"/>
      <c r="BM257" s="20"/>
      <c r="BN257" s="20"/>
      <c r="BO257" s="20"/>
      <c r="BP257" s="20" t="s">
        <v>103</v>
      </c>
      <c r="BQ257" s="20"/>
      <c r="BR257" s="20"/>
      <c r="BS257" s="20"/>
      <c r="BT257" s="20"/>
      <c r="BU257" s="20"/>
      <c r="BV257" s="20" t="s">
        <v>109</v>
      </c>
      <c r="BW257" s="20" t="s">
        <v>3150</v>
      </c>
      <c r="BX257" s="86"/>
      <c r="BY257" s="86"/>
      <c r="BZ257" s="132"/>
      <c r="CA257" s="86"/>
      <c r="CB257" s="86"/>
      <c r="CC257" s="20"/>
      <c r="CD257" s="20"/>
      <c r="CE257" s="119"/>
      <c r="CF257" s="86"/>
      <c r="CG257" s="86"/>
      <c r="CH257" s="20"/>
      <c r="CI257" s="20"/>
      <c r="CJ257" s="119"/>
      <c r="CK257" s="86"/>
      <c r="CL257" s="86"/>
      <c r="CM257" s="20"/>
      <c r="CN257" s="20"/>
      <c r="CO257" s="119"/>
      <c r="CP257" s="86"/>
      <c r="CQ257" s="86"/>
    </row>
    <row r="258" spans="3:95" s="9" customFormat="1" ht="135.75" customHeight="1">
      <c r="C258" s="19" t="s">
        <v>3948</v>
      </c>
      <c r="D258" s="76" t="s">
        <v>3949</v>
      </c>
      <c r="E258" s="20" t="s">
        <v>3243</v>
      </c>
      <c r="F258" s="14" t="str">
        <f t="shared" si="6"/>
        <v>URF2024_248_Transversal_Presentar en la sesión asignada del Comité Institucional de Gestión y Desempeño, el estado de las políticas lideradas técnicamente por el proceso_AD</v>
      </c>
      <c r="G258" s="86" t="s">
        <v>3950</v>
      </c>
      <c r="H258" s="87" t="s">
        <v>3936</v>
      </c>
      <c r="I258" s="87" t="s">
        <v>3937</v>
      </c>
      <c r="J258" s="20" t="s">
        <v>1657</v>
      </c>
      <c r="K258" s="20" t="s">
        <v>122</v>
      </c>
      <c r="L258" s="20" t="s">
        <v>515</v>
      </c>
      <c r="M258" s="85">
        <v>45566</v>
      </c>
      <c r="N258" s="85">
        <v>45597</v>
      </c>
      <c r="O258" s="21">
        <f t="shared" si="7"/>
        <v>31</v>
      </c>
      <c r="P258" s="20" t="s">
        <v>122</v>
      </c>
      <c r="Q258" s="20" t="s">
        <v>123</v>
      </c>
      <c r="R258" s="20" t="s">
        <v>3938</v>
      </c>
      <c r="S258" s="20" t="s">
        <v>198</v>
      </c>
      <c r="T258" s="20" t="s">
        <v>228</v>
      </c>
      <c r="U258" s="20" t="s">
        <v>33</v>
      </c>
      <c r="V258" s="20"/>
      <c r="W258" s="20" t="s">
        <v>63</v>
      </c>
      <c r="X258" s="20"/>
      <c r="Y258" s="20"/>
      <c r="Z258" s="20"/>
      <c r="AA258" s="20"/>
      <c r="AB258" s="20"/>
      <c r="AC258" s="20"/>
      <c r="AD258" s="20"/>
      <c r="AE258" s="20"/>
      <c r="AF258" s="20"/>
      <c r="AG258" s="20"/>
      <c r="AH258" s="20"/>
      <c r="AI258" s="20"/>
      <c r="AJ258" s="20" t="s">
        <v>3347</v>
      </c>
      <c r="AK258" s="20" t="s">
        <v>3368</v>
      </c>
      <c r="AL258" s="20"/>
      <c r="AM258" s="20"/>
      <c r="AN258" s="20"/>
      <c r="AO258" s="20"/>
      <c r="AP258" s="20"/>
      <c r="AQ258" s="20"/>
      <c r="AR258" s="20" t="s">
        <v>3380</v>
      </c>
      <c r="AS258" s="20" t="s">
        <v>3370</v>
      </c>
      <c r="AT258" s="20"/>
      <c r="AU258" s="20"/>
      <c r="AV258" s="20" t="s">
        <v>3137</v>
      </c>
      <c r="AW258" s="20"/>
      <c r="AX258" s="20"/>
      <c r="AY258" s="20" t="s">
        <v>35</v>
      </c>
      <c r="AZ258" s="20"/>
      <c r="BA258" s="20"/>
      <c r="BB258" s="20"/>
      <c r="BC258" s="20" t="s">
        <v>39</v>
      </c>
      <c r="BD258" s="20"/>
      <c r="BE258" s="20"/>
      <c r="BF258" s="20"/>
      <c r="BG258" s="20"/>
      <c r="BH258" s="20"/>
      <c r="BI258" s="20"/>
      <c r="BJ258" s="20"/>
      <c r="BK258" s="20"/>
      <c r="BL258" s="20"/>
      <c r="BM258" s="20"/>
      <c r="BN258" s="20"/>
      <c r="BO258" s="20"/>
      <c r="BP258" s="20" t="s">
        <v>103</v>
      </c>
      <c r="BQ258" s="20"/>
      <c r="BR258" s="20"/>
      <c r="BS258" s="20"/>
      <c r="BT258" s="20"/>
      <c r="BU258" s="20"/>
      <c r="BV258" s="20" t="s">
        <v>109</v>
      </c>
      <c r="BW258" s="20" t="s">
        <v>932</v>
      </c>
      <c r="BX258" s="20" t="s">
        <v>3157</v>
      </c>
      <c r="BY258" s="120">
        <v>45589</v>
      </c>
      <c r="BZ258" s="119">
        <v>45589</v>
      </c>
      <c r="CA258" s="75" t="s">
        <v>3940</v>
      </c>
      <c r="CB258" s="75" t="s">
        <v>3941</v>
      </c>
      <c r="CC258" s="20"/>
      <c r="CD258" s="20"/>
      <c r="CE258" s="119"/>
      <c r="CF258" s="86"/>
      <c r="CG258" s="86"/>
      <c r="CH258" s="20"/>
      <c r="CI258" s="20"/>
      <c r="CJ258" s="119"/>
      <c r="CK258" s="86"/>
      <c r="CL258" s="86"/>
      <c r="CM258" s="20"/>
      <c r="CN258" s="20"/>
      <c r="CO258" s="119"/>
      <c r="CP258" s="86"/>
      <c r="CQ258" s="86"/>
    </row>
    <row r="259" spans="3:95" s="9" customFormat="1" ht="135.75" customHeight="1">
      <c r="C259" s="19" t="s">
        <v>3951</v>
      </c>
      <c r="D259" s="76" t="s">
        <v>3952</v>
      </c>
      <c r="E259" s="20" t="s">
        <v>3243</v>
      </c>
      <c r="F259" s="14" t="str">
        <f t="shared" si="6"/>
        <v>URF2024_249_Transversal_Presentar en la sesión asignada del Comité Institucional de Gestión y Desempeño, el estado de las políticas lideradas técnicamente por el proceso_DEPN</v>
      </c>
      <c r="G259" s="86" t="s">
        <v>3953</v>
      </c>
      <c r="H259" s="87" t="s">
        <v>3936</v>
      </c>
      <c r="I259" s="87" t="s">
        <v>3937</v>
      </c>
      <c r="J259" s="20" t="s">
        <v>1527</v>
      </c>
      <c r="K259" s="20" t="s">
        <v>122</v>
      </c>
      <c r="L259" s="20" t="s">
        <v>1554</v>
      </c>
      <c r="M259" s="85">
        <v>45566</v>
      </c>
      <c r="N259" s="85">
        <v>45597</v>
      </c>
      <c r="O259" s="21">
        <f t="shared" si="7"/>
        <v>31</v>
      </c>
      <c r="P259" s="20" t="s">
        <v>122</v>
      </c>
      <c r="Q259" s="20" t="s">
        <v>123</v>
      </c>
      <c r="R259" s="20" t="s">
        <v>3938</v>
      </c>
      <c r="S259" s="20" t="s">
        <v>198</v>
      </c>
      <c r="T259" s="20" t="s">
        <v>228</v>
      </c>
      <c r="U259" s="20" t="s">
        <v>33</v>
      </c>
      <c r="V259" s="20"/>
      <c r="W259" s="20" t="s">
        <v>63</v>
      </c>
      <c r="X259" s="20"/>
      <c r="Y259" s="20"/>
      <c r="Z259" s="20"/>
      <c r="AA259" s="20"/>
      <c r="AB259" s="20"/>
      <c r="AC259" s="20"/>
      <c r="AD259" s="20"/>
      <c r="AE259" s="20"/>
      <c r="AF259" s="20"/>
      <c r="AG259" s="20"/>
      <c r="AH259" s="20"/>
      <c r="AI259" s="20"/>
      <c r="AJ259" s="20" t="s">
        <v>3347</v>
      </c>
      <c r="AK259" s="20" t="s">
        <v>3368</v>
      </c>
      <c r="AL259" s="20"/>
      <c r="AM259" s="20"/>
      <c r="AN259" s="20"/>
      <c r="AO259" s="20"/>
      <c r="AP259" s="20"/>
      <c r="AQ259" s="20"/>
      <c r="AR259" s="20" t="s">
        <v>3380</v>
      </c>
      <c r="AS259" s="20" t="s">
        <v>3370</v>
      </c>
      <c r="AT259" s="20"/>
      <c r="AU259" s="20"/>
      <c r="AV259" s="20" t="s">
        <v>3137</v>
      </c>
      <c r="AW259" s="20"/>
      <c r="AX259" s="20"/>
      <c r="AY259" s="20" t="s">
        <v>35</v>
      </c>
      <c r="AZ259" s="20"/>
      <c r="BA259" s="20"/>
      <c r="BB259" s="20"/>
      <c r="BC259" s="20" t="s">
        <v>39</v>
      </c>
      <c r="BD259" s="20"/>
      <c r="BE259" s="20"/>
      <c r="BF259" s="20"/>
      <c r="BG259" s="20"/>
      <c r="BH259" s="20"/>
      <c r="BI259" s="20"/>
      <c r="BJ259" s="20"/>
      <c r="BK259" s="20"/>
      <c r="BL259" s="20"/>
      <c r="BM259" s="20"/>
      <c r="BN259" s="20"/>
      <c r="BO259" s="20"/>
      <c r="BP259" s="20" t="s">
        <v>103</v>
      </c>
      <c r="BQ259" s="20"/>
      <c r="BR259" s="20"/>
      <c r="BS259" s="20"/>
      <c r="BT259" s="20"/>
      <c r="BU259" s="20"/>
      <c r="BV259" s="20" t="s">
        <v>109</v>
      </c>
      <c r="BW259" s="20" t="s">
        <v>932</v>
      </c>
      <c r="BX259" s="20" t="s">
        <v>3157</v>
      </c>
      <c r="BY259" s="120">
        <v>45589</v>
      </c>
      <c r="BZ259" s="119">
        <v>45589</v>
      </c>
      <c r="CA259" s="75" t="s">
        <v>3940</v>
      </c>
      <c r="CB259" s="75" t="s">
        <v>3941</v>
      </c>
      <c r="CC259" s="20"/>
      <c r="CD259" s="20"/>
      <c r="CE259" s="119"/>
      <c r="CF259" s="86"/>
      <c r="CG259" s="86"/>
      <c r="CH259" s="20"/>
      <c r="CI259" s="20"/>
      <c r="CJ259" s="119"/>
      <c r="CK259" s="86"/>
      <c r="CL259" s="86"/>
      <c r="CM259" s="20"/>
      <c r="CN259" s="20"/>
      <c r="CO259" s="119"/>
      <c r="CP259" s="86"/>
      <c r="CQ259" s="86"/>
    </row>
    <row r="260" spans="3:95" s="9" customFormat="1" ht="135.75" customHeight="1">
      <c r="C260" s="19" t="s">
        <v>3954</v>
      </c>
      <c r="D260" s="76" t="s">
        <v>3955</v>
      </c>
      <c r="E260" s="20" t="s">
        <v>3243</v>
      </c>
      <c r="F260" s="14" t="str">
        <f t="shared" si="6"/>
        <v>URF2024_250_Transversal_Presentar en la sesión asignada del Comité Institucional de Gestión y Desempeño, el estado de las políticas lideradas técnicamente por el proceso_CE</v>
      </c>
      <c r="G260" s="86" t="s">
        <v>3956</v>
      </c>
      <c r="H260" s="87" t="s">
        <v>3936</v>
      </c>
      <c r="I260" s="87" t="s">
        <v>3937</v>
      </c>
      <c r="J260" s="20" t="s">
        <v>1353</v>
      </c>
      <c r="K260" s="20" t="s">
        <v>122</v>
      </c>
      <c r="L260" s="20"/>
      <c r="M260" s="85">
        <v>45566</v>
      </c>
      <c r="N260" s="85">
        <v>45595</v>
      </c>
      <c r="O260" s="21">
        <f t="shared" si="7"/>
        <v>29</v>
      </c>
      <c r="P260" s="20" t="s">
        <v>122</v>
      </c>
      <c r="Q260" s="20" t="s">
        <v>123</v>
      </c>
      <c r="R260" s="20" t="s">
        <v>3938</v>
      </c>
      <c r="S260" s="20" t="s">
        <v>198</v>
      </c>
      <c r="T260" s="20" t="s">
        <v>228</v>
      </c>
      <c r="U260" s="20" t="s">
        <v>33</v>
      </c>
      <c r="V260" s="20"/>
      <c r="W260" s="20" t="s">
        <v>63</v>
      </c>
      <c r="X260" s="20"/>
      <c r="Y260" s="20"/>
      <c r="Z260" s="20"/>
      <c r="AA260" s="20"/>
      <c r="AB260" s="20"/>
      <c r="AC260" s="20"/>
      <c r="AD260" s="20"/>
      <c r="AE260" s="20"/>
      <c r="AF260" s="20"/>
      <c r="AG260" s="20"/>
      <c r="AH260" s="20"/>
      <c r="AI260" s="20"/>
      <c r="AJ260" s="20" t="s">
        <v>3347</v>
      </c>
      <c r="AK260" s="20" t="s">
        <v>3368</v>
      </c>
      <c r="AL260" s="20"/>
      <c r="AM260" s="20"/>
      <c r="AN260" s="20"/>
      <c r="AO260" s="20"/>
      <c r="AP260" s="20"/>
      <c r="AQ260" s="20"/>
      <c r="AR260" s="20" t="s">
        <v>3380</v>
      </c>
      <c r="AS260" s="20" t="s">
        <v>3370</v>
      </c>
      <c r="AT260" s="20"/>
      <c r="AU260" s="20"/>
      <c r="AV260" s="20" t="s">
        <v>3137</v>
      </c>
      <c r="AW260" s="20"/>
      <c r="AX260" s="20"/>
      <c r="AY260" s="20" t="s">
        <v>35</v>
      </c>
      <c r="AZ260" s="20"/>
      <c r="BA260" s="20"/>
      <c r="BB260" s="20"/>
      <c r="BC260" s="20" t="s">
        <v>39</v>
      </c>
      <c r="BD260" s="20"/>
      <c r="BE260" s="20"/>
      <c r="BF260" s="20"/>
      <c r="BG260" s="20"/>
      <c r="BH260" s="20"/>
      <c r="BI260" s="20"/>
      <c r="BJ260" s="20"/>
      <c r="BK260" s="20"/>
      <c r="BL260" s="20"/>
      <c r="BM260" s="20"/>
      <c r="BN260" s="20"/>
      <c r="BO260" s="20"/>
      <c r="BP260" s="20" t="s">
        <v>103</v>
      </c>
      <c r="BQ260" s="20"/>
      <c r="BR260" s="20"/>
      <c r="BS260" s="20"/>
      <c r="BT260" s="20"/>
      <c r="BU260" s="20"/>
      <c r="BV260" s="20" t="s">
        <v>109</v>
      </c>
      <c r="BW260" s="20" t="s">
        <v>932</v>
      </c>
      <c r="BX260" s="20" t="s">
        <v>3157</v>
      </c>
      <c r="BY260" s="120">
        <v>45589</v>
      </c>
      <c r="BZ260" s="119">
        <v>45589</v>
      </c>
      <c r="CA260" s="75" t="s">
        <v>3940</v>
      </c>
      <c r="CB260" s="75" t="s">
        <v>3941</v>
      </c>
      <c r="CC260" s="20"/>
      <c r="CD260" s="20"/>
      <c r="CE260" s="119"/>
      <c r="CF260" s="86"/>
      <c r="CG260" s="86"/>
      <c r="CH260" s="20"/>
      <c r="CI260" s="20"/>
      <c r="CJ260" s="119"/>
      <c r="CK260" s="86"/>
      <c r="CL260" s="86"/>
      <c r="CM260" s="20"/>
      <c r="CN260" s="20"/>
      <c r="CO260" s="119"/>
      <c r="CP260" s="86"/>
      <c r="CQ260" s="86"/>
    </row>
    <row r="261" spans="3:95" s="9" customFormat="1" ht="135.75" customHeight="1">
      <c r="C261" s="19" t="s">
        <v>3957</v>
      </c>
      <c r="D261" s="76" t="s">
        <v>3958</v>
      </c>
      <c r="E261" s="20" t="s">
        <v>3243</v>
      </c>
      <c r="F261" s="14" t="str">
        <f t="shared" si="6"/>
        <v>URF2024_251_Transversal_Presentar en la sesión asignada del Comité Institucional de Gestión y Desempeño, el estado de las políticas lideradas técnicamente por el proceso_GI</v>
      </c>
      <c r="G261" s="86" t="s">
        <v>3959</v>
      </c>
      <c r="H261" s="87" t="s">
        <v>3936</v>
      </c>
      <c r="I261" s="87" t="s">
        <v>3937</v>
      </c>
      <c r="J261" s="20" t="s">
        <v>1001</v>
      </c>
      <c r="K261" s="20" t="s">
        <v>122</v>
      </c>
      <c r="L261" s="20"/>
      <c r="M261" s="85">
        <v>45627</v>
      </c>
      <c r="N261" s="85">
        <v>45657</v>
      </c>
      <c r="O261" s="21">
        <f t="shared" si="7"/>
        <v>30</v>
      </c>
      <c r="P261" s="20" t="s">
        <v>122</v>
      </c>
      <c r="Q261" s="20" t="s">
        <v>123</v>
      </c>
      <c r="R261" s="20" t="s">
        <v>3938</v>
      </c>
      <c r="S261" s="20" t="s">
        <v>198</v>
      </c>
      <c r="T261" s="20" t="s">
        <v>228</v>
      </c>
      <c r="U261" s="20" t="s">
        <v>33</v>
      </c>
      <c r="V261" s="20"/>
      <c r="W261" s="20" t="s">
        <v>63</v>
      </c>
      <c r="X261" s="20"/>
      <c r="Y261" s="20"/>
      <c r="Z261" s="20"/>
      <c r="AA261" s="20"/>
      <c r="AB261" s="20"/>
      <c r="AC261" s="20"/>
      <c r="AD261" s="20"/>
      <c r="AE261" s="20"/>
      <c r="AF261" s="20"/>
      <c r="AG261" s="20"/>
      <c r="AH261" s="20"/>
      <c r="AI261" s="20"/>
      <c r="AJ261" s="20" t="s">
        <v>3347</v>
      </c>
      <c r="AK261" s="20" t="s">
        <v>3368</v>
      </c>
      <c r="AL261" s="20"/>
      <c r="AM261" s="20"/>
      <c r="AN261" s="20"/>
      <c r="AO261" s="20"/>
      <c r="AP261" s="20"/>
      <c r="AQ261" s="20"/>
      <c r="AR261" s="20" t="s">
        <v>3380</v>
      </c>
      <c r="AS261" s="20" t="s">
        <v>3370</v>
      </c>
      <c r="AT261" s="20"/>
      <c r="AU261" s="20"/>
      <c r="AV261" s="20" t="s">
        <v>3137</v>
      </c>
      <c r="AW261" s="20"/>
      <c r="AX261" s="20"/>
      <c r="AY261" s="20" t="s">
        <v>35</v>
      </c>
      <c r="AZ261" s="20"/>
      <c r="BA261" s="20"/>
      <c r="BB261" s="20"/>
      <c r="BC261" s="20" t="s">
        <v>39</v>
      </c>
      <c r="BD261" s="20"/>
      <c r="BE261" s="20"/>
      <c r="BF261" s="20"/>
      <c r="BG261" s="20"/>
      <c r="BH261" s="20"/>
      <c r="BI261" s="20"/>
      <c r="BJ261" s="20"/>
      <c r="BK261" s="20"/>
      <c r="BL261" s="20"/>
      <c r="BM261" s="20"/>
      <c r="BN261" s="20"/>
      <c r="BO261" s="20"/>
      <c r="BP261" s="20" t="s">
        <v>103</v>
      </c>
      <c r="BQ261" s="20"/>
      <c r="BR261" s="20"/>
      <c r="BS261" s="20"/>
      <c r="BT261" s="20"/>
      <c r="BU261" s="20"/>
      <c r="BV261" s="20" t="s">
        <v>109</v>
      </c>
      <c r="BW261" s="20" t="s">
        <v>932</v>
      </c>
      <c r="BX261" s="20" t="s">
        <v>3157</v>
      </c>
      <c r="BY261" s="120">
        <v>45589</v>
      </c>
      <c r="BZ261" s="119">
        <v>45589</v>
      </c>
      <c r="CA261" s="75" t="s">
        <v>3940</v>
      </c>
      <c r="CB261" s="75" t="s">
        <v>3941</v>
      </c>
      <c r="CC261" s="20"/>
      <c r="CD261" s="20"/>
      <c r="CE261" s="119"/>
      <c r="CF261" s="86"/>
      <c r="CG261" s="86"/>
      <c r="CH261" s="20"/>
      <c r="CI261" s="20"/>
      <c r="CJ261" s="119"/>
      <c r="CK261" s="86"/>
      <c r="CL261" s="86"/>
      <c r="CM261" s="20"/>
      <c r="CN261" s="20"/>
      <c r="CO261" s="119"/>
      <c r="CP261" s="86"/>
      <c r="CQ261" s="86"/>
    </row>
    <row r="262" spans="3:95" s="9" customFormat="1" ht="135.75" customHeight="1">
      <c r="C262" s="19" t="s">
        <v>3960</v>
      </c>
      <c r="D262" s="76" t="s">
        <v>3961</v>
      </c>
      <c r="E262" s="20" t="s">
        <v>3243</v>
      </c>
      <c r="F262" s="14" t="str">
        <f t="shared" si="6"/>
        <v>URF2024_252_Transversal_Presentar en la sesión asignada del Comité Institucional de Gestión y Desempeño, el estado de las políticas lideradas técnicamente por el proceso_RV</v>
      </c>
      <c r="G262" s="86" t="s">
        <v>3962</v>
      </c>
      <c r="H262" s="87" t="s">
        <v>3936</v>
      </c>
      <c r="I262" s="87" t="s">
        <v>3937</v>
      </c>
      <c r="J262" s="20" t="s">
        <v>617</v>
      </c>
      <c r="K262" s="20" t="s">
        <v>122</v>
      </c>
      <c r="L262" s="20" t="s">
        <v>627</v>
      </c>
      <c r="M262" s="85">
        <v>45627</v>
      </c>
      <c r="N262" s="85">
        <v>45657</v>
      </c>
      <c r="O262" s="21">
        <f t="shared" si="7"/>
        <v>30</v>
      </c>
      <c r="P262" s="20" t="s">
        <v>122</v>
      </c>
      <c r="Q262" s="20" t="s">
        <v>123</v>
      </c>
      <c r="R262" s="20" t="s">
        <v>3938</v>
      </c>
      <c r="S262" s="20" t="s">
        <v>198</v>
      </c>
      <c r="T262" s="20" t="s">
        <v>228</v>
      </c>
      <c r="U262" s="20" t="s">
        <v>33</v>
      </c>
      <c r="V262" s="20"/>
      <c r="W262" s="20" t="s">
        <v>63</v>
      </c>
      <c r="X262" s="20"/>
      <c r="Y262" s="20"/>
      <c r="Z262" s="20"/>
      <c r="AA262" s="20"/>
      <c r="AB262" s="20"/>
      <c r="AC262" s="20"/>
      <c r="AD262" s="20"/>
      <c r="AE262" s="20"/>
      <c r="AF262" s="20"/>
      <c r="AG262" s="20"/>
      <c r="AH262" s="20"/>
      <c r="AI262" s="20"/>
      <c r="AJ262" s="20" t="s">
        <v>3347</v>
      </c>
      <c r="AK262" s="20" t="s">
        <v>3368</v>
      </c>
      <c r="AL262" s="20"/>
      <c r="AM262" s="20"/>
      <c r="AN262" s="20"/>
      <c r="AO262" s="20"/>
      <c r="AP262" s="20"/>
      <c r="AQ262" s="20"/>
      <c r="AR262" s="20" t="s">
        <v>3380</v>
      </c>
      <c r="AS262" s="20" t="s">
        <v>3370</v>
      </c>
      <c r="AT262" s="20"/>
      <c r="AU262" s="20"/>
      <c r="AV262" s="20" t="s">
        <v>3137</v>
      </c>
      <c r="AW262" s="20"/>
      <c r="AX262" s="20"/>
      <c r="AY262" s="20" t="s">
        <v>35</v>
      </c>
      <c r="AZ262" s="20"/>
      <c r="BA262" s="20"/>
      <c r="BB262" s="20"/>
      <c r="BC262" s="20" t="s">
        <v>39</v>
      </c>
      <c r="BD262" s="20"/>
      <c r="BE262" s="20"/>
      <c r="BF262" s="20"/>
      <c r="BG262" s="20"/>
      <c r="BH262" s="20"/>
      <c r="BI262" s="20"/>
      <c r="BJ262" s="20"/>
      <c r="BK262" s="20"/>
      <c r="BL262" s="20"/>
      <c r="BM262" s="20"/>
      <c r="BN262" s="20"/>
      <c r="BO262" s="20"/>
      <c r="BP262" s="20" t="s">
        <v>103</v>
      </c>
      <c r="BQ262" s="20"/>
      <c r="BR262" s="20"/>
      <c r="BS262" s="20"/>
      <c r="BT262" s="20"/>
      <c r="BU262" s="20"/>
      <c r="BV262" s="20" t="s">
        <v>109</v>
      </c>
      <c r="BW262" s="20" t="s">
        <v>932</v>
      </c>
      <c r="BX262" s="20" t="s">
        <v>3157</v>
      </c>
      <c r="BY262" s="120">
        <v>45589</v>
      </c>
      <c r="BZ262" s="119">
        <v>45589</v>
      </c>
      <c r="CA262" s="75" t="s">
        <v>3940</v>
      </c>
      <c r="CB262" s="75" t="s">
        <v>3941</v>
      </c>
      <c r="CC262" s="20"/>
      <c r="CD262" s="20"/>
      <c r="CE262" s="119"/>
      <c r="CF262" s="86"/>
      <c r="CG262" s="86"/>
      <c r="CH262" s="20"/>
      <c r="CI262" s="20"/>
      <c r="CJ262" s="119"/>
      <c r="CK262" s="86"/>
      <c r="CL262" s="86"/>
      <c r="CM262" s="20"/>
      <c r="CN262" s="20"/>
      <c r="CO262" s="119"/>
      <c r="CP262" s="86"/>
      <c r="CQ262" s="86"/>
    </row>
    <row r="263" spans="3:95" s="9" customFormat="1" ht="135.75" customHeight="1">
      <c r="C263" s="19" t="s">
        <v>3963</v>
      </c>
      <c r="D263" s="75" t="s">
        <v>1788</v>
      </c>
      <c r="E263" s="20" t="s">
        <v>3243</v>
      </c>
      <c r="F263" s="14" t="str">
        <f t="shared" si="6"/>
        <v>URF2024_253_Transversal_Participar en las actualización del directorio de grupos de valor y partes interesadas_DP</v>
      </c>
      <c r="G263" s="79" t="s">
        <v>1789</v>
      </c>
      <c r="H263" s="75" t="s">
        <v>1790</v>
      </c>
      <c r="I263" s="75" t="s">
        <v>1790</v>
      </c>
      <c r="J263" s="20" t="s">
        <v>195</v>
      </c>
      <c r="K263" s="20" t="s">
        <v>122</v>
      </c>
      <c r="L263" s="20"/>
      <c r="M263" s="46">
        <v>45413</v>
      </c>
      <c r="N263" s="46">
        <v>45488</v>
      </c>
      <c r="O263" s="21">
        <f t="shared" si="7"/>
        <v>75</v>
      </c>
      <c r="P263" s="20" t="s">
        <v>627</v>
      </c>
      <c r="Q263" s="20" t="s">
        <v>123</v>
      </c>
      <c r="R263" s="20" t="s">
        <v>1791</v>
      </c>
      <c r="S263" s="20" t="s">
        <v>125</v>
      </c>
      <c r="T263" s="20" t="s">
        <v>621</v>
      </c>
      <c r="U263" s="20" t="s">
        <v>33</v>
      </c>
      <c r="V263" s="20"/>
      <c r="W263" s="20" t="s">
        <v>63</v>
      </c>
      <c r="X263" s="20"/>
      <c r="Y263" s="20"/>
      <c r="Z263" s="20"/>
      <c r="AA263" s="20"/>
      <c r="AB263" s="20"/>
      <c r="AC263" s="20"/>
      <c r="AD263" s="20"/>
      <c r="AE263" s="20"/>
      <c r="AF263" s="20"/>
      <c r="AG263" s="20"/>
      <c r="AH263" s="20"/>
      <c r="AI263" s="20"/>
      <c r="AJ263" s="20" t="s">
        <v>3301</v>
      </c>
      <c r="AK263" s="20" t="s">
        <v>3331</v>
      </c>
      <c r="AL263" s="20"/>
      <c r="AM263" s="20"/>
      <c r="AN263" s="20"/>
      <c r="AO263" s="20"/>
      <c r="AP263" s="20"/>
      <c r="AQ263" s="20"/>
      <c r="AR263" s="20" t="s">
        <v>3380</v>
      </c>
      <c r="AS263" s="20"/>
      <c r="AT263" s="20"/>
      <c r="AU263" s="20"/>
      <c r="AV263" s="20" t="s">
        <v>3137</v>
      </c>
      <c r="AW263" s="20"/>
      <c r="AX263" s="20"/>
      <c r="AY263" s="20" t="s">
        <v>35</v>
      </c>
      <c r="AZ263" s="20"/>
      <c r="BA263" s="20" t="s">
        <v>37</v>
      </c>
      <c r="BB263" s="20"/>
      <c r="BC263" s="20"/>
      <c r="BD263" s="20"/>
      <c r="BE263" s="20"/>
      <c r="BF263" s="20"/>
      <c r="BG263" s="20"/>
      <c r="BH263" s="20"/>
      <c r="BI263" s="20"/>
      <c r="BJ263" s="20"/>
      <c r="BK263" s="20"/>
      <c r="BL263" s="20"/>
      <c r="BM263" s="20"/>
      <c r="BN263" s="20" t="s">
        <v>101</v>
      </c>
      <c r="BO263" s="20"/>
      <c r="BP263" s="20" t="s">
        <v>103</v>
      </c>
      <c r="BQ263" s="20"/>
      <c r="BR263" s="20" t="s">
        <v>105</v>
      </c>
      <c r="BS263" s="20"/>
      <c r="BT263" s="20"/>
      <c r="BU263" s="20"/>
      <c r="BV263" s="20"/>
      <c r="BW263" s="20" t="s">
        <v>3150</v>
      </c>
      <c r="BX263" s="79"/>
      <c r="BY263" s="79"/>
      <c r="BZ263" s="131"/>
      <c r="CA263" s="79"/>
      <c r="CB263" s="79"/>
      <c r="CC263" s="20"/>
      <c r="CD263" s="20"/>
      <c r="CE263" s="119"/>
      <c r="CF263" s="79"/>
      <c r="CG263" s="79"/>
      <c r="CH263" s="20"/>
      <c r="CI263" s="20"/>
      <c r="CJ263" s="119"/>
      <c r="CK263" s="86"/>
      <c r="CL263" s="86"/>
      <c r="CM263" s="20"/>
      <c r="CN263" s="20"/>
      <c r="CO263" s="119"/>
      <c r="CP263" s="86"/>
      <c r="CQ263" s="86"/>
    </row>
    <row r="264" spans="3:95" s="9" customFormat="1" ht="135.75" customHeight="1">
      <c r="C264" s="19" t="s">
        <v>3964</v>
      </c>
      <c r="D264" s="75" t="s">
        <v>1793</v>
      </c>
      <c r="E264" s="20" t="s">
        <v>3243</v>
      </c>
      <c r="F264" s="14" t="str">
        <f t="shared" si="6"/>
        <v>URF2024_254_Transversal_Participar en las actualización del directorio de grupos de valor y partes interesadas _GH</v>
      </c>
      <c r="G264" s="79" t="s">
        <v>1789</v>
      </c>
      <c r="H264" s="75" t="s">
        <v>1790</v>
      </c>
      <c r="I264" s="75" t="s">
        <v>1790</v>
      </c>
      <c r="J264" s="20" t="s">
        <v>434</v>
      </c>
      <c r="K264" s="20" t="s">
        <v>435</v>
      </c>
      <c r="L264" s="20"/>
      <c r="M264" s="46">
        <v>45413</v>
      </c>
      <c r="N264" s="46">
        <v>45488</v>
      </c>
      <c r="O264" s="21">
        <f t="shared" si="7"/>
        <v>75</v>
      </c>
      <c r="P264" s="20" t="s">
        <v>627</v>
      </c>
      <c r="Q264" s="20" t="s">
        <v>123</v>
      </c>
      <c r="R264" s="20" t="s">
        <v>1791</v>
      </c>
      <c r="S264" s="20" t="s">
        <v>125</v>
      </c>
      <c r="T264" s="20" t="s">
        <v>621</v>
      </c>
      <c r="U264" s="20" t="s">
        <v>33</v>
      </c>
      <c r="V264" s="20"/>
      <c r="W264" s="20" t="s">
        <v>63</v>
      </c>
      <c r="X264" s="20"/>
      <c r="Y264" s="20"/>
      <c r="Z264" s="20"/>
      <c r="AA264" s="20"/>
      <c r="AB264" s="20"/>
      <c r="AC264" s="20"/>
      <c r="AD264" s="20"/>
      <c r="AE264" s="20"/>
      <c r="AF264" s="20"/>
      <c r="AG264" s="20"/>
      <c r="AH264" s="20"/>
      <c r="AI264" s="20"/>
      <c r="AJ264" s="20" t="s">
        <v>3301</v>
      </c>
      <c r="AK264" s="20" t="s">
        <v>3331</v>
      </c>
      <c r="AL264" s="20"/>
      <c r="AM264" s="20"/>
      <c r="AN264" s="20"/>
      <c r="AO264" s="20"/>
      <c r="AP264" s="20"/>
      <c r="AQ264" s="20"/>
      <c r="AR264" s="20" t="s">
        <v>3380</v>
      </c>
      <c r="AS264" s="20"/>
      <c r="AT264" s="20"/>
      <c r="AU264" s="20"/>
      <c r="AV264" s="20" t="s">
        <v>3137</v>
      </c>
      <c r="AW264" s="20"/>
      <c r="AX264" s="20"/>
      <c r="AY264" s="20" t="s">
        <v>35</v>
      </c>
      <c r="AZ264" s="20"/>
      <c r="BA264" s="20" t="s">
        <v>37</v>
      </c>
      <c r="BB264" s="20"/>
      <c r="BC264" s="20"/>
      <c r="BD264" s="20"/>
      <c r="BE264" s="20"/>
      <c r="BF264" s="20"/>
      <c r="BG264" s="20"/>
      <c r="BH264" s="20"/>
      <c r="BI264" s="20"/>
      <c r="BJ264" s="20"/>
      <c r="BK264" s="20"/>
      <c r="BL264" s="20"/>
      <c r="BM264" s="20"/>
      <c r="BN264" s="20" t="s">
        <v>101</v>
      </c>
      <c r="BO264" s="20"/>
      <c r="BP264" s="20" t="s">
        <v>103</v>
      </c>
      <c r="BQ264" s="20"/>
      <c r="BR264" s="20" t="s">
        <v>105</v>
      </c>
      <c r="BS264" s="20"/>
      <c r="BT264" s="20"/>
      <c r="BU264" s="20"/>
      <c r="BV264" s="20"/>
      <c r="BW264" s="20" t="s">
        <v>3150</v>
      </c>
      <c r="BX264" s="79"/>
      <c r="BY264" s="79"/>
      <c r="BZ264" s="131"/>
      <c r="CA264" s="79"/>
      <c r="CB264" s="79"/>
      <c r="CC264" s="20"/>
      <c r="CD264" s="20"/>
      <c r="CE264" s="119"/>
      <c r="CF264" s="79"/>
      <c r="CG264" s="79"/>
      <c r="CH264" s="20"/>
      <c r="CI264" s="20"/>
      <c r="CJ264" s="119"/>
      <c r="CK264" s="86"/>
      <c r="CL264" s="86"/>
      <c r="CM264" s="20"/>
      <c r="CN264" s="20"/>
      <c r="CO264" s="119"/>
      <c r="CP264" s="86"/>
      <c r="CQ264" s="86"/>
    </row>
    <row r="265" spans="3:95" s="9" customFormat="1" ht="135.75" customHeight="1">
      <c r="C265" s="19" t="s">
        <v>3965</v>
      </c>
      <c r="D265" s="75" t="s">
        <v>1795</v>
      </c>
      <c r="E265" s="20" t="s">
        <v>3243</v>
      </c>
      <c r="F265" s="14" t="str">
        <f t="shared" si="6"/>
        <v>URF2024_255_Transversal_Participar en las actualización del directorio de grupos de valor y partes interesadas_SDM</v>
      </c>
      <c r="G265" s="79" t="s">
        <v>1789</v>
      </c>
      <c r="H265" s="75" t="s">
        <v>1790</v>
      </c>
      <c r="I265" s="75" t="s">
        <v>1790</v>
      </c>
      <c r="J265" s="20" t="s">
        <v>1527</v>
      </c>
      <c r="K265" s="20" t="s">
        <v>1528</v>
      </c>
      <c r="L265" s="20"/>
      <c r="M265" s="46">
        <v>45413</v>
      </c>
      <c r="N265" s="46">
        <v>45488</v>
      </c>
      <c r="O265" s="21">
        <f t="shared" si="7"/>
        <v>75</v>
      </c>
      <c r="P265" s="20" t="s">
        <v>627</v>
      </c>
      <c r="Q265" s="20" t="s">
        <v>123</v>
      </c>
      <c r="R265" s="20" t="s">
        <v>1791</v>
      </c>
      <c r="S265" s="20" t="s">
        <v>125</v>
      </c>
      <c r="T265" s="20" t="s">
        <v>621</v>
      </c>
      <c r="U265" s="20" t="s">
        <v>33</v>
      </c>
      <c r="V265" s="20"/>
      <c r="W265" s="20" t="s">
        <v>63</v>
      </c>
      <c r="X265" s="20"/>
      <c r="Y265" s="20"/>
      <c r="Z265" s="20"/>
      <c r="AA265" s="20"/>
      <c r="AB265" s="20"/>
      <c r="AC265" s="20"/>
      <c r="AD265" s="20"/>
      <c r="AE265" s="20"/>
      <c r="AF265" s="20"/>
      <c r="AG265" s="20"/>
      <c r="AH265" s="20"/>
      <c r="AI265" s="20"/>
      <c r="AJ265" s="20" t="s">
        <v>3301</v>
      </c>
      <c r="AK265" s="20" t="s">
        <v>3331</v>
      </c>
      <c r="AL265" s="20"/>
      <c r="AM265" s="20"/>
      <c r="AN265" s="20"/>
      <c r="AO265" s="20"/>
      <c r="AP265" s="20"/>
      <c r="AQ265" s="20"/>
      <c r="AR265" s="20" t="s">
        <v>3380</v>
      </c>
      <c r="AS265" s="20"/>
      <c r="AT265" s="20"/>
      <c r="AU265" s="20"/>
      <c r="AV265" s="20" t="s">
        <v>3137</v>
      </c>
      <c r="AW265" s="20"/>
      <c r="AX265" s="20"/>
      <c r="AY265" s="20" t="s">
        <v>35</v>
      </c>
      <c r="AZ265" s="20"/>
      <c r="BA265" s="20" t="s">
        <v>37</v>
      </c>
      <c r="BB265" s="20"/>
      <c r="BC265" s="20"/>
      <c r="BD265" s="20"/>
      <c r="BE265" s="20"/>
      <c r="BF265" s="20"/>
      <c r="BG265" s="20"/>
      <c r="BH265" s="20"/>
      <c r="BI265" s="20"/>
      <c r="BJ265" s="20"/>
      <c r="BK265" s="20"/>
      <c r="BL265" s="20"/>
      <c r="BM265" s="20"/>
      <c r="BN265" s="20" t="s">
        <v>101</v>
      </c>
      <c r="BO265" s="20"/>
      <c r="BP265" s="20" t="s">
        <v>103</v>
      </c>
      <c r="BQ265" s="20"/>
      <c r="BR265" s="20" t="s">
        <v>105</v>
      </c>
      <c r="BS265" s="20"/>
      <c r="BT265" s="20"/>
      <c r="BU265" s="20"/>
      <c r="BV265" s="20"/>
      <c r="BW265" s="20" t="s">
        <v>3150</v>
      </c>
      <c r="BX265" s="79"/>
      <c r="BY265" s="79"/>
      <c r="BZ265" s="131"/>
      <c r="CA265" s="79"/>
      <c r="CB265" s="79"/>
      <c r="CC265" s="20"/>
      <c r="CD265" s="20"/>
      <c r="CE265" s="119"/>
      <c r="CF265" s="79"/>
      <c r="CG265" s="79"/>
      <c r="CH265" s="20"/>
      <c r="CI265" s="20"/>
      <c r="CJ265" s="119"/>
      <c r="CK265" s="86"/>
      <c r="CL265" s="86"/>
      <c r="CM265" s="20"/>
      <c r="CN265" s="20"/>
      <c r="CO265" s="119"/>
      <c r="CP265" s="86"/>
      <c r="CQ265" s="86"/>
    </row>
    <row r="266" spans="3:95" s="9" customFormat="1" ht="135.75" customHeight="1">
      <c r="C266" s="19" t="s">
        <v>3966</v>
      </c>
      <c r="D266" s="75" t="s">
        <v>1797</v>
      </c>
      <c r="E266" s="20" t="s">
        <v>3243</v>
      </c>
      <c r="F266" s="14" t="str">
        <f t="shared" si="6"/>
        <v>URF2024_256_Transversal_Participar en las actualización del directorio de grupos de valor y partes interesadas _SRP</v>
      </c>
      <c r="G266" s="79" t="s">
        <v>1789</v>
      </c>
      <c r="H266" s="75" t="s">
        <v>1790</v>
      </c>
      <c r="I266" s="75" t="s">
        <v>1790</v>
      </c>
      <c r="J266" s="20" t="s">
        <v>1527</v>
      </c>
      <c r="K266" s="20" t="s">
        <v>1554</v>
      </c>
      <c r="L266" s="20"/>
      <c r="M266" s="46">
        <v>45597</v>
      </c>
      <c r="N266" s="46">
        <v>45642</v>
      </c>
      <c r="O266" s="21">
        <f t="shared" si="7"/>
        <v>45</v>
      </c>
      <c r="P266" s="20" t="s">
        <v>627</v>
      </c>
      <c r="Q266" s="20" t="s">
        <v>123</v>
      </c>
      <c r="R266" s="20" t="s">
        <v>1791</v>
      </c>
      <c r="S266" s="20" t="s">
        <v>125</v>
      </c>
      <c r="T266" s="20" t="s">
        <v>621</v>
      </c>
      <c r="U266" s="20" t="s">
        <v>33</v>
      </c>
      <c r="V266" s="20"/>
      <c r="W266" s="20" t="s">
        <v>63</v>
      </c>
      <c r="X266" s="20"/>
      <c r="Y266" s="20"/>
      <c r="Z266" s="20"/>
      <c r="AA266" s="20"/>
      <c r="AB266" s="20"/>
      <c r="AC266" s="20"/>
      <c r="AD266" s="20"/>
      <c r="AE266" s="20"/>
      <c r="AF266" s="20"/>
      <c r="AG266" s="20"/>
      <c r="AH266" s="20"/>
      <c r="AI266" s="20"/>
      <c r="AJ266" s="20" t="s">
        <v>3301</v>
      </c>
      <c r="AK266" s="20" t="s">
        <v>3331</v>
      </c>
      <c r="AL266" s="20"/>
      <c r="AM266" s="20"/>
      <c r="AN266" s="20"/>
      <c r="AO266" s="20"/>
      <c r="AP266" s="20"/>
      <c r="AQ266" s="20"/>
      <c r="AR266" s="20" t="s">
        <v>3380</v>
      </c>
      <c r="AS266" s="20"/>
      <c r="AT266" s="20"/>
      <c r="AU266" s="20"/>
      <c r="AV266" s="20" t="s">
        <v>3137</v>
      </c>
      <c r="AW266" s="20"/>
      <c r="AX266" s="20"/>
      <c r="AY266" s="20" t="s">
        <v>35</v>
      </c>
      <c r="AZ266" s="20"/>
      <c r="BA266" s="20" t="s">
        <v>37</v>
      </c>
      <c r="BB266" s="20"/>
      <c r="BC266" s="20"/>
      <c r="BD266" s="20"/>
      <c r="BE266" s="20"/>
      <c r="BF266" s="20"/>
      <c r="BG266" s="20"/>
      <c r="BH266" s="20"/>
      <c r="BI266" s="20"/>
      <c r="BJ266" s="20"/>
      <c r="BK266" s="20"/>
      <c r="BL266" s="20"/>
      <c r="BM266" s="20"/>
      <c r="BN266" s="20" t="s">
        <v>101</v>
      </c>
      <c r="BO266" s="20"/>
      <c r="BP266" s="20" t="s">
        <v>103</v>
      </c>
      <c r="BQ266" s="20"/>
      <c r="BR266" s="20" t="s">
        <v>105</v>
      </c>
      <c r="BS266" s="20"/>
      <c r="BT266" s="20"/>
      <c r="BU266" s="20"/>
      <c r="BV266" s="20"/>
      <c r="BW266" s="20" t="s">
        <v>3150</v>
      </c>
      <c r="BX266" s="79"/>
      <c r="BY266" s="79"/>
      <c r="BZ266" s="131"/>
      <c r="CA266" s="79"/>
      <c r="CB266" s="79"/>
      <c r="CC266" s="20"/>
      <c r="CD266" s="20"/>
      <c r="CE266" s="119"/>
      <c r="CF266" s="79"/>
      <c r="CG266" s="79"/>
      <c r="CH266" s="20"/>
      <c r="CI266" s="20"/>
      <c r="CJ266" s="119"/>
      <c r="CK266" s="86"/>
      <c r="CL266" s="86"/>
      <c r="CM266" s="20"/>
      <c r="CN266" s="20"/>
      <c r="CO266" s="119"/>
      <c r="CP266" s="86"/>
      <c r="CQ266" s="86"/>
    </row>
    <row r="267" spans="3:95" s="9" customFormat="1" ht="135.75" customHeight="1">
      <c r="C267" s="19" t="s">
        <v>3967</v>
      </c>
      <c r="D267" s="75" t="s">
        <v>1799</v>
      </c>
      <c r="E267" s="20" t="s">
        <v>3243</v>
      </c>
      <c r="F267" s="14" t="str">
        <f t="shared" ref="F267:F330" si="8">_xlfn.CONCAT(C267,"_",D267)</f>
        <v>URF2024_257_Transversal_Participar en las actualización del directorio de grupos de valor y partes interesadas_GC</v>
      </c>
      <c r="G267" s="79" t="s">
        <v>1789</v>
      </c>
      <c r="H267" s="75" t="s">
        <v>1790</v>
      </c>
      <c r="I267" s="75" t="s">
        <v>1790</v>
      </c>
      <c r="J267" s="20" t="s">
        <v>120</v>
      </c>
      <c r="K267" s="20" t="s">
        <v>121</v>
      </c>
      <c r="L267" s="20"/>
      <c r="M267" s="46">
        <v>45413</v>
      </c>
      <c r="N267" s="46">
        <v>45488</v>
      </c>
      <c r="O267" s="21">
        <f t="shared" ref="O267:O330" si="9">IF(N267-M267&gt;124,"El tiempo de ejecución de la actividad no puede superar 124 días",N267-M267)</f>
        <v>75</v>
      </c>
      <c r="P267" s="20" t="s">
        <v>627</v>
      </c>
      <c r="Q267" s="20" t="s">
        <v>123</v>
      </c>
      <c r="R267" s="20" t="s">
        <v>1791</v>
      </c>
      <c r="S267" s="20" t="s">
        <v>125</v>
      </c>
      <c r="T267" s="20" t="s">
        <v>621</v>
      </c>
      <c r="U267" s="20" t="s">
        <v>33</v>
      </c>
      <c r="V267" s="20"/>
      <c r="W267" s="20" t="s">
        <v>63</v>
      </c>
      <c r="X267" s="20"/>
      <c r="Y267" s="20"/>
      <c r="Z267" s="20"/>
      <c r="AA267" s="20"/>
      <c r="AB267" s="20"/>
      <c r="AC267" s="20"/>
      <c r="AD267" s="20"/>
      <c r="AE267" s="20"/>
      <c r="AF267" s="20"/>
      <c r="AG267" s="20"/>
      <c r="AH267" s="20"/>
      <c r="AI267" s="20"/>
      <c r="AJ267" s="20" t="s">
        <v>3301</v>
      </c>
      <c r="AK267" s="20" t="s">
        <v>3331</v>
      </c>
      <c r="AL267" s="20"/>
      <c r="AM267" s="20"/>
      <c r="AN267" s="20"/>
      <c r="AO267" s="20"/>
      <c r="AP267" s="20"/>
      <c r="AQ267" s="20"/>
      <c r="AR267" s="20" t="s">
        <v>3380</v>
      </c>
      <c r="AS267" s="20"/>
      <c r="AT267" s="20"/>
      <c r="AU267" s="20"/>
      <c r="AV267" s="20" t="s">
        <v>3137</v>
      </c>
      <c r="AW267" s="20"/>
      <c r="AX267" s="20"/>
      <c r="AY267" s="20" t="s">
        <v>35</v>
      </c>
      <c r="AZ267" s="20"/>
      <c r="BA267" s="20" t="s">
        <v>37</v>
      </c>
      <c r="BB267" s="20"/>
      <c r="BC267" s="20"/>
      <c r="BD267" s="20"/>
      <c r="BE267" s="20"/>
      <c r="BF267" s="20"/>
      <c r="BG267" s="20"/>
      <c r="BH267" s="20"/>
      <c r="BI267" s="20"/>
      <c r="BJ267" s="20"/>
      <c r="BK267" s="20"/>
      <c r="BL267" s="20"/>
      <c r="BM267" s="20"/>
      <c r="BN267" s="20" t="s">
        <v>101</v>
      </c>
      <c r="BO267" s="20"/>
      <c r="BP267" s="20" t="s">
        <v>103</v>
      </c>
      <c r="BQ267" s="20"/>
      <c r="BR267" s="20" t="s">
        <v>105</v>
      </c>
      <c r="BS267" s="20"/>
      <c r="BT267" s="20"/>
      <c r="BU267" s="20"/>
      <c r="BV267" s="20"/>
      <c r="BW267" s="20" t="s">
        <v>3150</v>
      </c>
      <c r="BX267" s="79"/>
      <c r="BY267" s="79"/>
      <c r="BZ267" s="131"/>
      <c r="CA267" s="79"/>
      <c r="CB267" s="79"/>
      <c r="CC267" s="20"/>
      <c r="CD267" s="20"/>
      <c r="CE267" s="119"/>
      <c r="CF267" s="79"/>
      <c r="CG267" s="79"/>
      <c r="CH267" s="20"/>
      <c r="CI267" s="20"/>
      <c r="CJ267" s="119"/>
      <c r="CK267" s="86"/>
      <c r="CL267" s="86"/>
      <c r="CM267" s="20"/>
      <c r="CN267" s="20"/>
      <c r="CO267" s="119"/>
      <c r="CP267" s="86"/>
      <c r="CQ267" s="86"/>
    </row>
    <row r="268" spans="3:95" s="9" customFormat="1" ht="135.75" customHeight="1">
      <c r="C268" s="19" t="s">
        <v>3968</v>
      </c>
      <c r="D268" s="75" t="s">
        <v>1801</v>
      </c>
      <c r="E268" s="20" t="s">
        <v>3243</v>
      </c>
      <c r="F268" s="14" t="str">
        <f t="shared" si="8"/>
        <v>URF2024_258_Transversal_Participar en las actualización del directorio de grupos de valor y partes interesadas _AD</v>
      </c>
      <c r="G268" s="79" t="s">
        <v>1802</v>
      </c>
      <c r="H268" s="75" t="s">
        <v>1803</v>
      </c>
      <c r="I268" s="75" t="s">
        <v>1804</v>
      </c>
      <c r="J268" s="20" t="s">
        <v>1657</v>
      </c>
      <c r="K268" s="20" t="s">
        <v>3486</v>
      </c>
      <c r="L268" s="20"/>
      <c r="M268" s="46">
        <v>45566</v>
      </c>
      <c r="N268" s="46">
        <v>45626</v>
      </c>
      <c r="O268" s="21">
        <f t="shared" si="9"/>
        <v>60</v>
      </c>
      <c r="P268" s="20" t="s">
        <v>627</v>
      </c>
      <c r="Q268" s="20" t="s">
        <v>123</v>
      </c>
      <c r="R268" s="20" t="s">
        <v>1791</v>
      </c>
      <c r="S268" s="20" t="s">
        <v>125</v>
      </c>
      <c r="T268" s="20" t="s">
        <v>621</v>
      </c>
      <c r="U268" s="20" t="s">
        <v>33</v>
      </c>
      <c r="V268" s="20"/>
      <c r="W268" s="20" t="s">
        <v>63</v>
      </c>
      <c r="X268" s="20"/>
      <c r="Y268" s="20"/>
      <c r="Z268" s="20"/>
      <c r="AA268" s="20"/>
      <c r="AB268" s="20"/>
      <c r="AC268" s="20"/>
      <c r="AD268" s="20"/>
      <c r="AE268" s="20"/>
      <c r="AF268" s="20"/>
      <c r="AG268" s="20"/>
      <c r="AH268" s="20"/>
      <c r="AI268" s="20"/>
      <c r="AJ268" s="20" t="s">
        <v>3301</v>
      </c>
      <c r="AK268" s="20" t="s">
        <v>3331</v>
      </c>
      <c r="AL268" s="20"/>
      <c r="AM268" s="20"/>
      <c r="AN268" s="20"/>
      <c r="AO268" s="20"/>
      <c r="AP268" s="20"/>
      <c r="AQ268" s="20"/>
      <c r="AR268" s="20" t="s">
        <v>3380</v>
      </c>
      <c r="AS268" s="20"/>
      <c r="AT268" s="20"/>
      <c r="AU268" s="20"/>
      <c r="AV268" s="20" t="s">
        <v>3137</v>
      </c>
      <c r="AW268" s="20"/>
      <c r="AX268" s="20"/>
      <c r="AY268" s="20" t="s">
        <v>35</v>
      </c>
      <c r="AZ268" s="20"/>
      <c r="BA268" s="20" t="s">
        <v>37</v>
      </c>
      <c r="BB268" s="20"/>
      <c r="BC268" s="20"/>
      <c r="BD268" s="20"/>
      <c r="BE268" s="20"/>
      <c r="BF268" s="20"/>
      <c r="BG268" s="20"/>
      <c r="BH268" s="20"/>
      <c r="BI268" s="20"/>
      <c r="BJ268" s="20"/>
      <c r="BK268" s="20"/>
      <c r="BL268" s="20"/>
      <c r="BM268" s="20"/>
      <c r="BN268" s="20" t="s">
        <v>101</v>
      </c>
      <c r="BO268" s="20"/>
      <c r="BP268" s="20" t="s">
        <v>103</v>
      </c>
      <c r="BQ268" s="20"/>
      <c r="BR268" s="20" t="s">
        <v>105</v>
      </c>
      <c r="BS268" s="20"/>
      <c r="BT268" s="20"/>
      <c r="BU268" s="20"/>
      <c r="BV268" s="20"/>
      <c r="BW268" s="20" t="s">
        <v>3150</v>
      </c>
      <c r="BX268" s="79"/>
      <c r="BY268" s="79"/>
      <c r="BZ268" s="131"/>
      <c r="CA268" s="79"/>
      <c r="CB268" s="79"/>
      <c r="CC268" s="20"/>
      <c r="CD268" s="20"/>
      <c r="CE268" s="119"/>
      <c r="CF268" s="79"/>
      <c r="CG268" s="79"/>
      <c r="CH268" s="20"/>
      <c r="CI268" s="20"/>
      <c r="CJ268" s="119"/>
      <c r="CK268" s="86"/>
      <c r="CL268" s="86"/>
      <c r="CM268" s="20"/>
      <c r="CN268" s="20"/>
      <c r="CO268" s="119"/>
      <c r="CP268" s="86"/>
      <c r="CQ268" s="86"/>
    </row>
    <row r="269" spans="3:95" s="9" customFormat="1" ht="135.75" customHeight="1">
      <c r="C269" s="19" t="s">
        <v>3969</v>
      </c>
      <c r="D269" s="75" t="s">
        <v>1806</v>
      </c>
      <c r="E269" s="20" t="s">
        <v>3243</v>
      </c>
      <c r="F269" s="14" t="str">
        <f t="shared" si="8"/>
        <v>URF2024_259_Transversal_Participar en las actualización del directorio de grupos de valor y partes interesadas_GF</v>
      </c>
      <c r="G269" s="79" t="s">
        <v>1789</v>
      </c>
      <c r="H269" s="75" t="s">
        <v>1790</v>
      </c>
      <c r="I269" s="75" t="s">
        <v>1790</v>
      </c>
      <c r="J269" s="20" t="s">
        <v>806</v>
      </c>
      <c r="K269" s="20" t="s">
        <v>812</v>
      </c>
      <c r="L269" s="20"/>
      <c r="M269" s="46">
        <v>45413</v>
      </c>
      <c r="N269" s="46">
        <v>45488</v>
      </c>
      <c r="O269" s="21">
        <f t="shared" si="9"/>
        <v>75</v>
      </c>
      <c r="P269" s="20" t="s">
        <v>627</v>
      </c>
      <c r="Q269" s="20" t="s">
        <v>123</v>
      </c>
      <c r="R269" s="20" t="s">
        <v>1791</v>
      </c>
      <c r="S269" s="20" t="s">
        <v>125</v>
      </c>
      <c r="T269" s="20" t="s">
        <v>621</v>
      </c>
      <c r="U269" s="20" t="s">
        <v>33</v>
      </c>
      <c r="V269" s="20"/>
      <c r="W269" s="20" t="s">
        <v>63</v>
      </c>
      <c r="X269" s="20"/>
      <c r="Y269" s="20"/>
      <c r="Z269" s="20"/>
      <c r="AA269" s="20"/>
      <c r="AB269" s="20"/>
      <c r="AC269" s="20"/>
      <c r="AD269" s="20"/>
      <c r="AE269" s="20"/>
      <c r="AF269" s="20"/>
      <c r="AG269" s="20"/>
      <c r="AH269" s="20"/>
      <c r="AI269" s="20"/>
      <c r="AJ269" s="20" t="s">
        <v>3301</v>
      </c>
      <c r="AK269" s="20" t="s">
        <v>3331</v>
      </c>
      <c r="AL269" s="20"/>
      <c r="AM269" s="20"/>
      <c r="AN269" s="20"/>
      <c r="AO269" s="20"/>
      <c r="AP269" s="20"/>
      <c r="AQ269" s="20"/>
      <c r="AR269" s="20" t="s">
        <v>3380</v>
      </c>
      <c r="AS269" s="20"/>
      <c r="AT269" s="20"/>
      <c r="AU269" s="20"/>
      <c r="AV269" s="20" t="s">
        <v>3137</v>
      </c>
      <c r="AW269" s="20"/>
      <c r="AX269" s="20"/>
      <c r="AY269" s="20" t="s">
        <v>35</v>
      </c>
      <c r="AZ269" s="20"/>
      <c r="BA269" s="20" t="s">
        <v>37</v>
      </c>
      <c r="BB269" s="20"/>
      <c r="BC269" s="20"/>
      <c r="BD269" s="20"/>
      <c r="BE269" s="20"/>
      <c r="BF269" s="20"/>
      <c r="BG269" s="20"/>
      <c r="BH269" s="20"/>
      <c r="BI269" s="20"/>
      <c r="BJ269" s="20"/>
      <c r="BK269" s="20"/>
      <c r="BL269" s="20"/>
      <c r="BM269" s="20"/>
      <c r="BN269" s="20" t="s">
        <v>101</v>
      </c>
      <c r="BO269" s="20"/>
      <c r="BP269" s="20" t="s">
        <v>103</v>
      </c>
      <c r="BQ269" s="20"/>
      <c r="BR269" s="20" t="s">
        <v>105</v>
      </c>
      <c r="BS269" s="20"/>
      <c r="BT269" s="20"/>
      <c r="BU269" s="20"/>
      <c r="BV269" s="20"/>
      <c r="BW269" s="20" t="s">
        <v>3150</v>
      </c>
      <c r="BX269" s="79"/>
      <c r="BY269" s="79"/>
      <c r="BZ269" s="131"/>
      <c r="CA269" s="79"/>
      <c r="CB269" s="79"/>
      <c r="CC269" s="20"/>
      <c r="CD269" s="20"/>
      <c r="CE269" s="119"/>
      <c r="CF269" s="79"/>
      <c r="CG269" s="79"/>
      <c r="CH269" s="20"/>
      <c r="CI269" s="20"/>
      <c r="CJ269" s="119"/>
      <c r="CK269" s="86"/>
      <c r="CL269" s="86"/>
      <c r="CM269" s="20"/>
      <c r="CN269" s="20"/>
      <c r="CO269" s="119"/>
      <c r="CP269" s="86"/>
      <c r="CQ269" s="86"/>
    </row>
    <row r="270" spans="3:95" s="9" customFormat="1" ht="135.75" customHeight="1">
      <c r="C270" s="19" t="s">
        <v>3970</v>
      </c>
      <c r="D270" s="75" t="s">
        <v>1808</v>
      </c>
      <c r="E270" s="20" t="s">
        <v>3243</v>
      </c>
      <c r="F270" s="14" t="str">
        <f t="shared" si="8"/>
        <v>URF2024_260_Transversal_Participar en las actualización del directorio de grupos de valor y partes interesadas_GI</v>
      </c>
      <c r="G270" s="79" t="s">
        <v>1789</v>
      </c>
      <c r="H270" s="75" t="s">
        <v>1790</v>
      </c>
      <c r="I270" s="75" t="s">
        <v>1790</v>
      </c>
      <c r="J270" s="20" t="s">
        <v>1001</v>
      </c>
      <c r="K270" s="20" t="s">
        <v>618</v>
      </c>
      <c r="L270" s="20"/>
      <c r="M270" s="46">
        <v>45413</v>
      </c>
      <c r="N270" s="46">
        <v>45488</v>
      </c>
      <c r="O270" s="21">
        <f t="shared" si="9"/>
        <v>75</v>
      </c>
      <c r="P270" s="20" t="s">
        <v>627</v>
      </c>
      <c r="Q270" s="20" t="s">
        <v>123</v>
      </c>
      <c r="R270" s="20" t="s">
        <v>1791</v>
      </c>
      <c r="S270" s="20" t="s">
        <v>125</v>
      </c>
      <c r="T270" s="20" t="s">
        <v>621</v>
      </c>
      <c r="U270" s="20" t="s">
        <v>33</v>
      </c>
      <c r="V270" s="20"/>
      <c r="W270" s="20" t="s">
        <v>63</v>
      </c>
      <c r="X270" s="20"/>
      <c r="Y270" s="20"/>
      <c r="Z270" s="20"/>
      <c r="AA270" s="20"/>
      <c r="AB270" s="20"/>
      <c r="AC270" s="20"/>
      <c r="AD270" s="20"/>
      <c r="AE270" s="20"/>
      <c r="AF270" s="20"/>
      <c r="AG270" s="20"/>
      <c r="AH270" s="20"/>
      <c r="AI270" s="20"/>
      <c r="AJ270" s="20" t="s">
        <v>3301</v>
      </c>
      <c r="AK270" s="20" t="s">
        <v>3331</v>
      </c>
      <c r="AL270" s="20"/>
      <c r="AM270" s="20"/>
      <c r="AN270" s="20"/>
      <c r="AO270" s="20"/>
      <c r="AP270" s="20"/>
      <c r="AQ270" s="20"/>
      <c r="AR270" s="20" t="s">
        <v>3380</v>
      </c>
      <c r="AS270" s="20"/>
      <c r="AT270" s="20"/>
      <c r="AU270" s="20"/>
      <c r="AV270" s="20" t="s">
        <v>3137</v>
      </c>
      <c r="AW270" s="20"/>
      <c r="AX270" s="20"/>
      <c r="AY270" s="20" t="s">
        <v>35</v>
      </c>
      <c r="AZ270" s="20"/>
      <c r="BA270" s="20" t="s">
        <v>37</v>
      </c>
      <c r="BB270" s="20"/>
      <c r="BC270" s="20"/>
      <c r="BD270" s="20"/>
      <c r="BE270" s="20"/>
      <c r="BF270" s="20"/>
      <c r="BG270" s="20"/>
      <c r="BH270" s="20"/>
      <c r="BI270" s="20"/>
      <c r="BJ270" s="20"/>
      <c r="BK270" s="20"/>
      <c r="BL270" s="20"/>
      <c r="BM270" s="20"/>
      <c r="BN270" s="20" t="s">
        <v>101</v>
      </c>
      <c r="BO270" s="20"/>
      <c r="BP270" s="20" t="s">
        <v>103</v>
      </c>
      <c r="BQ270" s="20"/>
      <c r="BR270" s="20" t="s">
        <v>105</v>
      </c>
      <c r="BS270" s="20"/>
      <c r="BT270" s="20"/>
      <c r="BU270" s="20"/>
      <c r="BV270" s="20"/>
      <c r="BW270" s="20" t="s">
        <v>3150</v>
      </c>
      <c r="BX270" s="79"/>
      <c r="BY270" s="79"/>
      <c r="BZ270" s="131"/>
      <c r="CA270" s="79"/>
      <c r="CB270" s="79"/>
      <c r="CC270" s="20"/>
      <c r="CD270" s="20"/>
      <c r="CE270" s="119"/>
      <c r="CF270" s="79"/>
      <c r="CG270" s="79"/>
      <c r="CH270" s="20"/>
      <c r="CI270" s="20"/>
      <c r="CJ270" s="119"/>
      <c r="CK270" s="86"/>
      <c r="CL270" s="86"/>
      <c r="CM270" s="20"/>
      <c r="CN270" s="20"/>
      <c r="CO270" s="119"/>
      <c r="CP270" s="86"/>
      <c r="CQ270" s="86"/>
    </row>
    <row r="271" spans="3:95" s="9" customFormat="1" ht="135.75" customHeight="1">
      <c r="C271" s="19" t="s">
        <v>3971</v>
      </c>
      <c r="D271" s="75" t="s">
        <v>1810</v>
      </c>
      <c r="E271" s="20" t="s">
        <v>3243</v>
      </c>
      <c r="F271" s="14" t="str">
        <f t="shared" si="8"/>
        <v>URF2024_261_Transversal_Participar en las actualización del directorio de grupos de valor y partes interesadas_CE</v>
      </c>
      <c r="G271" s="79" t="s">
        <v>1789</v>
      </c>
      <c r="H271" s="75" t="s">
        <v>1790</v>
      </c>
      <c r="I271" s="75" t="s">
        <v>1790</v>
      </c>
      <c r="J271" s="20" t="s">
        <v>1353</v>
      </c>
      <c r="K271" s="20" t="s">
        <v>1354</v>
      </c>
      <c r="L271" s="20"/>
      <c r="M271" s="46">
        <v>45413</v>
      </c>
      <c r="N271" s="46">
        <v>45488</v>
      </c>
      <c r="O271" s="21">
        <f t="shared" si="9"/>
        <v>75</v>
      </c>
      <c r="P271" s="20" t="s">
        <v>627</v>
      </c>
      <c r="Q271" s="20" t="s">
        <v>123</v>
      </c>
      <c r="R271" s="20" t="s">
        <v>1791</v>
      </c>
      <c r="S271" s="20" t="s">
        <v>125</v>
      </c>
      <c r="T271" s="20" t="s">
        <v>621</v>
      </c>
      <c r="U271" s="20" t="s">
        <v>33</v>
      </c>
      <c r="V271" s="20"/>
      <c r="W271" s="20" t="s">
        <v>63</v>
      </c>
      <c r="X271" s="20"/>
      <c r="Y271" s="20"/>
      <c r="Z271" s="20"/>
      <c r="AA271" s="20"/>
      <c r="AB271" s="20"/>
      <c r="AC271" s="20"/>
      <c r="AD271" s="20"/>
      <c r="AE271" s="20"/>
      <c r="AF271" s="20"/>
      <c r="AG271" s="20"/>
      <c r="AH271" s="20"/>
      <c r="AI271" s="20"/>
      <c r="AJ271" s="20" t="s">
        <v>3301</v>
      </c>
      <c r="AK271" s="20" t="s">
        <v>3331</v>
      </c>
      <c r="AL271" s="20"/>
      <c r="AM271" s="20"/>
      <c r="AN271" s="20"/>
      <c r="AO271" s="20"/>
      <c r="AP271" s="20"/>
      <c r="AQ271" s="20"/>
      <c r="AR271" s="20" t="s">
        <v>3380</v>
      </c>
      <c r="AS271" s="20"/>
      <c r="AT271" s="20"/>
      <c r="AU271" s="20"/>
      <c r="AV271" s="20" t="s">
        <v>3137</v>
      </c>
      <c r="AW271" s="20"/>
      <c r="AX271" s="20"/>
      <c r="AY271" s="20" t="s">
        <v>35</v>
      </c>
      <c r="AZ271" s="20"/>
      <c r="BA271" s="20" t="s">
        <v>37</v>
      </c>
      <c r="BB271" s="20"/>
      <c r="BC271" s="20"/>
      <c r="BD271" s="20"/>
      <c r="BE271" s="20"/>
      <c r="BF271" s="20"/>
      <c r="BG271" s="20"/>
      <c r="BH271" s="20"/>
      <c r="BI271" s="20"/>
      <c r="BJ271" s="20"/>
      <c r="BK271" s="20"/>
      <c r="BL271" s="20"/>
      <c r="BM271" s="20"/>
      <c r="BN271" s="20" t="s">
        <v>101</v>
      </c>
      <c r="BO271" s="20"/>
      <c r="BP271" s="20" t="s">
        <v>103</v>
      </c>
      <c r="BQ271" s="20"/>
      <c r="BR271" s="20" t="s">
        <v>105</v>
      </c>
      <c r="BS271" s="20"/>
      <c r="BT271" s="20"/>
      <c r="BU271" s="20"/>
      <c r="BV271" s="20"/>
      <c r="BW271" s="20" t="s">
        <v>3150</v>
      </c>
      <c r="BX271" s="79"/>
      <c r="BY271" s="79"/>
      <c r="BZ271" s="131"/>
      <c r="CA271" s="79"/>
      <c r="CB271" s="79"/>
      <c r="CC271" s="20"/>
      <c r="CD271" s="20"/>
      <c r="CE271" s="119"/>
      <c r="CF271" s="79"/>
      <c r="CG271" s="79"/>
      <c r="CH271" s="20"/>
      <c r="CI271" s="20"/>
      <c r="CJ271" s="119"/>
      <c r="CK271" s="86"/>
      <c r="CL271" s="86"/>
      <c r="CM271" s="20"/>
      <c r="CN271" s="20"/>
      <c r="CO271" s="119"/>
      <c r="CP271" s="86"/>
      <c r="CQ271" s="86"/>
    </row>
    <row r="272" spans="3:95" s="9" customFormat="1" ht="135.75" customHeight="1">
      <c r="C272" s="19" t="s">
        <v>3972</v>
      </c>
      <c r="D272" s="84" t="s">
        <v>3973</v>
      </c>
      <c r="E272" s="20" t="s">
        <v>3243</v>
      </c>
      <c r="F272" s="14" t="str">
        <f t="shared" si="8"/>
        <v>URF2024_262_Transversal_Determinar necesidades de recursos para la vigencia siguiente 2025_DP</v>
      </c>
      <c r="G272" s="75" t="s">
        <v>1813</v>
      </c>
      <c r="H272" s="78" t="s">
        <v>1814</v>
      </c>
      <c r="I272" s="78" t="s">
        <v>1815</v>
      </c>
      <c r="J272" s="20" t="s">
        <v>195</v>
      </c>
      <c r="K272" s="20" t="s">
        <v>122</v>
      </c>
      <c r="L272" s="20"/>
      <c r="M272" s="46">
        <v>45306</v>
      </c>
      <c r="N272" s="46">
        <v>45350</v>
      </c>
      <c r="O272" s="21">
        <f t="shared" si="9"/>
        <v>44</v>
      </c>
      <c r="P272" s="20" t="s">
        <v>3489</v>
      </c>
      <c r="Q272" s="20" t="s">
        <v>123</v>
      </c>
      <c r="R272" s="20" t="s">
        <v>1816</v>
      </c>
      <c r="S272" s="20" t="s">
        <v>808</v>
      </c>
      <c r="T272" s="20" t="s">
        <v>3663</v>
      </c>
      <c r="U272" s="20" t="s">
        <v>33</v>
      </c>
      <c r="V272" s="20"/>
      <c r="W272" s="20" t="s">
        <v>63</v>
      </c>
      <c r="X272" s="20"/>
      <c r="Y272" s="20"/>
      <c r="Z272" s="20"/>
      <c r="AA272" s="20"/>
      <c r="AB272" s="20" t="s">
        <v>73</v>
      </c>
      <c r="AC272" s="20"/>
      <c r="AD272" s="20"/>
      <c r="AE272" s="20"/>
      <c r="AF272" s="20"/>
      <c r="AG272" s="20"/>
      <c r="AH272" s="20"/>
      <c r="AI272" s="20"/>
      <c r="AJ272" s="20"/>
      <c r="AK272" s="20"/>
      <c r="AL272" s="20"/>
      <c r="AM272" s="20"/>
      <c r="AN272" s="20"/>
      <c r="AO272" s="20"/>
      <c r="AP272" s="20"/>
      <c r="AQ272" s="20"/>
      <c r="AR272" s="20"/>
      <c r="AS272" s="20"/>
      <c r="AT272" s="20"/>
      <c r="AU272" s="20"/>
      <c r="AV272" s="20" t="s">
        <v>3137</v>
      </c>
      <c r="AW272" s="20"/>
      <c r="AX272" s="20" t="s">
        <v>34</v>
      </c>
      <c r="AY272" s="20"/>
      <c r="AZ272" s="20"/>
      <c r="BA272" s="20"/>
      <c r="BB272" s="20"/>
      <c r="BC272" s="20"/>
      <c r="BD272" s="20"/>
      <c r="BE272" s="20"/>
      <c r="BF272" s="20"/>
      <c r="BG272" s="20" t="s">
        <v>94</v>
      </c>
      <c r="BH272" s="20" t="s">
        <v>95</v>
      </c>
      <c r="BI272" s="20"/>
      <c r="BJ272" s="20"/>
      <c r="BK272" s="20"/>
      <c r="BL272" s="20"/>
      <c r="BM272" s="20"/>
      <c r="BN272" s="20"/>
      <c r="BO272" s="20"/>
      <c r="BP272" s="20"/>
      <c r="BQ272" s="20"/>
      <c r="BR272" s="20"/>
      <c r="BS272" s="20"/>
      <c r="BT272" s="20"/>
      <c r="BU272" s="20"/>
      <c r="BV272" s="20"/>
      <c r="BW272" s="20" t="s">
        <v>3150</v>
      </c>
      <c r="BX272" s="75"/>
      <c r="BY272" s="75"/>
      <c r="BZ272" s="129"/>
      <c r="CA272" s="75"/>
      <c r="CB272" s="75"/>
      <c r="CC272" s="20"/>
      <c r="CD272" s="20"/>
      <c r="CE272" s="119"/>
      <c r="CF272" s="75"/>
      <c r="CG272" s="75"/>
      <c r="CH272" s="20"/>
      <c r="CI272" s="20"/>
      <c r="CJ272" s="119"/>
      <c r="CK272" s="76"/>
      <c r="CL272" s="76"/>
      <c r="CM272" s="20"/>
      <c r="CN272" s="20"/>
      <c r="CO272" s="119"/>
      <c r="CP272" s="76"/>
      <c r="CQ272" s="76"/>
    </row>
    <row r="273" spans="3:95" s="9" customFormat="1" ht="135.75" customHeight="1">
      <c r="C273" s="19" t="s">
        <v>3974</v>
      </c>
      <c r="D273" s="84" t="s">
        <v>3975</v>
      </c>
      <c r="E273" s="20" t="s">
        <v>3243</v>
      </c>
      <c r="F273" s="14" t="str">
        <f t="shared" si="8"/>
        <v>URF2024_263_Transversal_Determinar necesidades de recursos para la vigencia siguiente 2025_GH</v>
      </c>
      <c r="G273" s="75" t="s">
        <v>1813</v>
      </c>
      <c r="H273" s="78" t="s">
        <v>1814</v>
      </c>
      <c r="I273" s="78" t="s">
        <v>1815</v>
      </c>
      <c r="J273" s="20" t="s">
        <v>434</v>
      </c>
      <c r="K273" s="20" t="s">
        <v>435</v>
      </c>
      <c r="L273" s="20" t="s">
        <v>436</v>
      </c>
      <c r="M273" s="46">
        <v>45306</v>
      </c>
      <c r="N273" s="46">
        <v>45350</v>
      </c>
      <c r="O273" s="21">
        <f t="shared" si="9"/>
        <v>44</v>
      </c>
      <c r="P273" s="20" t="s">
        <v>3489</v>
      </c>
      <c r="Q273" s="20" t="s">
        <v>123</v>
      </c>
      <c r="R273" s="20" t="s">
        <v>1816</v>
      </c>
      <c r="S273" s="20" t="s">
        <v>808</v>
      </c>
      <c r="T273" s="20" t="s">
        <v>3663</v>
      </c>
      <c r="U273" s="20" t="s">
        <v>33</v>
      </c>
      <c r="V273" s="20"/>
      <c r="W273" s="20" t="s">
        <v>63</v>
      </c>
      <c r="X273" s="20"/>
      <c r="Y273" s="20"/>
      <c r="Z273" s="20"/>
      <c r="AA273" s="20"/>
      <c r="AB273" s="20" t="s">
        <v>73</v>
      </c>
      <c r="AC273" s="20"/>
      <c r="AD273" s="20"/>
      <c r="AE273" s="20"/>
      <c r="AF273" s="20"/>
      <c r="AG273" s="20"/>
      <c r="AH273" s="20"/>
      <c r="AI273" s="20"/>
      <c r="AJ273" s="20"/>
      <c r="AK273" s="20"/>
      <c r="AL273" s="20"/>
      <c r="AM273" s="20"/>
      <c r="AN273" s="20"/>
      <c r="AO273" s="20"/>
      <c r="AP273" s="20"/>
      <c r="AQ273" s="20"/>
      <c r="AR273" s="20"/>
      <c r="AS273" s="20"/>
      <c r="AT273" s="20"/>
      <c r="AU273" s="20"/>
      <c r="AV273" s="20" t="s">
        <v>3137</v>
      </c>
      <c r="AW273" s="20"/>
      <c r="AX273" s="20" t="s">
        <v>34</v>
      </c>
      <c r="AY273" s="20"/>
      <c r="AZ273" s="20"/>
      <c r="BA273" s="20"/>
      <c r="BB273" s="20"/>
      <c r="BC273" s="20"/>
      <c r="BD273" s="20"/>
      <c r="BE273" s="20"/>
      <c r="BF273" s="20"/>
      <c r="BG273" s="20" t="s">
        <v>94</v>
      </c>
      <c r="BH273" s="20" t="s">
        <v>95</v>
      </c>
      <c r="BI273" s="20"/>
      <c r="BJ273" s="20"/>
      <c r="BK273" s="20"/>
      <c r="BL273" s="20"/>
      <c r="BM273" s="20"/>
      <c r="BN273" s="20"/>
      <c r="BO273" s="20"/>
      <c r="BP273" s="20"/>
      <c r="BQ273" s="20"/>
      <c r="BR273" s="20"/>
      <c r="BS273" s="20"/>
      <c r="BT273" s="20"/>
      <c r="BU273" s="20"/>
      <c r="BV273" s="20"/>
      <c r="BW273" s="20" t="s">
        <v>3150</v>
      </c>
      <c r="BX273" s="75"/>
      <c r="BY273" s="75"/>
      <c r="BZ273" s="129"/>
      <c r="CA273" s="75"/>
      <c r="CB273" s="75"/>
      <c r="CC273" s="20"/>
      <c r="CD273" s="20"/>
      <c r="CE273" s="119"/>
      <c r="CF273" s="75"/>
      <c r="CG273" s="75"/>
      <c r="CH273" s="20"/>
      <c r="CI273" s="20"/>
      <c r="CJ273" s="119"/>
      <c r="CK273" s="76"/>
      <c r="CL273" s="76"/>
      <c r="CM273" s="20"/>
      <c r="CN273" s="20"/>
      <c r="CO273" s="119"/>
      <c r="CP273" s="76"/>
      <c r="CQ273" s="76"/>
    </row>
    <row r="274" spans="3:95" s="9" customFormat="1" ht="135.75" customHeight="1">
      <c r="C274" s="19" t="s">
        <v>3976</v>
      </c>
      <c r="D274" s="84" t="s">
        <v>3977</v>
      </c>
      <c r="E274" s="20" t="s">
        <v>3243</v>
      </c>
      <c r="F274" s="14" t="str">
        <f t="shared" si="8"/>
        <v>URF2024_264_Transversal_Determinar necesidades de recursos para la vigencia siguiente 2025_SDM</v>
      </c>
      <c r="G274" s="75" t="s">
        <v>1813</v>
      </c>
      <c r="H274" s="78" t="s">
        <v>1814</v>
      </c>
      <c r="I274" s="78" t="s">
        <v>1815</v>
      </c>
      <c r="J274" s="20" t="s">
        <v>1527</v>
      </c>
      <c r="K274" s="20" t="s">
        <v>3850</v>
      </c>
      <c r="L274" s="20"/>
      <c r="M274" s="46">
        <v>45306</v>
      </c>
      <c r="N274" s="46">
        <v>45351</v>
      </c>
      <c r="O274" s="21">
        <f t="shared" si="9"/>
        <v>45</v>
      </c>
      <c r="P274" s="20" t="s">
        <v>3489</v>
      </c>
      <c r="Q274" s="20" t="s">
        <v>123</v>
      </c>
      <c r="R274" s="20" t="s">
        <v>1816</v>
      </c>
      <c r="S274" s="20" t="s">
        <v>808</v>
      </c>
      <c r="T274" s="20" t="s">
        <v>3663</v>
      </c>
      <c r="U274" s="20" t="s">
        <v>33</v>
      </c>
      <c r="V274" s="20"/>
      <c r="W274" s="20" t="s">
        <v>63</v>
      </c>
      <c r="X274" s="20"/>
      <c r="Y274" s="20"/>
      <c r="Z274" s="20"/>
      <c r="AA274" s="20"/>
      <c r="AB274" s="20" t="s">
        <v>73</v>
      </c>
      <c r="AC274" s="20"/>
      <c r="AD274" s="20"/>
      <c r="AE274" s="20"/>
      <c r="AF274" s="20"/>
      <c r="AG274" s="20"/>
      <c r="AH274" s="20"/>
      <c r="AI274" s="20"/>
      <c r="AJ274" s="20"/>
      <c r="AK274" s="20"/>
      <c r="AL274" s="20"/>
      <c r="AM274" s="20"/>
      <c r="AN274" s="20"/>
      <c r="AO274" s="20"/>
      <c r="AP274" s="20"/>
      <c r="AQ274" s="20"/>
      <c r="AR274" s="20"/>
      <c r="AS274" s="20"/>
      <c r="AT274" s="20"/>
      <c r="AU274" s="20"/>
      <c r="AV274" s="20" t="s">
        <v>3137</v>
      </c>
      <c r="AW274" s="20"/>
      <c r="AX274" s="20" t="s">
        <v>34</v>
      </c>
      <c r="AY274" s="20"/>
      <c r="AZ274" s="20"/>
      <c r="BA274" s="20"/>
      <c r="BB274" s="20"/>
      <c r="BC274" s="20"/>
      <c r="BD274" s="20"/>
      <c r="BE274" s="20"/>
      <c r="BF274" s="20"/>
      <c r="BG274" s="20" t="s">
        <v>94</v>
      </c>
      <c r="BH274" s="20" t="s">
        <v>95</v>
      </c>
      <c r="BI274" s="20"/>
      <c r="BJ274" s="20"/>
      <c r="BK274" s="20"/>
      <c r="BL274" s="20"/>
      <c r="BM274" s="20"/>
      <c r="BN274" s="20"/>
      <c r="BO274" s="20"/>
      <c r="BP274" s="20"/>
      <c r="BQ274" s="20"/>
      <c r="BR274" s="20"/>
      <c r="BS274" s="20"/>
      <c r="BT274" s="20"/>
      <c r="BU274" s="20"/>
      <c r="BV274" s="20"/>
      <c r="BW274" s="20" t="s">
        <v>3150</v>
      </c>
      <c r="BX274" s="75"/>
      <c r="BY274" s="75"/>
      <c r="BZ274" s="129"/>
      <c r="CA274" s="75"/>
      <c r="CB274" s="75"/>
      <c r="CC274" s="20"/>
      <c r="CD274" s="20"/>
      <c r="CE274" s="119"/>
      <c r="CF274" s="75"/>
      <c r="CG274" s="75"/>
      <c r="CH274" s="20"/>
      <c r="CI274" s="20"/>
      <c r="CJ274" s="119"/>
      <c r="CK274" s="76"/>
      <c r="CL274" s="76"/>
      <c r="CM274" s="20"/>
      <c r="CN274" s="20"/>
      <c r="CO274" s="119"/>
      <c r="CP274" s="76"/>
      <c r="CQ274" s="76"/>
    </row>
    <row r="275" spans="3:95" s="9" customFormat="1" ht="135.75" customHeight="1">
      <c r="C275" s="19" t="s">
        <v>3978</v>
      </c>
      <c r="D275" s="130" t="s">
        <v>3979</v>
      </c>
      <c r="E275" s="20" t="s">
        <v>3243</v>
      </c>
      <c r="F275" s="14" t="str">
        <f t="shared" si="8"/>
        <v>URF2024_265_Transversal_Determinar necesidades de recursos para la vigencia siguiente 2025_SRP</v>
      </c>
      <c r="G275" s="75" t="s">
        <v>1813</v>
      </c>
      <c r="H275" s="78" t="s">
        <v>1814</v>
      </c>
      <c r="I275" s="78" t="s">
        <v>1815</v>
      </c>
      <c r="J275" s="20" t="s">
        <v>1527</v>
      </c>
      <c r="K275" s="20" t="s">
        <v>1554</v>
      </c>
      <c r="L275" s="20"/>
      <c r="M275" s="46">
        <v>45306</v>
      </c>
      <c r="N275" s="46">
        <v>45355</v>
      </c>
      <c r="O275" s="21">
        <f t="shared" si="9"/>
        <v>49</v>
      </c>
      <c r="P275" s="20" t="s">
        <v>3489</v>
      </c>
      <c r="Q275" s="20" t="s">
        <v>123</v>
      </c>
      <c r="R275" s="20" t="s">
        <v>1816</v>
      </c>
      <c r="S275" s="20" t="s">
        <v>808</v>
      </c>
      <c r="T275" s="20" t="s">
        <v>3663</v>
      </c>
      <c r="U275" s="20" t="s">
        <v>33</v>
      </c>
      <c r="V275" s="20"/>
      <c r="W275" s="20" t="s">
        <v>63</v>
      </c>
      <c r="X275" s="20"/>
      <c r="Y275" s="20"/>
      <c r="Z275" s="20"/>
      <c r="AA275" s="20"/>
      <c r="AB275" s="20" t="s">
        <v>73</v>
      </c>
      <c r="AC275" s="20"/>
      <c r="AD275" s="20"/>
      <c r="AE275" s="20"/>
      <c r="AF275" s="20"/>
      <c r="AG275" s="20"/>
      <c r="AH275" s="20"/>
      <c r="AI275" s="20"/>
      <c r="AJ275" s="20"/>
      <c r="AK275" s="20"/>
      <c r="AL275" s="20"/>
      <c r="AM275" s="20"/>
      <c r="AN275" s="20"/>
      <c r="AO275" s="20"/>
      <c r="AP275" s="20"/>
      <c r="AQ275" s="20"/>
      <c r="AR275" s="20"/>
      <c r="AS275" s="20"/>
      <c r="AT275" s="20"/>
      <c r="AU275" s="20"/>
      <c r="AV275" s="20" t="s">
        <v>3137</v>
      </c>
      <c r="AW275" s="20"/>
      <c r="AX275" s="20" t="s">
        <v>34</v>
      </c>
      <c r="AY275" s="20"/>
      <c r="AZ275" s="20"/>
      <c r="BA275" s="20"/>
      <c r="BB275" s="20"/>
      <c r="BC275" s="20"/>
      <c r="BD275" s="20"/>
      <c r="BE275" s="20"/>
      <c r="BF275" s="20"/>
      <c r="BG275" s="20" t="s">
        <v>94</v>
      </c>
      <c r="BH275" s="20" t="s">
        <v>95</v>
      </c>
      <c r="BI275" s="20"/>
      <c r="BJ275" s="20"/>
      <c r="BK275" s="20"/>
      <c r="BL275" s="20"/>
      <c r="BM275" s="20"/>
      <c r="BN275" s="20"/>
      <c r="BO275" s="20"/>
      <c r="BP275" s="20"/>
      <c r="BQ275" s="20"/>
      <c r="BR275" s="20"/>
      <c r="BS275" s="20"/>
      <c r="BT275" s="20"/>
      <c r="BU275" s="20"/>
      <c r="BV275" s="20"/>
      <c r="BW275" s="20" t="s">
        <v>3150</v>
      </c>
      <c r="BX275" s="75"/>
      <c r="BY275" s="75"/>
      <c r="BZ275" s="129"/>
      <c r="CA275" s="75"/>
      <c r="CB275" s="75"/>
      <c r="CC275" s="20"/>
      <c r="CD275" s="20"/>
      <c r="CE275" s="119"/>
      <c r="CF275" s="75"/>
      <c r="CG275" s="75"/>
      <c r="CH275" s="20"/>
      <c r="CI275" s="20"/>
      <c r="CJ275" s="119"/>
      <c r="CK275" s="76"/>
      <c r="CL275" s="76"/>
      <c r="CM275" s="20"/>
      <c r="CN275" s="20"/>
      <c r="CO275" s="119"/>
      <c r="CP275" s="76"/>
      <c r="CQ275" s="76"/>
    </row>
    <row r="276" spans="3:95" s="9" customFormat="1" ht="135.75" customHeight="1">
      <c r="C276" s="19" t="s">
        <v>3980</v>
      </c>
      <c r="D276" s="84" t="s">
        <v>3981</v>
      </c>
      <c r="E276" s="20" t="s">
        <v>3243</v>
      </c>
      <c r="F276" s="14" t="str">
        <f t="shared" si="8"/>
        <v>URF2024_266_Transversal_Determinar necesidades de recursos para la vigencia siguiente 2025_GC</v>
      </c>
      <c r="G276" s="75" t="s">
        <v>1813</v>
      </c>
      <c r="H276" s="78" t="s">
        <v>1814</v>
      </c>
      <c r="I276" s="78" t="s">
        <v>1815</v>
      </c>
      <c r="J276" s="20" t="s">
        <v>120</v>
      </c>
      <c r="K276" s="20" t="s">
        <v>121</v>
      </c>
      <c r="L276" s="20" t="s">
        <v>3548</v>
      </c>
      <c r="M276" s="46">
        <v>45306</v>
      </c>
      <c r="N276" s="46">
        <v>45351</v>
      </c>
      <c r="O276" s="21">
        <f t="shared" si="9"/>
        <v>45</v>
      </c>
      <c r="P276" s="20" t="s">
        <v>3489</v>
      </c>
      <c r="Q276" s="20" t="s">
        <v>123</v>
      </c>
      <c r="R276" s="20" t="s">
        <v>1816</v>
      </c>
      <c r="S276" s="20" t="s">
        <v>808</v>
      </c>
      <c r="T276" s="20" t="s">
        <v>3663</v>
      </c>
      <c r="U276" s="20" t="s">
        <v>33</v>
      </c>
      <c r="V276" s="20"/>
      <c r="W276" s="20" t="s">
        <v>63</v>
      </c>
      <c r="X276" s="20"/>
      <c r="Y276" s="20"/>
      <c r="Z276" s="20"/>
      <c r="AA276" s="20"/>
      <c r="AB276" s="20" t="s">
        <v>73</v>
      </c>
      <c r="AC276" s="20"/>
      <c r="AD276" s="20"/>
      <c r="AE276" s="20"/>
      <c r="AF276" s="20"/>
      <c r="AG276" s="20"/>
      <c r="AH276" s="20"/>
      <c r="AI276" s="20"/>
      <c r="AJ276" s="20"/>
      <c r="AK276" s="20"/>
      <c r="AL276" s="20"/>
      <c r="AM276" s="20"/>
      <c r="AN276" s="20"/>
      <c r="AO276" s="20"/>
      <c r="AP276" s="20"/>
      <c r="AQ276" s="20"/>
      <c r="AR276" s="20"/>
      <c r="AS276" s="20"/>
      <c r="AT276" s="20"/>
      <c r="AU276" s="20"/>
      <c r="AV276" s="20" t="s">
        <v>3137</v>
      </c>
      <c r="AW276" s="20"/>
      <c r="AX276" s="20" t="s">
        <v>34</v>
      </c>
      <c r="AY276" s="20"/>
      <c r="AZ276" s="20"/>
      <c r="BA276" s="20"/>
      <c r="BB276" s="20"/>
      <c r="BC276" s="20"/>
      <c r="BD276" s="20"/>
      <c r="BE276" s="20"/>
      <c r="BF276" s="20"/>
      <c r="BG276" s="20" t="s">
        <v>94</v>
      </c>
      <c r="BH276" s="20" t="s">
        <v>95</v>
      </c>
      <c r="BI276" s="20"/>
      <c r="BJ276" s="20"/>
      <c r="BK276" s="20"/>
      <c r="BL276" s="20"/>
      <c r="BM276" s="20"/>
      <c r="BN276" s="20"/>
      <c r="BO276" s="20"/>
      <c r="BP276" s="20"/>
      <c r="BQ276" s="20"/>
      <c r="BR276" s="20"/>
      <c r="BS276" s="20"/>
      <c r="BT276" s="20"/>
      <c r="BU276" s="20"/>
      <c r="BV276" s="20"/>
      <c r="BW276" s="20" t="s">
        <v>3150</v>
      </c>
      <c r="BX276" s="75"/>
      <c r="BY276" s="75"/>
      <c r="BZ276" s="129"/>
      <c r="CA276" s="75"/>
      <c r="CB276" s="75"/>
      <c r="CC276" s="20"/>
      <c r="CD276" s="20"/>
      <c r="CE276" s="119"/>
      <c r="CF276" s="75"/>
      <c r="CG276" s="75"/>
      <c r="CH276" s="20"/>
      <c r="CI276" s="20"/>
      <c r="CJ276" s="119"/>
      <c r="CK276" s="76"/>
      <c r="CL276" s="76"/>
      <c r="CM276" s="20"/>
      <c r="CN276" s="20"/>
      <c r="CO276" s="119"/>
      <c r="CP276" s="76"/>
      <c r="CQ276" s="76"/>
    </row>
    <row r="277" spans="3:95" s="9" customFormat="1" ht="135.75" customHeight="1">
      <c r="C277" s="19" t="s">
        <v>3982</v>
      </c>
      <c r="D277" s="84" t="s">
        <v>3983</v>
      </c>
      <c r="E277" s="20" t="s">
        <v>3243</v>
      </c>
      <c r="F277" s="14" t="str">
        <f t="shared" si="8"/>
        <v>URF2024_267_Transversal_Determinar necesidades de recursos para la vigencia siguiente 2025_AD</v>
      </c>
      <c r="G277" s="75" t="s">
        <v>1813</v>
      </c>
      <c r="H277" s="78" t="s">
        <v>1814</v>
      </c>
      <c r="I277" s="78" t="s">
        <v>1815</v>
      </c>
      <c r="J277" s="20" t="s">
        <v>1657</v>
      </c>
      <c r="K277" s="20" t="s">
        <v>3486</v>
      </c>
      <c r="L277" s="20" t="s">
        <v>515</v>
      </c>
      <c r="M277" s="46">
        <v>45306</v>
      </c>
      <c r="N277" s="46">
        <v>45350</v>
      </c>
      <c r="O277" s="21">
        <f t="shared" si="9"/>
        <v>44</v>
      </c>
      <c r="P277" s="20" t="s">
        <v>3489</v>
      </c>
      <c r="Q277" s="20" t="s">
        <v>123</v>
      </c>
      <c r="R277" s="20" t="s">
        <v>1816</v>
      </c>
      <c r="S277" s="20" t="s">
        <v>808</v>
      </c>
      <c r="T277" s="20" t="s">
        <v>3663</v>
      </c>
      <c r="U277" s="20" t="s">
        <v>33</v>
      </c>
      <c r="V277" s="20"/>
      <c r="W277" s="20" t="s">
        <v>63</v>
      </c>
      <c r="X277" s="20"/>
      <c r="Y277" s="20"/>
      <c r="Z277" s="20"/>
      <c r="AA277" s="20"/>
      <c r="AB277" s="20" t="s">
        <v>73</v>
      </c>
      <c r="AC277" s="20"/>
      <c r="AD277" s="20"/>
      <c r="AE277" s="20"/>
      <c r="AF277" s="20"/>
      <c r="AG277" s="20"/>
      <c r="AH277" s="20"/>
      <c r="AI277" s="20"/>
      <c r="AJ277" s="20"/>
      <c r="AK277" s="20"/>
      <c r="AL277" s="20"/>
      <c r="AM277" s="20"/>
      <c r="AN277" s="20"/>
      <c r="AO277" s="20"/>
      <c r="AP277" s="20"/>
      <c r="AQ277" s="20"/>
      <c r="AR277" s="20"/>
      <c r="AS277" s="20"/>
      <c r="AT277" s="20"/>
      <c r="AU277" s="20"/>
      <c r="AV277" s="20" t="s">
        <v>3137</v>
      </c>
      <c r="AW277" s="20"/>
      <c r="AX277" s="20" t="s">
        <v>34</v>
      </c>
      <c r="AY277" s="20"/>
      <c r="AZ277" s="20"/>
      <c r="BA277" s="20"/>
      <c r="BB277" s="20"/>
      <c r="BC277" s="20"/>
      <c r="BD277" s="20"/>
      <c r="BE277" s="20"/>
      <c r="BF277" s="20"/>
      <c r="BG277" s="20" t="s">
        <v>94</v>
      </c>
      <c r="BH277" s="20" t="s">
        <v>95</v>
      </c>
      <c r="BI277" s="20"/>
      <c r="BJ277" s="20"/>
      <c r="BK277" s="20"/>
      <c r="BL277" s="20"/>
      <c r="BM277" s="20"/>
      <c r="BN277" s="20"/>
      <c r="BO277" s="20"/>
      <c r="BP277" s="20"/>
      <c r="BQ277" s="20"/>
      <c r="BR277" s="20"/>
      <c r="BS277" s="20"/>
      <c r="BT277" s="20"/>
      <c r="BU277" s="20"/>
      <c r="BV277" s="20"/>
      <c r="BW277" s="20" t="s">
        <v>3150</v>
      </c>
      <c r="BX277" s="75"/>
      <c r="BY277" s="75"/>
      <c r="BZ277" s="129"/>
      <c r="CA277" s="75"/>
      <c r="CB277" s="75"/>
      <c r="CC277" s="20"/>
      <c r="CD277" s="20"/>
      <c r="CE277" s="119"/>
      <c r="CF277" s="75"/>
      <c r="CG277" s="75"/>
      <c r="CH277" s="20"/>
      <c r="CI277" s="20"/>
      <c r="CJ277" s="119"/>
      <c r="CK277" s="76"/>
      <c r="CL277" s="76"/>
      <c r="CM277" s="20"/>
      <c r="CN277" s="20"/>
      <c r="CO277" s="119"/>
      <c r="CP277" s="76"/>
      <c r="CQ277" s="76"/>
    </row>
    <row r="278" spans="3:95" s="9" customFormat="1" ht="135.75" customHeight="1">
      <c r="C278" s="19" t="s">
        <v>3984</v>
      </c>
      <c r="D278" s="84" t="s">
        <v>3985</v>
      </c>
      <c r="E278" s="20" t="s">
        <v>3243</v>
      </c>
      <c r="F278" s="14" t="str">
        <f t="shared" si="8"/>
        <v>URF2024_268_Transversal_Determinar necesidades de recursos para la vigencia siguiente 2025_GF</v>
      </c>
      <c r="G278" s="75" t="s">
        <v>1813</v>
      </c>
      <c r="H278" s="78" t="s">
        <v>1814</v>
      </c>
      <c r="I278" s="78" t="s">
        <v>1815</v>
      </c>
      <c r="J278" s="20" t="s">
        <v>806</v>
      </c>
      <c r="K278" s="20" t="s">
        <v>812</v>
      </c>
      <c r="L278" s="20" t="s">
        <v>515</v>
      </c>
      <c r="M278" s="46">
        <v>45306</v>
      </c>
      <c r="N278" s="46">
        <v>45350</v>
      </c>
      <c r="O278" s="21">
        <f t="shared" si="9"/>
        <v>44</v>
      </c>
      <c r="P278" s="20" t="s">
        <v>3489</v>
      </c>
      <c r="Q278" s="20" t="s">
        <v>123</v>
      </c>
      <c r="R278" s="20" t="s">
        <v>1816</v>
      </c>
      <c r="S278" s="20" t="s">
        <v>808</v>
      </c>
      <c r="T278" s="20" t="s">
        <v>3663</v>
      </c>
      <c r="U278" s="20" t="s">
        <v>33</v>
      </c>
      <c r="V278" s="20"/>
      <c r="W278" s="20" t="s">
        <v>63</v>
      </c>
      <c r="X278" s="20"/>
      <c r="Y278" s="20"/>
      <c r="Z278" s="20"/>
      <c r="AA278" s="20"/>
      <c r="AB278" s="20" t="s">
        <v>73</v>
      </c>
      <c r="AC278" s="20"/>
      <c r="AD278" s="20"/>
      <c r="AE278" s="20"/>
      <c r="AF278" s="20"/>
      <c r="AG278" s="20"/>
      <c r="AH278" s="20"/>
      <c r="AI278" s="20"/>
      <c r="AJ278" s="20"/>
      <c r="AK278" s="20"/>
      <c r="AL278" s="20"/>
      <c r="AM278" s="20"/>
      <c r="AN278" s="20"/>
      <c r="AO278" s="20"/>
      <c r="AP278" s="20"/>
      <c r="AQ278" s="20"/>
      <c r="AR278" s="20"/>
      <c r="AS278" s="20"/>
      <c r="AT278" s="20"/>
      <c r="AU278" s="20"/>
      <c r="AV278" s="20" t="s">
        <v>3137</v>
      </c>
      <c r="AW278" s="20"/>
      <c r="AX278" s="20" t="s">
        <v>34</v>
      </c>
      <c r="AY278" s="20"/>
      <c r="AZ278" s="20"/>
      <c r="BA278" s="20"/>
      <c r="BB278" s="20"/>
      <c r="BC278" s="20"/>
      <c r="BD278" s="20"/>
      <c r="BE278" s="20"/>
      <c r="BF278" s="20"/>
      <c r="BG278" s="20" t="s">
        <v>94</v>
      </c>
      <c r="BH278" s="20" t="s">
        <v>95</v>
      </c>
      <c r="BI278" s="20"/>
      <c r="BJ278" s="20"/>
      <c r="BK278" s="20"/>
      <c r="BL278" s="20"/>
      <c r="BM278" s="20"/>
      <c r="BN278" s="20"/>
      <c r="BO278" s="20"/>
      <c r="BP278" s="20"/>
      <c r="BQ278" s="20"/>
      <c r="BR278" s="20"/>
      <c r="BS278" s="20"/>
      <c r="BT278" s="20"/>
      <c r="BU278" s="20"/>
      <c r="BV278" s="20"/>
      <c r="BW278" s="20" t="s">
        <v>3150</v>
      </c>
      <c r="BX278" s="75"/>
      <c r="BY278" s="75"/>
      <c r="BZ278" s="129"/>
      <c r="CA278" s="75"/>
      <c r="CB278" s="75"/>
      <c r="CC278" s="20"/>
      <c r="CD278" s="20"/>
      <c r="CE278" s="119"/>
      <c r="CF278" s="75"/>
      <c r="CG278" s="75"/>
      <c r="CH278" s="20"/>
      <c r="CI278" s="20"/>
      <c r="CJ278" s="119"/>
      <c r="CK278" s="76"/>
      <c r="CL278" s="76"/>
      <c r="CM278" s="20"/>
      <c r="CN278" s="20"/>
      <c r="CO278" s="119"/>
      <c r="CP278" s="76"/>
      <c r="CQ278" s="76"/>
    </row>
    <row r="279" spans="3:95" s="9" customFormat="1" ht="135.75" customHeight="1">
      <c r="C279" s="19" t="s">
        <v>3986</v>
      </c>
      <c r="D279" s="84" t="s">
        <v>3987</v>
      </c>
      <c r="E279" s="20" t="s">
        <v>3243</v>
      </c>
      <c r="F279" s="14" t="str">
        <f t="shared" si="8"/>
        <v>URF2024_269_Transversal_Determinar necesidades de recursos para la vigencia siguiente 2025_GI</v>
      </c>
      <c r="G279" s="75" t="s">
        <v>1813</v>
      </c>
      <c r="H279" s="78" t="s">
        <v>1814</v>
      </c>
      <c r="I279" s="78" t="s">
        <v>1815</v>
      </c>
      <c r="J279" s="20" t="s">
        <v>1001</v>
      </c>
      <c r="K279" s="20" t="s">
        <v>618</v>
      </c>
      <c r="L279" s="20" t="s">
        <v>3300</v>
      </c>
      <c r="M279" s="46">
        <v>45306</v>
      </c>
      <c r="N279" s="46">
        <v>45350</v>
      </c>
      <c r="O279" s="21">
        <f t="shared" si="9"/>
        <v>44</v>
      </c>
      <c r="P279" s="20" t="s">
        <v>3489</v>
      </c>
      <c r="Q279" s="20" t="s">
        <v>123</v>
      </c>
      <c r="R279" s="20" t="s">
        <v>1816</v>
      </c>
      <c r="S279" s="20" t="s">
        <v>808</v>
      </c>
      <c r="T279" s="20" t="s">
        <v>3663</v>
      </c>
      <c r="U279" s="20" t="s">
        <v>33</v>
      </c>
      <c r="V279" s="20"/>
      <c r="W279" s="20" t="s">
        <v>63</v>
      </c>
      <c r="X279" s="20"/>
      <c r="Y279" s="20"/>
      <c r="Z279" s="20"/>
      <c r="AA279" s="20"/>
      <c r="AB279" s="20" t="s">
        <v>73</v>
      </c>
      <c r="AC279" s="20"/>
      <c r="AD279" s="20"/>
      <c r="AE279" s="20"/>
      <c r="AF279" s="20"/>
      <c r="AG279" s="20"/>
      <c r="AH279" s="20"/>
      <c r="AI279" s="20"/>
      <c r="AJ279" s="20"/>
      <c r="AK279" s="20"/>
      <c r="AL279" s="20"/>
      <c r="AM279" s="20"/>
      <c r="AN279" s="20"/>
      <c r="AO279" s="20"/>
      <c r="AP279" s="20"/>
      <c r="AQ279" s="20"/>
      <c r="AR279" s="20"/>
      <c r="AS279" s="20"/>
      <c r="AT279" s="20"/>
      <c r="AU279" s="20"/>
      <c r="AV279" s="20" t="s">
        <v>3137</v>
      </c>
      <c r="AW279" s="20"/>
      <c r="AX279" s="20" t="s">
        <v>34</v>
      </c>
      <c r="AY279" s="20"/>
      <c r="AZ279" s="20"/>
      <c r="BA279" s="20"/>
      <c r="BB279" s="20"/>
      <c r="BC279" s="20"/>
      <c r="BD279" s="20"/>
      <c r="BE279" s="20"/>
      <c r="BF279" s="20"/>
      <c r="BG279" s="20" t="s">
        <v>94</v>
      </c>
      <c r="BH279" s="20" t="s">
        <v>95</v>
      </c>
      <c r="BI279" s="20"/>
      <c r="BJ279" s="20"/>
      <c r="BK279" s="20"/>
      <c r="BL279" s="20"/>
      <c r="BM279" s="20"/>
      <c r="BN279" s="20"/>
      <c r="BO279" s="20"/>
      <c r="BP279" s="20"/>
      <c r="BQ279" s="20"/>
      <c r="BR279" s="20"/>
      <c r="BS279" s="20"/>
      <c r="BT279" s="20"/>
      <c r="BU279" s="20"/>
      <c r="BV279" s="20"/>
      <c r="BW279" s="20" t="s">
        <v>3150</v>
      </c>
      <c r="BX279" s="75"/>
      <c r="BY279" s="75"/>
      <c r="BZ279" s="129"/>
      <c r="CA279" s="75"/>
      <c r="CB279" s="75"/>
      <c r="CC279" s="20"/>
      <c r="CD279" s="20"/>
      <c r="CE279" s="119"/>
      <c r="CF279" s="75"/>
      <c r="CG279" s="75"/>
      <c r="CH279" s="20"/>
      <c r="CI279" s="20"/>
      <c r="CJ279" s="119"/>
      <c r="CK279" s="76"/>
      <c r="CL279" s="76"/>
      <c r="CM279" s="20"/>
      <c r="CN279" s="20"/>
      <c r="CO279" s="119"/>
      <c r="CP279" s="76"/>
      <c r="CQ279" s="76"/>
    </row>
    <row r="280" spans="3:95" s="9" customFormat="1" ht="135.75" customHeight="1">
      <c r="C280" s="19" t="s">
        <v>3988</v>
      </c>
      <c r="D280" s="84" t="s">
        <v>3989</v>
      </c>
      <c r="E280" s="20" t="s">
        <v>3243</v>
      </c>
      <c r="F280" s="14" t="str">
        <f t="shared" si="8"/>
        <v>URF2024_270_Transversal_Determinar necesidades de recursos para la vigencia siguiente 2025_CE</v>
      </c>
      <c r="G280" s="75" t="s">
        <v>1813</v>
      </c>
      <c r="H280" s="78" t="s">
        <v>1814</v>
      </c>
      <c r="I280" s="78" t="s">
        <v>1815</v>
      </c>
      <c r="J280" s="20" t="s">
        <v>1353</v>
      </c>
      <c r="K280" s="20" t="s">
        <v>1354</v>
      </c>
      <c r="L280" s="20"/>
      <c r="M280" s="46">
        <v>45306</v>
      </c>
      <c r="N280" s="46">
        <v>45350</v>
      </c>
      <c r="O280" s="21">
        <f t="shared" si="9"/>
        <v>44</v>
      </c>
      <c r="P280" s="20" t="s">
        <v>3489</v>
      </c>
      <c r="Q280" s="20" t="s">
        <v>123</v>
      </c>
      <c r="R280" s="20" t="s">
        <v>1816</v>
      </c>
      <c r="S280" s="20" t="s">
        <v>808</v>
      </c>
      <c r="T280" s="20" t="s">
        <v>3663</v>
      </c>
      <c r="U280" s="20" t="s">
        <v>33</v>
      </c>
      <c r="V280" s="20"/>
      <c r="W280" s="20" t="s">
        <v>63</v>
      </c>
      <c r="X280" s="20"/>
      <c r="Y280" s="20"/>
      <c r="Z280" s="20"/>
      <c r="AA280" s="20"/>
      <c r="AB280" s="20" t="s">
        <v>73</v>
      </c>
      <c r="AC280" s="20"/>
      <c r="AD280" s="20"/>
      <c r="AE280" s="20"/>
      <c r="AF280" s="20"/>
      <c r="AG280" s="20"/>
      <c r="AH280" s="20"/>
      <c r="AI280" s="20"/>
      <c r="AJ280" s="20"/>
      <c r="AK280" s="20"/>
      <c r="AL280" s="20"/>
      <c r="AM280" s="20"/>
      <c r="AN280" s="20"/>
      <c r="AO280" s="20"/>
      <c r="AP280" s="20"/>
      <c r="AQ280" s="20"/>
      <c r="AR280" s="20"/>
      <c r="AS280" s="20"/>
      <c r="AT280" s="20"/>
      <c r="AU280" s="20"/>
      <c r="AV280" s="20" t="s">
        <v>3137</v>
      </c>
      <c r="AW280" s="20"/>
      <c r="AX280" s="20" t="s">
        <v>34</v>
      </c>
      <c r="AY280" s="20"/>
      <c r="AZ280" s="20"/>
      <c r="BA280" s="20"/>
      <c r="BB280" s="20"/>
      <c r="BC280" s="20"/>
      <c r="BD280" s="20"/>
      <c r="BE280" s="20"/>
      <c r="BF280" s="20"/>
      <c r="BG280" s="20" t="s">
        <v>94</v>
      </c>
      <c r="BH280" s="20" t="s">
        <v>95</v>
      </c>
      <c r="BI280" s="20"/>
      <c r="BJ280" s="20"/>
      <c r="BK280" s="20"/>
      <c r="BL280" s="20"/>
      <c r="BM280" s="20"/>
      <c r="BN280" s="20"/>
      <c r="BO280" s="20"/>
      <c r="BP280" s="20"/>
      <c r="BQ280" s="20"/>
      <c r="BR280" s="20"/>
      <c r="BS280" s="20"/>
      <c r="BT280" s="20"/>
      <c r="BU280" s="20"/>
      <c r="BV280" s="20"/>
      <c r="BW280" s="20" t="s">
        <v>3150</v>
      </c>
      <c r="BX280" s="75"/>
      <c r="BY280" s="75"/>
      <c r="BZ280" s="129"/>
      <c r="CA280" s="75"/>
      <c r="CB280" s="75"/>
      <c r="CC280" s="20"/>
      <c r="CD280" s="20"/>
      <c r="CE280" s="119"/>
      <c r="CF280" s="75"/>
      <c r="CG280" s="75"/>
      <c r="CH280" s="20"/>
      <c r="CI280" s="20"/>
      <c r="CJ280" s="119"/>
      <c r="CK280" s="76"/>
      <c r="CL280" s="76"/>
      <c r="CM280" s="20"/>
      <c r="CN280" s="20"/>
      <c r="CO280" s="119"/>
      <c r="CP280" s="76"/>
      <c r="CQ280" s="76"/>
    </row>
    <row r="281" spans="3:95" s="9" customFormat="1" ht="135.75" customHeight="1">
      <c r="C281" s="19" t="s">
        <v>3990</v>
      </c>
      <c r="D281" s="84" t="s">
        <v>3991</v>
      </c>
      <c r="E281" s="20" t="s">
        <v>3243</v>
      </c>
      <c r="F281" s="14" t="str">
        <f t="shared" si="8"/>
        <v>URF2024_271_Transversal_Determinar necesidades de recursos para la vigencia siguiente 2025_RV</v>
      </c>
      <c r="G281" s="75" t="s">
        <v>1813</v>
      </c>
      <c r="H281" s="78" t="s">
        <v>1814</v>
      </c>
      <c r="I281" s="78" t="s">
        <v>1815</v>
      </c>
      <c r="J281" s="20" t="s">
        <v>617</v>
      </c>
      <c r="K281" s="20" t="s">
        <v>1381</v>
      </c>
      <c r="L281" s="20" t="s">
        <v>627</v>
      </c>
      <c r="M281" s="46">
        <v>45306</v>
      </c>
      <c r="N281" s="46">
        <v>45350</v>
      </c>
      <c r="O281" s="21">
        <f t="shared" si="9"/>
        <v>44</v>
      </c>
      <c r="P281" s="20" t="s">
        <v>3489</v>
      </c>
      <c r="Q281" s="20" t="s">
        <v>123</v>
      </c>
      <c r="R281" s="20" t="s">
        <v>1816</v>
      </c>
      <c r="S281" s="20" t="s">
        <v>808</v>
      </c>
      <c r="T281" s="20" t="s">
        <v>3663</v>
      </c>
      <c r="U281" s="20" t="s">
        <v>33</v>
      </c>
      <c r="V281" s="20"/>
      <c r="W281" s="20" t="s">
        <v>63</v>
      </c>
      <c r="X281" s="20"/>
      <c r="Y281" s="20"/>
      <c r="Z281" s="20"/>
      <c r="AA281" s="20"/>
      <c r="AB281" s="20" t="s">
        <v>73</v>
      </c>
      <c r="AC281" s="20"/>
      <c r="AD281" s="20"/>
      <c r="AE281" s="20"/>
      <c r="AF281" s="20"/>
      <c r="AG281" s="20"/>
      <c r="AH281" s="20"/>
      <c r="AI281" s="20"/>
      <c r="AJ281" s="20"/>
      <c r="AK281" s="20"/>
      <c r="AL281" s="20"/>
      <c r="AM281" s="20"/>
      <c r="AN281" s="20"/>
      <c r="AO281" s="20"/>
      <c r="AP281" s="20"/>
      <c r="AQ281" s="20"/>
      <c r="AR281" s="20"/>
      <c r="AS281" s="20"/>
      <c r="AT281" s="20"/>
      <c r="AU281" s="20"/>
      <c r="AV281" s="20" t="s">
        <v>3137</v>
      </c>
      <c r="AW281" s="20"/>
      <c r="AX281" s="20" t="s">
        <v>34</v>
      </c>
      <c r="AY281" s="20"/>
      <c r="AZ281" s="20"/>
      <c r="BA281" s="20"/>
      <c r="BB281" s="20"/>
      <c r="BC281" s="20"/>
      <c r="BD281" s="20"/>
      <c r="BE281" s="20"/>
      <c r="BF281" s="20"/>
      <c r="BG281" s="20" t="s">
        <v>94</v>
      </c>
      <c r="BH281" s="20" t="s">
        <v>95</v>
      </c>
      <c r="BI281" s="20"/>
      <c r="BJ281" s="20"/>
      <c r="BK281" s="20"/>
      <c r="BL281" s="20"/>
      <c r="BM281" s="20"/>
      <c r="BN281" s="20"/>
      <c r="BO281" s="20"/>
      <c r="BP281" s="20"/>
      <c r="BQ281" s="20"/>
      <c r="BR281" s="20"/>
      <c r="BS281" s="20"/>
      <c r="BT281" s="20"/>
      <c r="BU281" s="20"/>
      <c r="BV281" s="20"/>
      <c r="BW281" s="20" t="s">
        <v>3150</v>
      </c>
      <c r="BX281" s="75"/>
      <c r="BY281" s="75"/>
      <c r="BZ281" s="129"/>
      <c r="CA281" s="75"/>
      <c r="CB281" s="75"/>
      <c r="CC281" s="20"/>
      <c r="CD281" s="20"/>
      <c r="CE281" s="119"/>
      <c r="CF281" s="75"/>
      <c r="CG281" s="75"/>
      <c r="CH281" s="20"/>
      <c r="CI281" s="20"/>
      <c r="CJ281" s="119"/>
      <c r="CK281" s="76"/>
      <c r="CL281" s="76"/>
      <c r="CM281" s="20"/>
      <c r="CN281" s="20"/>
      <c r="CO281" s="119"/>
      <c r="CP281" s="76"/>
      <c r="CQ281" s="76"/>
    </row>
    <row r="282" spans="3:95" s="9" customFormat="1" ht="135.75" customHeight="1">
      <c r="C282" s="19" t="s">
        <v>3992</v>
      </c>
      <c r="D282" s="76" t="s">
        <v>1836</v>
      </c>
      <c r="E282" s="20" t="s">
        <v>3243</v>
      </c>
      <c r="F282" s="14" t="str">
        <f t="shared" si="8"/>
        <v>URF2024_272_Transversal_Comprobar inventario individual de los integrantes del proceso o subdirección_DP</v>
      </c>
      <c r="G282" s="75" t="s">
        <v>1837</v>
      </c>
      <c r="H282" s="80" t="s">
        <v>1838</v>
      </c>
      <c r="I282" s="80" t="s">
        <v>1839</v>
      </c>
      <c r="J282" s="20" t="s">
        <v>195</v>
      </c>
      <c r="K282" s="20" t="s">
        <v>122</v>
      </c>
      <c r="L282" s="20"/>
      <c r="M282" s="46">
        <v>45628</v>
      </c>
      <c r="N282" s="46">
        <v>45646</v>
      </c>
      <c r="O282" s="21">
        <f t="shared" si="9"/>
        <v>18</v>
      </c>
      <c r="P282" s="20" t="s">
        <v>515</v>
      </c>
      <c r="Q282" s="20" t="s">
        <v>123</v>
      </c>
      <c r="R282" s="20" t="s">
        <v>1840</v>
      </c>
      <c r="S282" s="20" t="s">
        <v>808</v>
      </c>
      <c r="T282" s="20" t="s">
        <v>1841</v>
      </c>
      <c r="U282" s="20" t="s">
        <v>33</v>
      </c>
      <c r="V282" s="20"/>
      <c r="W282" s="20" t="s">
        <v>63</v>
      </c>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t="s">
        <v>3137</v>
      </c>
      <c r="AW282" s="20"/>
      <c r="AX282" s="20"/>
      <c r="AY282" s="20" t="s">
        <v>35</v>
      </c>
      <c r="AZ282" s="20"/>
      <c r="BA282" s="20"/>
      <c r="BB282" s="20"/>
      <c r="BC282" s="20"/>
      <c r="BD282" s="20"/>
      <c r="BE282" s="20"/>
      <c r="BF282" s="20"/>
      <c r="BG282" s="20"/>
      <c r="BH282" s="20"/>
      <c r="BI282" s="20" t="s">
        <v>96</v>
      </c>
      <c r="BJ282" s="20"/>
      <c r="BK282" s="20"/>
      <c r="BL282" s="20"/>
      <c r="BM282" s="20"/>
      <c r="BN282" s="20"/>
      <c r="BO282" s="20"/>
      <c r="BP282" s="20"/>
      <c r="BQ282" s="20"/>
      <c r="BR282" s="20"/>
      <c r="BS282" s="20"/>
      <c r="BT282" s="20"/>
      <c r="BU282" s="20"/>
      <c r="BV282" s="20"/>
      <c r="BW282" s="20" t="s">
        <v>3150</v>
      </c>
      <c r="BX282" s="75"/>
      <c r="BY282" s="75"/>
      <c r="BZ282" s="129"/>
      <c r="CA282" s="75"/>
      <c r="CB282" s="75"/>
      <c r="CC282" s="20"/>
      <c r="CD282" s="20"/>
      <c r="CE282" s="119"/>
      <c r="CF282" s="75"/>
      <c r="CG282" s="75"/>
      <c r="CH282" s="20"/>
      <c r="CI282" s="20"/>
      <c r="CJ282" s="119"/>
      <c r="CK282" s="76"/>
      <c r="CL282" s="76"/>
      <c r="CM282" s="20"/>
      <c r="CN282" s="20"/>
      <c r="CO282" s="119"/>
      <c r="CP282" s="76"/>
      <c r="CQ282" s="76"/>
    </row>
    <row r="283" spans="3:95" s="9" customFormat="1" ht="135.75" customHeight="1">
      <c r="C283" s="19" t="s">
        <v>3993</v>
      </c>
      <c r="D283" s="76" t="s">
        <v>1843</v>
      </c>
      <c r="E283" s="20" t="s">
        <v>3243</v>
      </c>
      <c r="F283" s="14" t="str">
        <f t="shared" si="8"/>
        <v>URF2024_273_Transversal_Comprobar inventario individual de los integrantes del proceso o subdirección_GH</v>
      </c>
      <c r="G283" s="75" t="s">
        <v>1837</v>
      </c>
      <c r="H283" s="80" t="s">
        <v>1838</v>
      </c>
      <c r="I283" s="80" t="s">
        <v>1839</v>
      </c>
      <c r="J283" s="20" t="s">
        <v>434</v>
      </c>
      <c r="K283" s="20" t="s">
        <v>435</v>
      </c>
      <c r="L283" s="20" t="s">
        <v>436</v>
      </c>
      <c r="M283" s="46">
        <v>45628</v>
      </c>
      <c r="N283" s="46">
        <v>45646</v>
      </c>
      <c r="O283" s="21">
        <f t="shared" si="9"/>
        <v>18</v>
      </c>
      <c r="P283" s="20" t="s">
        <v>515</v>
      </c>
      <c r="Q283" s="20" t="s">
        <v>123</v>
      </c>
      <c r="R283" s="20" t="s">
        <v>1840</v>
      </c>
      <c r="S283" s="20" t="s">
        <v>808</v>
      </c>
      <c r="T283" s="20" t="s">
        <v>1841</v>
      </c>
      <c r="U283" s="20" t="s">
        <v>33</v>
      </c>
      <c r="V283" s="20"/>
      <c r="W283" s="20" t="s">
        <v>63</v>
      </c>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t="s">
        <v>3137</v>
      </c>
      <c r="AW283" s="20"/>
      <c r="AX283" s="20"/>
      <c r="AY283" s="20" t="s">
        <v>35</v>
      </c>
      <c r="AZ283" s="20"/>
      <c r="BA283" s="20"/>
      <c r="BB283" s="20"/>
      <c r="BC283" s="20"/>
      <c r="BD283" s="20"/>
      <c r="BE283" s="20"/>
      <c r="BF283" s="20"/>
      <c r="BG283" s="20"/>
      <c r="BH283" s="20"/>
      <c r="BI283" s="20" t="s">
        <v>96</v>
      </c>
      <c r="BJ283" s="20"/>
      <c r="BK283" s="20"/>
      <c r="BL283" s="20"/>
      <c r="BM283" s="20"/>
      <c r="BN283" s="20"/>
      <c r="BO283" s="20"/>
      <c r="BP283" s="20"/>
      <c r="BQ283" s="20"/>
      <c r="BR283" s="20"/>
      <c r="BS283" s="20"/>
      <c r="BT283" s="20"/>
      <c r="BU283" s="20"/>
      <c r="BV283" s="20"/>
      <c r="BW283" s="20" t="s">
        <v>3150</v>
      </c>
      <c r="BX283" s="75"/>
      <c r="BY283" s="75"/>
      <c r="BZ283" s="129"/>
      <c r="CA283" s="75"/>
      <c r="CB283" s="75"/>
      <c r="CC283" s="20"/>
      <c r="CD283" s="20"/>
      <c r="CE283" s="119"/>
      <c r="CF283" s="75"/>
      <c r="CG283" s="75"/>
      <c r="CH283" s="20"/>
      <c r="CI283" s="20"/>
      <c r="CJ283" s="119"/>
      <c r="CK283" s="76"/>
      <c r="CL283" s="76"/>
      <c r="CM283" s="20"/>
      <c r="CN283" s="20"/>
      <c r="CO283" s="119"/>
      <c r="CP283" s="76"/>
      <c r="CQ283" s="76"/>
    </row>
    <row r="284" spans="3:95" s="9" customFormat="1" ht="135.75" customHeight="1">
      <c r="C284" s="19" t="s">
        <v>3994</v>
      </c>
      <c r="D284" s="76" t="s">
        <v>3995</v>
      </c>
      <c r="E284" s="20" t="s">
        <v>3243</v>
      </c>
      <c r="F284" s="14" t="str">
        <f t="shared" si="8"/>
        <v>URF2024_274_Transversal_Comprobar inventario individual de los integrantes del proceso o subdirección_SDM</v>
      </c>
      <c r="G284" s="75" t="s">
        <v>1837</v>
      </c>
      <c r="H284" s="80" t="s">
        <v>1838</v>
      </c>
      <c r="I284" s="80" t="s">
        <v>1839</v>
      </c>
      <c r="J284" s="20" t="s">
        <v>1527</v>
      </c>
      <c r="K284" s="20" t="s">
        <v>3850</v>
      </c>
      <c r="L284" s="20"/>
      <c r="M284" s="46">
        <v>45628</v>
      </c>
      <c r="N284" s="46">
        <v>45646</v>
      </c>
      <c r="O284" s="21">
        <f t="shared" si="9"/>
        <v>18</v>
      </c>
      <c r="P284" s="20" t="s">
        <v>515</v>
      </c>
      <c r="Q284" s="20" t="s">
        <v>123</v>
      </c>
      <c r="R284" s="20" t="s">
        <v>1840</v>
      </c>
      <c r="S284" s="20" t="s">
        <v>808</v>
      </c>
      <c r="T284" s="20" t="s">
        <v>1841</v>
      </c>
      <c r="U284" s="20" t="s">
        <v>33</v>
      </c>
      <c r="V284" s="20"/>
      <c r="W284" s="20" t="s">
        <v>63</v>
      </c>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t="s">
        <v>3137</v>
      </c>
      <c r="AW284" s="20"/>
      <c r="AX284" s="20"/>
      <c r="AY284" s="20" t="s">
        <v>35</v>
      </c>
      <c r="AZ284" s="20"/>
      <c r="BA284" s="20"/>
      <c r="BB284" s="20"/>
      <c r="BC284" s="20"/>
      <c r="BD284" s="20"/>
      <c r="BE284" s="20"/>
      <c r="BF284" s="20"/>
      <c r="BG284" s="20"/>
      <c r="BH284" s="20"/>
      <c r="BI284" s="20" t="s">
        <v>96</v>
      </c>
      <c r="BJ284" s="20"/>
      <c r="BK284" s="20"/>
      <c r="BL284" s="20"/>
      <c r="BM284" s="20"/>
      <c r="BN284" s="20"/>
      <c r="BO284" s="20"/>
      <c r="BP284" s="20"/>
      <c r="BQ284" s="20"/>
      <c r="BR284" s="20"/>
      <c r="BS284" s="20"/>
      <c r="BT284" s="20"/>
      <c r="BU284" s="20"/>
      <c r="BV284" s="20"/>
      <c r="BW284" s="20" t="s">
        <v>3150</v>
      </c>
      <c r="BX284" s="75"/>
      <c r="BY284" s="75"/>
      <c r="BZ284" s="129"/>
      <c r="CA284" s="75"/>
      <c r="CB284" s="75"/>
      <c r="CC284" s="20"/>
      <c r="CD284" s="20"/>
      <c r="CE284" s="119"/>
      <c r="CF284" s="75"/>
      <c r="CG284" s="75"/>
      <c r="CH284" s="20"/>
      <c r="CI284" s="20"/>
      <c r="CJ284" s="119"/>
      <c r="CK284" s="76"/>
      <c r="CL284" s="76"/>
      <c r="CM284" s="20"/>
      <c r="CN284" s="20"/>
      <c r="CO284" s="119"/>
      <c r="CP284" s="76"/>
      <c r="CQ284" s="76"/>
    </row>
    <row r="285" spans="3:95" s="9" customFormat="1" ht="135.75" customHeight="1">
      <c r="C285" s="19" t="s">
        <v>3996</v>
      </c>
      <c r="D285" s="76" t="s">
        <v>3997</v>
      </c>
      <c r="E285" s="20" t="s">
        <v>3243</v>
      </c>
      <c r="F285" s="14" t="str">
        <f t="shared" si="8"/>
        <v>URF2024_275_Transversal_Comprobar inventario individual de los integrantes del proceso o subdirección_SRP</v>
      </c>
      <c r="G285" s="75" t="s">
        <v>1837</v>
      </c>
      <c r="H285" s="80" t="s">
        <v>1838</v>
      </c>
      <c r="I285" s="80" t="s">
        <v>1839</v>
      </c>
      <c r="J285" s="20" t="s">
        <v>1527</v>
      </c>
      <c r="K285" s="20" t="s">
        <v>1554</v>
      </c>
      <c r="L285" s="20"/>
      <c r="M285" s="46">
        <v>45628</v>
      </c>
      <c r="N285" s="46">
        <v>45646</v>
      </c>
      <c r="O285" s="21">
        <f t="shared" si="9"/>
        <v>18</v>
      </c>
      <c r="P285" s="20" t="s">
        <v>515</v>
      </c>
      <c r="Q285" s="20" t="s">
        <v>123</v>
      </c>
      <c r="R285" s="20" t="s">
        <v>1840</v>
      </c>
      <c r="S285" s="20" t="s">
        <v>808</v>
      </c>
      <c r="T285" s="20" t="s">
        <v>1841</v>
      </c>
      <c r="U285" s="20" t="s">
        <v>33</v>
      </c>
      <c r="V285" s="20"/>
      <c r="W285" s="20" t="s">
        <v>63</v>
      </c>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t="s">
        <v>3137</v>
      </c>
      <c r="AW285" s="20"/>
      <c r="AX285" s="20"/>
      <c r="AY285" s="20" t="s">
        <v>35</v>
      </c>
      <c r="AZ285" s="20"/>
      <c r="BA285" s="20"/>
      <c r="BB285" s="20"/>
      <c r="BC285" s="20"/>
      <c r="BD285" s="20"/>
      <c r="BE285" s="20"/>
      <c r="BF285" s="20"/>
      <c r="BG285" s="20"/>
      <c r="BH285" s="20"/>
      <c r="BI285" s="20" t="s">
        <v>96</v>
      </c>
      <c r="BJ285" s="20"/>
      <c r="BK285" s="20"/>
      <c r="BL285" s="20"/>
      <c r="BM285" s="20"/>
      <c r="BN285" s="20"/>
      <c r="BO285" s="20"/>
      <c r="BP285" s="20"/>
      <c r="BQ285" s="20"/>
      <c r="BR285" s="20"/>
      <c r="BS285" s="20"/>
      <c r="BT285" s="20"/>
      <c r="BU285" s="20"/>
      <c r="BV285" s="20"/>
      <c r="BW285" s="20" t="s">
        <v>3150</v>
      </c>
      <c r="BX285" s="75"/>
      <c r="BY285" s="75"/>
      <c r="BZ285" s="129"/>
      <c r="CA285" s="75"/>
      <c r="CB285" s="75"/>
      <c r="CC285" s="20"/>
      <c r="CD285" s="20"/>
      <c r="CE285" s="119"/>
      <c r="CF285" s="75"/>
      <c r="CG285" s="75"/>
      <c r="CH285" s="20"/>
      <c r="CI285" s="20"/>
      <c r="CJ285" s="119"/>
      <c r="CK285" s="76"/>
      <c r="CL285" s="76"/>
      <c r="CM285" s="20"/>
      <c r="CN285" s="20"/>
      <c r="CO285" s="119"/>
      <c r="CP285" s="76"/>
      <c r="CQ285" s="76"/>
    </row>
    <row r="286" spans="3:95" s="9" customFormat="1" ht="135.75" customHeight="1">
      <c r="C286" s="19" t="s">
        <v>3998</v>
      </c>
      <c r="D286" s="76" t="s">
        <v>1849</v>
      </c>
      <c r="E286" s="20" t="s">
        <v>3243</v>
      </c>
      <c r="F286" s="14" t="str">
        <f t="shared" si="8"/>
        <v>URF2024_276_Transversal_Comprobar inventario individual de los integrantes del proceso o subdirección_GC</v>
      </c>
      <c r="G286" s="75" t="s">
        <v>1837</v>
      </c>
      <c r="H286" s="80" t="s">
        <v>1838</v>
      </c>
      <c r="I286" s="80" t="s">
        <v>1839</v>
      </c>
      <c r="J286" s="20" t="s">
        <v>120</v>
      </c>
      <c r="K286" s="20" t="s">
        <v>121</v>
      </c>
      <c r="L286" s="20" t="s">
        <v>3548</v>
      </c>
      <c r="M286" s="46">
        <v>45628</v>
      </c>
      <c r="N286" s="46">
        <v>45646</v>
      </c>
      <c r="O286" s="21">
        <f t="shared" si="9"/>
        <v>18</v>
      </c>
      <c r="P286" s="20" t="s">
        <v>515</v>
      </c>
      <c r="Q286" s="20" t="s">
        <v>123</v>
      </c>
      <c r="R286" s="20" t="s">
        <v>1840</v>
      </c>
      <c r="S286" s="20" t="s">
        <v>808</v>
      </c>
      <c r="T286" s="20" t="s">
        <v>1841</v>
      </c>
      <c r="U286" s="20" t="s">
        <v>33</v>
      </c>
      <c r="V286" s="20"/>
      <c r="W286" s="20" t="s">
        <v>63</v>
      </c>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t="s">
        <v>3137</v>
      </c>
      <c r="AW286" s="20"/>
      <c r="AX286" s="20"/>
      <c r="AY286" s="20" t="s">
        <v>35</v>
      </c>
      <c r="AZ286" s="20"/>
      <c r="BA286" s="20"/>
      <c r="BB286" s="20"/>
      <c r="BC286" s="20"/>
      <c r="BD286" s="20"/>
      <c r="BE286" s="20"/>
      <c r="BF286" s="20"/>
      <c r="BG286" s="20"/>
      <c r="BH286" s="20"/>
      <c r="BI286" s="20" t="s">
        <v>96</v>
      </c>
      <c r="BJ286" s="20"/>
      <c r="BK286" s="20"/>
      <c r="BL286" s="20"/>
      <c r="BM286" s="20"/>
      <c r="BN286" s="20"/>
      <c r="BO286" s="20"/>
      <c r="BP286" s="20"/>
      <c r="BQ286" s="20"/>
      <c r="BR286" s="20"/>
      <c r="BS286" s="20"/>
      <c r="BT286" s="20"/>
      <c r="BU286" s="20"/>
      <c r="BV286" s="20"/>
      <c r="BW286" s="20" t="s">
        <v>3150</v>
      </c>
      <c r="BX286" s="75"/>
      <c r="BY286" s="75"/>
      <c r="BZ286" s="129"/>
      <c r="CA286" s="75"/>
      <c r="CB286" s="75"/>
      <c r="CC286" s="20"/>
      <c r="CD286" s="20"/>
      <c r="CE286" s="119"/>
      <c r="CF286" s="75"/>
      <c r="CG286" s="75"/>
      <c r="CH286" s="20"/>
      <c r="CI286" s="20"/>
      <c r="CJ286" s="119"/>
      <c r="CK286" s="76"/>
      <c r="CL286" s="76"/>
      <c r="CM286" s="20"/>
      <c r="CN286" s="20"/>
      <c r="CO286" s="119"/>
      <c r="CP286" s="76"/>
      <c r="CQ286" s="76"/>
    </row>
    <row r="287" spans="3:95" s="9" customFormat="1" ht="135.75" customHeight="1">
      <c r="C287" s="19" t="s">
        <v>3999</v>
      </c>
      <c r="D287" s="76" t="s">
        <v>1851</v>
      </c>
      <c r="E287" s="20" t="s">
        <v>3243</v>
      </c>
      <c r="F287" s="14" t="str">
        <f t="shared" si="8"/>
        <v>URF2024_277_Transversal_Comprobar inventario individual de los integrantes del proceso o subdirección_AD</v>
      </c>
      <c r="G287" s="75" t="s">
        <v>1837</v>
      </c>
      <c r="H287" s="80" t="s">
        <v>1838</v>
      </c>
      <c r="I287" s="80" t="s">
        <v>1839</v>
      </c>
      <c r="J287" s="20" t="s">
        <v>1657</v>
      </c>
      <c r="K287" s="20" t="s">
        <v>3486</v>
      </c>
      <c r="L287" s="20" t="s">
        <v>515</v>
      </c>
      <c r="M287" s="46">
        <v>45628</v>
      </c>
      <c r="N287" s="46">
        <v>45646</v>
      </c>
      <c r="O287" s="21">
        <f t="shared" si="9"/>
        <v>18</v>
      </c>
      <c r="P287" s="20" t="s">
        <v>515</v>
      </c>
      <c r="Q287" s="20" t="s">
        <v>123</v>
      </c>
      <c r="R287" s="20" t="s">
        <v>1840</v>
      </c>
      <c r="S287" s="20" t="s">
        <v>808</v>
      </c>
      <c r="T287" s="20" t="s">
        <v>1841</v>
      </c>
      <c r="U287" s="20" t="s">
        <v>33</v>
      </c>
      <c r="V287" s="20"/>
      <c r="W287" s="20" t="s">
        <v>63</v>
      </c>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t="s">
        <v>3137</v>
      </c>
      <c r="AW287" s="20"/>
      <c r="AX287" s="20"/>
      <c r="AY287" s="20" t="s">
        <v>35</v>
      </c>
      <c r="AZ287" s="20"/>
      <c r="BA287" s="20"/>
      <c r="BB287" s="20"/>
      <c r="BC287" s="20"/>
      <c r="BD287" s="20"/>
      <c r="BE287" s="20"/>
      <c r="BF287" s="20"/>
      <c r="BG287" s="20"/>
      <c r="BH287" s="20"/>
      <c r="BI287" s="20" t="s">
        <v>96</v>
      </c>
      <c r="BJ287" s="20"/>
      <c r="BK287" s="20"/>
      <c r="BL287" s="20"/>
      <c r="BM287" s="20"/>
      <c r="BN287" s="20"/>
      <c r="BO287" s="20"/>
      <c r="BP287" s="20"/>
      <c r="BQ287" s="20"/>
      <c r="BR287" s="20"/>
      <c r="BS287" s="20"/>
      <c r="BT287" s="20"/>
      <c r="BU287" s="20"/>
      <c r="BV287" s="20"/>
      <c r="BW287" s="20" t="s">
        <v>3150</v>
      </c>
      <c r="BX287" s="75"/>
      <c r="BY287" s="75"/>
      <c r="BZ287" s="129"/>
      <c r="CA287" s="75"/>
      <c r="CB287" s="75"/>
      <c r="CC287" s="20"/>
      <c r="CD287" s="20"/>
      <c r="CE287" s="119"/>
      <c r="CF287" s="75"/>
      <c r="CG287" s="75"/>
      <c r="CH287" s="20"/>
      <c r="CI287" s="20"/>
      <c r="CJ287" s="119"/>
      <c r="CK287" s="76"/>
      <c r="CL287" s="76"/>
      <c r="CM287" s="20"/>
      <c r="CN287" s="20"/>
      <c r="CO287" s="119"/>
      <c r="CP287" s="76"/>
      <c r="CQ287" s="76"/>
    </row>
    <row r="288" spans="3:95" s="9" customFormat="1" ht="135.75" customHeight="1">
      <c r="C288" s="19" t="s">
        <v>4000</v>
      </c>
      <c r="D288" s="76" t="s">
        <v>1853</v>
      </c>
      <c r="E288" s="20" t="s">
        <v>3243</v>
      </c>
      <c r="F288" s="14" t="str">
        <f t="shared" si="8"/>
        <v>URF2024_278_Transversal_Comprobar inventario individual de los integrantes del proceso o subdirección_GF</v>
      </c>
      <c r="G288" s="75" t="s">
        <v>1837</v>
      </c>
      <c r="H288" s="80" t="s">
        <v>1838</v>
      </c>
      <c r="I288" s="80" t="s">
        <v>1839</v>
      </c>
      <c r="J288" s="20" t="s">
        <v>806</v>
      </c>
      <c r="K288" s="20" t="s">
        <v>812</v>
      </c>
      <c r="L288" s="20" t="s">
        <v>515</v>
      </c>
      <c r="M288" s="46">
        <v>45628</v>
      </c>
      <c r="N288" s="46">
        <v>45646</v>
      </c>
      <c r="O288" s="21">
        <f t="shared" si="9"/>
        <v>18</v>
      </c>
      <c r="P288" s="20" t="s">
        <v>515</v>
      </c>
      <c r="Q288" s="20" t="s">
        <v>123</v>
      </c>
      <c r="R288" s="20" t="s">
        <v>1840</v>
      </c>
      <c r="S288" s="20" t="s">
        <v>808</v>
      </c>
      <c r="T288" s="20" t="s">
        <v>1841</v>
      </c>
      <c r="U288" s="20" t="s">
        <v>33</v>
      </c>
      <c r="V288" s="20"/>
      <c r="W288" s="20" t="s">
        <v>63</v>
      </c>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t="s">
        <v>3137</v>
      </c>
      <c r="AW288" s="20"/>
      <c r="AX288" s="20"/>
      <c r="AY288" s="20" t="s">
        <v>35</v>
      </c>
      <c r="AZ288" s="20"/>
      <c r="BA288" s="20"/>
      <c r="BB288" s="20"/>
      <c r="BC288" s="20"/>
      <c r="BD288" s="20"/>
      <c r="BE288" s="20"/>
      <c r="BF288" s="20"/>
      <c r="BG288" s="20"/>
      <c r="BH288" s="20"/>
      <c r="BI288" s="20" t="s">
        <v>96</v>
      </c>
      <c r="BJ288" s="20"/>
      <c r="BK288" s="20"/>
      <c r="BL288" s="20"/>
      <c r="BM288" s="20"/>
      <c r="BN288" s="20"/>
      <c r="BO288" s="20"/>
      <c r="BP288" s="20"/>
      <c r="BQ288" s="20"/>
      <c r="BR288" s="20"/>
      <c r="BS288" s="20"/>
      <c r="BT288" s="20"/>
      <c r="BU288" s="20"/>
      <c r="BV288" s="20"/>
      <c r="BW288" s="20" t="s">
        <v>3150</v>
      </c>
      <c r="BX288" s="75"/>
      <c r="BY288" s="75"/>
      <c r="BZ288" s="129"/>
      <c r="CA288" s="75"/>
      <c r="CB288" s="75"/>
      <c r="CC288" s="20"/>
      <c r="CD288" s="20"/>
      <c r="CE288" s="119"/>
      <c r="CF288" s="75"/>
      <c r="CG288" s="75"/>
      <c r="CH288" s="20"/>
      <c r="CI288" s="20"/>
      <c r="CJ288" s="119"/>
      <c r="CK288" s="76"/>
      <c r="CL288" s="76"/>
      <c r="CM288" s="20"/>
      <c r="CN288" s="20"/>
      <c r="CO288" s="119"/>
      <c r="CP288" s="76"/>
      <c r="CQ288" s="76"/>
    </row>
    <row r="289" spans="3:95" s="9" customFormat="1" ht="135.75" customHeight="1">
      <c r="C289" s="19" t="s">
        <v>4001</v>
      </c>
      <c r="D289" s="76" t="s">
        <v>1855</v>
      </c>
      <c r="E289" s="20" t="s">
        <v>3243</v>
      </c>
      <c r="F289" s="14" t="str">
        <f t="shared" si="8"/>
        <v>URF2024_279_Transversal_Comprobar inventario individual de los integrantes del proceso o subdirección_GI</v>
      </c>
      <c r="G289" s="75" t="s">
        <v>1837</v>
      </c>
      <c r="H289" s="80" t="s">
        <v>1838</v>
      </c>
      <c r="I289" s="80" t="s">
        <v>1839</v>
      </c>
      <c r="J289" s="20" t="s">
        <v>1001</v>
      </c>
      <c r="K289" s="20" t="s">
        <v>618</v>
      </c>
      <c r="L289" s="20" t="s">
        <v>3300</v>
      </c>
      <c r="M289" s="46">
        <v>45628</v>
      </c>
      <c r="N289" s="46">
        <v>45646</v>
      </c>
      <c r="O289" s="21">
        <f t="shared" si="9"/>
        <v>18</v>
      </c>
      <c r="P289" s="20" t="s">
        <v>515</v>
      </c>
      <c r="Q289" s="20" t="s">
        <v>123</v>
      </c>
      <c r="R289" s="20" t="s">
        <v>1840</v>
      </c>
      <c r="S289" s="20" t="s">
        <v>808</v>
      </c>
      <c r="T289" s="20" t="s">
        <v>1841</v>
      </c>
      <c r="U289" s="20" t="s">
        <v>33</v>
      </c>
      <c r="V289" s="20"/>
      <c r="W289" s="20" t="s">
        <v>63</v>
      </c>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t="s">
        <v>3137</v>
      </c>
      <c r="AW289" s="20"/>
      <c r="AX289" s="20"/>
      <c r="AY289" s="20" t="s">
        <v>35</v>
      </c>
      <c r="AZ289" s="20"/>
      <c r="BA289" s="20"/>
      <c r="BB289" s="20"/>
      <c r="BC289" s="20"/>
      <c r="BD289" s="20"/>
      <c r="BE289" s="20"/>
      <c r="BF289" s="20"/>
      <c r="BG289" s="20"/>
      <c r="BH289" s="20"/>
      <c r="BI289" s="20" t="s">
        <v>96</v>
      </c>
      <c r="BJ289" s="20"/>
      <c r="BK289" s="20"/>
      <c r="BL289" s="20"/>
      <c r="BM289" s="20"/>
      <c r="BN289" s="20"/>
      <c r="BO289" s="20"/>
      <c r="BP289" s="20"/>
      <c r="BQ289" s="20"/>
      <c r="BR289" s="20"/>
      <c r="BS289" s="20"/>
      <c r="BT289" s="20"/>
      <c r="BU289" s="20"/>
      <c r="BV289" s="20"/>
      <c r="BW289" s="20" t="s">
        <v>3150</v>
      </c>
      <c r="BX289" s="75"/>
      <c r="BY289" s="75"/>
      <c r="BZ289" s="129"/>
      <c r="CA289" s="75"/>
      <c r="CB289" s="75"/>
      <c r="CC289" s="20"/>
      <c r="CD289" s="20"/>
      <c r="CE289" s="119"/>
      <c r="CF289" s="75"/>
      <c r="CG289" s="75"/>
      <c r="CH289" s="20"/>
      <c r="CI289" s="20"/>
      <c r="CJ289" s="119"/>
      <c r="CK289" s="76"/>
      <c r="CL289" s="76"/>
      <c r="CM289" s="20"/>
      <c r="CN289" s="20"/>
      <c r="CO289" s="119"/>
      <c r="CP289" s="76"/>
      <c r="CQ289" s="76"/>
    </row>
    <row r="290" spans="3:95" s="9" customFormat="1" ht="135.75" customHeight="1">
      <c r="C290" s="19" t="s">
        <v>4002</v>
      </c>
      <c r="D290" s="76" t="s">
        <v>1857</v>
      </c>
      <c r="E290" s="20" t="s">
        <v>3243</v>
      </c>
      <c r="F290" s="14" t="str">
        <f t="shared" si="8"/>
        <v>URF2024_280_Transversal_Comprobar inventario individual de los integrantes del proceso o subdirección_CE</v>
      </c>
      <c r="G290" s="75" t="s">
        <v>1837</v>
      </c>
      <c r="H290" s="80" t="s">
        <v>1838</v>
      </c>
      <c r="I290" s="80" t="s">
        <v>1839</v>
      </c>
      <c r="J290" s="20" t="s">
        <v>1353</v>
      </c>
      <c r="K290" s="20" t="s">
        <v>1354</v>
      </c>
      <c r="L290" s="20"/>
      <c r="M290" s="46">
        <v>45628</v>
      </c>
      <c r="N290" s="46">
        <v>45646</v>
      </c>
      <c r="O290" s="21">
        <f t="shared" si="9"/>
        <v>18</v>
      </c>
      <c r="P290" s="20" t="s">
        <v>515</v>
      </c>
      <c r="Q290" s="20" t="s">
        <v>123</v>
      </c>
      <c r="R290" s="20" t="s">
        <v>1840</v>
      </c>
      <c r="S290" s="20" t="s">
        <v>808</v>
      </c>
      <c r="T290" s="20" t="s">
        <v>1841</v>
      </c>
      <c r="U290" s="20" t="s">
        <v>33</v>
      </c>
      <c r="V290" s="20"/>
      <c r="W290" s="20" t="s">
        <v>63</v>
      </c>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t="s">
        <v>3137</v>
      </c>
      <c r="AW290" s="20"/>
      <c r="AX290" s="20"/>
      <c r="AY290" s="20" t="s">
        <v>35</v>
      </c>
      <c r="AZ290" s="20"/>
      <c r="BA290" s="20"/>
      <c r="BB290" s="20"/>
      <c r="BC290" s="20"/>
      <c r="BD290" s="20"/>
      <c r="BE290" s="20"/>
      <c r="BF290" s="20"/>
      <c r="BG290" s="20"/>
      <c r="BH290" s="20"/>
      <c r="BI290" s="20" t="s">
        <v>96</v>
      </c>
      <c r="BJ290" s="20"/>
      <c r="BK290" s="20"/>
      <c r="BL290" s="20"/>
      <c r="BM290" s="20"/>
      <c r="BN290" s="20"/>
      <c r="BO290" s="20"/>
      <c r="BP290" s="20"/>
      <c r="BQ290" s="20"/>
      <c r="BR290" s="20"/>
      <c r="BS290" s="20"/>
      <c r="BT290" s="20"/>
      <c r="BU290" s="20"/>
      <c r="BV290" s="20"/>
      <c r="BW290" s="20" t="s">
        <v>3150</v>
      </c>
      <c r="BX290" s="75"/>
      <c r="BY290" s="75"/>
      <c r="BZ290" s="129"/>
      <c r="CA290" s="75"/>
      <c r="CB290" s="75"/>
      <c r="CC290" s="20"/>
      <c r="CD290" s="20"/>
      <c r="CE290" s="119"/>
      <c r="CF290" s="75"/>
      <c r="CG290" s="75"/>
      <c r="CH290" s="20"/>
      <c r="CI290" s="20"/>
      <c r="CJ290" s="119"/>
      <c r="CK290" s="76"/>
      <c r="CL290" s="76"/>
      <c r="CM290" s="20"/>
      <c r="CN290" s="20"/>
      <c r="CO290" s="119"/>
      <c r="CP290" s="76"/>
      <c r="CQ290" s="76"/>
    </row>
    <row r="291" spans="3:95" s="9" customFormat="1" ht="135.75" customHeight="1">
      <c r="C291" s="19" t="s">
        <v>4003</v>
      </c>
      <c r="D291" s="76" t="s">
        <v>1859</v>
      </c>
      <c r="E291" s="20" t="s">
        <v>3243</v>
      </c>
      <c r="F291" s="14" t="str">
        <f t="shared" si="8"/>
        <v>URF2024_281_Transversal_Comprobar inventario individual de los integrantes del proceso o subdirección_RV</v>
      </c>
      <c r="G291" s="75" t="s">
        <v>1837</v>
      </c>
      <c r="H291" s="80" t="s">
        <v>1838</v>
      </c>
      <c r="I291" s="80" t="s">
        <v>1839</v>
      </c>
      <c r="J291" s="20" t="s">
        <v>617</v>
      </c>
      <c r="K291" s="20" t="s">
        <v>1381</v>
      </c>
      <c r="L291" s="20"/>
      <c r="M291" s="46">
        <v>45628</v>
      </c>
      <c r="N291" s="46">
        <v>45646</v>
      </c>
      <c r="O291" s="21">
        <f t="shared" si="9"/>
        <v>18</v>
      </c>
      <c r="P291" s="20" t="s">
        <v>515</v>
      </c>
      <c r="Q291" s="20" t="s">
        <v>123</v>
      </c>
      <c r="R291" s="20" t="s">
        <v>1840</v>
      </c>
      <c r="S291" s="20" t="s">
        <v>808</v>
      </c>
      <c r="T291" s="20" t="s">
        <v>1841</v>
      </c>
      <c r="U291" s="20" t="s">
        <v>33</v>
      </c>
      <c r="V291" s="20"/>
      <c r="W291" s="20" t="s">
        <v>63</v>
      </c>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t="s">
        <v>3137</v>
      </c>
      <c r="AW291" s="20"/>
      <c r="AX291" s="20"/>
      <c r="AY291" s="20" t="s">
        <v>35</v>
      </c>
      <c r="AZ291" s="20"/>
      <c r="BA291" s="20"/>
      <c r="BB291" s="20"/>
      <c r="BC291" s="20"/>
      <c r="BD291" s="20"/>
      <c r="BE291" s="20"/>
      <c r="BF291" s="20"/>
      <c r="BG291" s="20"/>
      <c r="BH291" s="20"/>
      <c r="BI291" s="20" t="s">
        <v>96</v>
      </c>
      <c r="BJ291" s="20"/>
      <c r="BK291" s="20"/>
      <c r="BL291" s="20"/>
      <c r="BM291" s="20"/>
      <c r="BN291" s="20"/>
      <c r="BO291" s="20"/>
      <c r="BP291" s="20"/>
      <c r="BQ291" s="20"/>
      <c r="BR291" s="20"/>
      <c r="BS291" s="20"/>
      <c r="BT291" s="20"/>
      <c r="BU291" s="20"/>
      <c r="BV291" s="20"/>
      <c r="BW291" s="20" t="s">
        <v>3150</v>
      </c>
      <c r="BX291" s="75"/>
      <c r="BY291" s="75"/>
      <c r="BZ291" s="129"/>
      <c r="CA291" s="75"/>
      <c r="CB291" s="75"/>
      <c r="CC291" s="20"/>
      <c r="CD291" s="20"/>
      <c r="CE291" s="119"/>
      <c r="CF291" s="75"/>
      <c r="CG291" s="75"/>
      <c r="CH291" s="20"/>
      <c r="CI291" s="20"/>
      <c r="CJ291" s="119"/>
      <c r="CK291" s="76"/>
      <c r="CL291" s="76"/>
      <c r="CM291" s="20"/>
      <c r="CN291" s="20"/>
      <c r="CO291" s="119"/>
      <c r="CP291" s="76"/>
      <c r="CQ291" s="76"/>
    </row>
    <row r="292" spans="3:95" s="9" customFormat="1" ht="135.75" customHeight="1">
      <c r="C292" s="19" t="s">
        <v>4004</v>
      </c>
      <c r="D292" s="20" t="s">
        <v>4005</v>
      </c>
      <c r="E292" s="20" t="s">
        <v>3243</v>
      </c>
      <c r="F292" s="14" t="str">
        <f t="shared" si="8"/>
        <v>URF2024_282_Realizar encuentros, mesas de trabajo o reuniones sobre los temas definidos en la Agenda Normativa, con participación de sectores que interactúan con la URF_SDM_Primer cuatrimestre</v>
      </c>
      <c r="G292" s="20" t="s">
        <v>4006</v>
      </c>
      <c r="H292" s="20" t="s">
        <v>4007</v>
      </c>
      <c r="I292" s="20" t="s">
        <v>4008</v>
      </c>
      <c r="J292" s="20" t="s">
        <v>1527</v>
      </c>
      <c r="K292" s="20" t="s">
        <v>1585</v>
      </c>
      <c r="L292" s="20"/>
      <c r="M292" s="77">
        <v>45323</v>
      </c>
      <c r="N292" s="77">
        <v>45436</v>
      </c>
      <c r="O292" s="21">
        <f t="shared" si="9"/>
        <v>113</v>
      </c>
      <c r="P292" s="20" t="s">
        <v>3850</v>
      </c>
      <c r="Q292" s="20" t="s">
        <v>123</v>
      </c>
      <c r="R292" s="20" t="s">
        <v>4009</v>
      </c>
      <c r="S292" s="20" t="s">
        <v>125</v>
      </c>
      <c r="T292" s="20" t="s">
        <v>621</v>
      </c>
      <c r="U292" s="20" t="s">
        <v>33</v>
      </c>
      <c r="V292" s="20"/>
      <c r="W292" s="20" t="s">
        <v>63</v>
      </c>
      <c r="X292" s="20"/>
      <c r="Y292" s="20"/>
      <c r="Z292" s="20"/>
      <c r="AA292" s="20"/>
      <c r="AB292" s="20"/>
      <c r="AC292" s="20"/>
      <c r="AD292" s="20"/>
      <c r="AE292" s="20"/>
      <c r="AF292" s="20"/>
      <c r="AG292" s="20"/>
      <c r="AH292" s="20"/>
      <c r="AI292" s="20"/>
      <c r="AJ292" s="20" t="s">
        <v>3347</v>
      </c>
      <c r="AK292" s="20" t="s">
        <v>3348</v>
      </c>
      <c r="AL292" s="20"/>
      <c r="AM292" s="20"/>
      <c r="AN292" s="20"/>
      <c r="AO292" s="20"/>
      <c r="AP292" s="20" t="s">
        <v>1534</v>
      </c>
      <c r="AQ292" s="20"/>
      <c r="AR292" s="20" t="s">
        <v>3303</v>
      </c>
      <c r="AS292" s="20" t="s">
        <v>3349</v>
      </c>
      <c r="AT292" s="20"/>
      <c r="AU292" s="20"/>
      <c r="AV292" s="20" t="s">
        <v>3137</v>
      </c>
      <c r="AW292" s="20"/>
      <c r="AX292" s="20"/>
      <c r="AY292" s="20" t="s">
        <v>35</v>
      </c>
      <c r="AZ292" s="20"/>
      <c r="BA292" s="20" t="s">
        <v>37</v>
      </c>
      <c r="BB292" s="20"/>
      <c r="BC292" s="20"/>
      <c r="BD292" s="20"/>
      <c r="BE292" s="20"/>
      <c r="BF292" s="20"/>
      <c r="BG292" s="20"/>
      <c r="BH292" s="20"/>
      <c r="BI292" s="20"/>
      <c r="BJ292" s="20"/>
      <c r="BK292" s="20"/>
      <c r="BL292" s="20"/>
      <c r="BM292" s="20" t="s">
        <v>100</v>
      </c>
      <c r="BN292" s="20"/>
      <c r="BO292" s="20"/>
      <c r="BP292" s="20" t="s">
        <v>103</v>
      </c>
      <c r="BQ292" s="20"/>
      <c r="BR292" s="20" t="s">
        <v>105</v>
      </c>
      <c r="BS292" s="20"/>
      <c r="BT292" s="20"/>
      <c r="BU292" s="20"/>
      <c r="BV292" s="20"/>
      <c r="BW292" s="20" t="s">
        <v>932</v>
      </c>
      <c r="BX292" s="20" t="s">
        <v>3157</v>
      </c>
      <c r="BY292" s="119">
        <v>45426</v>
      </c>
      <c r="BZ292" s="119">
        <v>45426</v>
      </c>
      <c r="CA292" s="20" t="s">
        <v>4010</v>
      </c>
      <c r="CB292" s="20" t="s">
        <v>4011</v>
      </c>
      <c r="CC292" s="20"/>
      <c r="CD292" s="20"/>
      <c r="CE292" s="119"/>
      <c r="CF292" s="20"/>
      <c r="CG292" s="20"/>
      <c r="CH292" s="20"/>
      <c r="CI292" s="20"/>
      <c r="CJ292" s="119"/>
      <c r="CK292" s="20"/>
      <c r="CL292" s="20"/>
      <c r="CM292" s="20"/>
      <c r="CN292" s="20"/>
      <c r="CO292" s="119"/>
      <c r="CP292" s="20"/>
      <c r="CQ292" s="20"/>
    </row>
    <row r="293" spans="3:95" s="9" customFormat="1" ht="135.75" customHeight="1">
      <c r="C293" s="19" t="s">
        <v>4012</v>
      </c>
      <c r="D293" s="20" t="s">
        <v>4013</v>
      </c>
      <c r="E293" s="20" t="s">
        <v>3243</v>
      </c>
      <c r="F293" s="14" t="str">
        <f t="shared" si="8"/>
        <v>URF2024_283_Realizar encuentros, mesas de trabajo o reuniones sobre los temas definidos en la Agenda Normativa, con participación de sectores que interactúan con la URF_SDM_Segundo cuatrimestre</v>
      </c>
      <c r="G293" s="20" t="s">
        <v>4006</v>
      </c>
      <c r="H293" s="20" t="s">
        <v>4007</v>
      </c>
      <c r="I293" s="20" t="s">
        <v>4008</v>
      </c>
      <c r="J293" s="20" t="s">
        <v>1527</v>
      </c>
      <c r="K293" s="20" t="s">
        <v>1381</v>
      </c>
      <c r="L293" s="20"/>
      <c r="M293" s="77">
        <v>45413</v>
      </c>
      <c r="N293" s="77">
        <v>45535</v>
      </c>
      <c r="O293" s="21">
        <f t="shared" si="9"/>
        <v>122</v>
      </c>
      <c r="P293" s="20" t="s">
        <v>3850</v>
      </c>
      <c r="Q293" s="20" t="s">
        <v>123</v>
      </c>
      <c r="R293" s="20" t="s">
        <v>4009</v>
      </c>
      <c r="S293" s="20" t="s">
        <v>125</v>
      </c>
      <c r="T293" s="20" t="s">
        <v>621</v>
      </c>
      <c r="U293" s="20" t="s">
        <v>33</v>
      </c>
      <c r="V293" s="20"/>
      <c r="W293" s="20" t="s">
        <v>63</v>
      </c>
      <c r="X293" s="20"/>
      <c r="Y293" s="20"/>
      <c r="Z293" s="20"/>
      <c r="AA293" s="20"/>
      <c r="AB293" s="20"/>
      <c r="AC293" s="20"/>
      <c r="AD293" s="20"/>
      <c r="AE293" s="20"/>
      <c r="AF293" s="20"/>
      <c r="AG293" s="20"/>
      <c r="AH293" s="20"/>
      <c r="AI293" s="20"/>
      <c r="AJ293" s="20" t="s">
        <v>3347</v>
      </c>
      <c r="AK293" s="20" t="s">
        <v>3348</v>
      </c>
      <c r="AL293" s="20"/>
      <c r="AM293" s="20"/>
      <c r="AN293" s="20"/>
      <c r="AO293" s="20"/>
      <c r="AP293" s="20" t="s">
        <v>1534</v>
      </c>
      <c r="AQ293" s="20"/>
      <c r="AR293" s="20" t="s">
        <v>3303</v>
      </c>
      <c r="AS293" s="20" t="s">
        <v>3349</v>
      </c>
      <c r="AT293" s="20"/>
      <c r="AU293" s="20"/>
      <c r="AV293" s="20" t="s">
        <v>3137</v>
      </c>
      <c r="AW293" s="20"/>
      <c r="AX293" s="20"/>
      <c r="AY293" s="20" t="s">
        <v>35</v>
      </c>
      <c r="AZ293" s="20"/>
      <c r="BA293" s="20" t="s">
        <v>37</v>
      </c>
      <c r="BB293" s="20"/>
      <c r="BC293" s="20"/>
      <c r="BD293" s="20"/>
      <c r="BE293" s="20"/>
      <c r="BF293" s="20"/>
      <c r="BG293" s="20"/>
      <c r="BH293" s="20"/>
      <c r="BI293" s="20"/>
      <c r="BJ293" s="20"/>
      <c r="BK293" s="20"/>
      <c r="BL293" s="20"/>
      <c r="BM293" s="20" t="s">
        <v>100</v>
      </c>
      <c r="BN293" s="20"/>
      <c r="BO293" s="20"/>
      <c r="BP293" s="20" t="s">
        <v>103</v>
      </c>
      <c r="BQ293" s="20"/>
      <c r="BR293" s="20" t="s">
        <v>105</v>
      </c>
      <c r="BS293" s="20"/>
      <c r="BT293" s="20"/>
      <c r="BU293" s="20"/>
      <c r="BV293" s="20"/>
      <c r="BW293" s="20" t="s">
        <v>932</v>
      </c>
      <c r="BX293" s="20" t="s">
        <v>3157</v>
      </c>
      <c r="BY293" s="120">
        <v>45509</v>
      </c>
      <c r="BZ293" s="120">
        <v>45509</v>
      </c>
      <c r="CA293" s="20" t="s">
        <v>4014</v>
      </c>
      <c r="CB293" s="20" t="s">
        <v>4015</v>
      </c>
      <c r="CC293" s="20"/>
      <c r="CD293" s="20"/>
      <c r="CE293" s="119"/>
      <c r="CF293" s="20"/>
      <c r="CG293" s="20"/>
      <c r="CH293" s="20"/>
      <c r="CI293" s="20"/>
      <c r="CJ293" s="119"/>
      <c r="CK293" s="20"/>
      <c r="CL293" s="20"/>
      <c r="CM293" s="20"/>
      <c r="CN293" s="20"/>
      <c r="CO293" s="119"/>
      <c r="CP293" s="20"/>
      <c r="CQ293" s="20"/>
    </row>
    <row r="294" spans="3:95" s="9" customFormat="1" ht="135.75" customHeight="1">
      <c r="C294" s="19" t="s">
        <v>4016</v>
      </c>
      <c r="D294" s="20" t="s">
        <v>4017</v>
      </c>
      <c r="E294" s="20" t="s">
        <v>3243</v>
      </c>
      <c r="F294" s="14" t="str">
        <f t="shared" si="8"/>
        <v>URF2024_284_Realizar encuentros, mesas de trabajo o reuniones sobre los temas definidos en la Agenda Normativa, con participación de sectores que interactúan con la URF_SDM_Tercer cuatrimestre</v>
      </c>
      <c r="G294" s="20" t="s">
        <v>4006</v>
      </c>
      <c r="H294" s="20" t="s">
        <v>4007</v>
      </c>
      <c r="I294" s="20" t="s">
        <v>4008</v>
      </c>
      <c r="J294" s="20" t="s">
        <v>1527</v>
      </c>
      <c r="K294" s="20" t="s">
        <v>1585</v>
      </c>
      <c r="L294" s="20"/>
      <c r="M294" s="77">
        <v>45536</v>
      </c>
      <c r="N294" s="77">
        <v>45657</v>
      </c>
      <c r="O294" s="21">
        <f t="shared" si="9"/>
        <v>121</v>
      </c>
      <c r="P294" s="20" t="s">
        <v>3850</v>
      </c>
      <c r="Q294" s="20" t="s">
        <v>123</v>
      </c>
      <c r="R294" s="20" t="s">
        <v>4009</v>
      </c>
      <c r="S294" s="20" t="s">
        <v>125</v>
      </c>
      <c r="T294" s="20" t="s">
        <v>621</v>
      </c>
      <c r="U294" s="20" t="s">
        <v>33</v>
      </c>
      <c r="V294" s="20"/>
      <c r="W294" s="20" t="s">
        <v>63</v>
      </c>
      <c r="X294" s="20"/>
      <c r="Y294" s="20"/>
      <c r="Z294" s="20"/>
      <c r="AA294" s="20"/>
      <c r="AB294" s="20"/>
      <c r="AC294" s="20"/>
      <c r="AD294" s="20"/>
      <c r="AE294" s="20"/>
      <c r="AF294" s="20"/>
      <c r="AG294" s="20"/>
      <c r="AH294" s="20"/>
      <c r="AI294" s="20"/>
      <c r="AJ294" s="20" t="s">
        <v>3347</v>
      </c>
      <c r="AK294" s="20" t="s">
        <v>3348</v>
      </c>
      <c r="AL294" s="20"/>
      <c r="AM294" s="20"/>
      <c r="AN294" s="20"/>
      <c r="AO294" s="20"/>
      <c r="AP294" s="20" t="s">
        <v>1534</v>
      </c>
      <c r="AQ294" s="20"/>
      <c r="AR294" s="20" t="s">
        <v>3303</v>
      </c>
      <c r="AS294" s="20" t="s">
        <v>3349</v>
      </c>
      <c r="AT294" s="20"/>
      <c r="AU294" s="20"/>
      <c r="AV294" s="20" t="s">
        <v>3137</v>
      </c>
      <c r="AW294" s="20"/>
      <c r="AX294" s="20"/>
      <c r="AY294" s="20" t="s">
        <v>35</v>
      </c>
      <c r="AZ294" s="20"/>
      <c r="BA294" s="20" t="s">
        <v>37</v>
      </c>
      <c r="BB294" s="20"/>
      <c r="BC294" s="20"/>
      <c r="BD294" s="20"/>
      <c r="BE294" s="20"/>
      <c r="BF294" s="20"/>
      <c r="BG294" s="20"/>
      <c r="BH294" s="20"/>
      <c r="BI294" s="20"/>
      <c r="BJ294" s="20"/>
      <c r="BK294" s="20"/>
      <c r="BL294" s="20"/>
      <c r="BM294" s="20" t="s">
        <v>100</v>
      </c>
      <c r="BN294" s="20"/>
      <c r="BO294" s="20"/>
      <c r="BP294" s="20" t="s">
        <v>103</v>
      </c>
      <c r="BQ294" s="20"/>
      <c r="BR294" s="20" t="s">
        <v>105</v>
      </c>
      <c r="BS294" s="20"/>
      <c r="BT294" s="20"/>
      <c r="BU294" s="20"/>
      <c r="BV294" s="20"/>
      <c r="BW294" s="20" t="s">
        <v>3150</v>
      </c>
      <c r="BX294" s="20"/>
      <c r="BY294" s="20"/>
      <c r="BZ294" s="120">
        <v>45509</v>
      </c>
      <c r="CA294" s="20"/>
      <c r="CB294" s="20"/>
      <c r="CC294" s="20"/>
      <c r="CD294" s="20"/>
      <c r="CE294" s="119"/>
      <c r="CF294" s="20"/>
      <c r="CG294" s="20"/>
      <c r="CH294" s="20"/>
      <c r="CI294" s="20"/>
      <c r="CJ294" s="119"/>
      <c r="CK294" s="20"/>
      <c r="CL294" s="20"/>
      <c r="CM294" s="20"/>
      <c r="CN294" s="20"/>
      <c r="CO294" s="119"/>
      <c r="CP294" s="20"/>
      <c r="CQ294" s="20"/>
    </row>
    <row r="295" spans="3:95" s="9" customFormat="1" ht="135.75" customHeight="1">
      <c r="C295" s="19" t="s">
        <v>4018</v>
      </c>
      <c r="D295" s="20" t="s">
        <v>4019</v>
      </c>
      <c r="E295" s="20" t="s">
        <v>3243</v>
      </c>
      <c r="F295" s="14" t="str">
        <f t="shared" si="8"/>
        <v>URF2024_285_Elaborar el informe semestral de evaluación independiente del estado del Sistema de Control Interno, segundo semestre 2023</v>
      </c>
      <c r="G295" s="20" t="s">
        <v>1350</v>
      </c>
      <c r="H295" s="20" t="s">
        <v>4020</v>
      </c>
      <c r="I295" s="20" t="s">
        <v>1352</v>
      </c>
      <c r="J295" s="20" t="s">
        <v>1353</v>
      </c>
      <c r="K295" s="20" t="s">
        <v>1354</v>
      </c>
      <c r="L295" s="20"/>
      <c r="M295" s="46">
        <v>45292</v>
      </c>
      <c r="N295" s="46">
        <v>45327</v>
      </c>
      <c r="O295" s="21">
        <f t="shared" si="9"/>
        <v>35</v>
      </c>
      <c r="P295" s="20" t="s">
        <v>4021</v>
      </c>
      <c r="Q295" s="20" t="s">
        <v>123</v>
      </c>
      <c r="R295" s="20" t="s">
        <v>1355</v>
      </c>
      <c r="S295" s="20" t="s">
        <v>198</v>
      </c>
      <c r="T295" s="20" t="s">
        <v>228</v>
      </c>
      <c r="U295" s="20" t="s">
        <v>33</v>
      </c>
      <c r="V295" s="20"/>
      <c r="W295" s="20" t="s">
        <v>63</v>
      </c>
      <c r="X295" s="20"/>
      <c r="Y295" s="20"/>
      <c r="Z295" s="20"/>
      <c r="AA295" s="20"/>
      <c r="AB295" s="20"/>
      <c r="AC295" s="20"/>
      <c r="AD295" s="20"/>
      <c r="AE295" s="20"/>
      <c r="AF295" s="20"/>
      <c r="AG295" s="20"/>
      <c r="AH295" s="20"/>
      <c r="AI295" s="20"/>
      <c r="AJ295" s="20" t="s">
        <v>3347</v>
      </c>
      <c r="AK295" s="20" t="s">
        <v>3418</v>
      </c>
      <c r="AL295" s="20"/>
      <c r="AM295" s="20"/>
      <c r="AN295" s="20"/>
      <c r="AO295" s="20" t="s">
        <v>1356</v>
      </c>
      <c r="AP295" s="20"/>
      <c r="AQ295" s="20"/>
      <c r="AR295" s="20"/>
      <c r="AS295" s="20" t="s">
        <v>3419</v>
      </c>
      <c r="AT295" s="20"/>
      <c r="AU295" s="20"/>
      <c r="AV295" s="20" t="s">
        <v>3137</v>
      </c>
      <c r="AW295" s="20"/>
      <c r="AX295" s="20"/>
      <c r="AY295" s="20"/>
      <c r="AZ295" s="20"/>
      <c r="BA295" s="20"/>
      <c r="BB295" s="20"/>
      <c r="BC295" s="20" t="s">
        <v>39</v>
      </c>
      <c r="BD295" s="20"/>
      <c r="BE295" s="20"/>
      <c r="BF295" s="20"/>
      <c r="BG295" s="20"/>
      <c r="BH295" s="20"/>
      <c r="BI295" s="20"/>
      <c r="BJ295" s="20"/>
      <c r="BK295" s="20"/>
      <c r="BL295" s="20"/>
      <c r="BM295" s="20"/>
      <c r="BN295" s="20"/>
      <c r="BO295" s="20"/>
      <c r="BP295" s="20"/>
      <c r="BQ295" s="20"/>
      <c r="BR295" s="20"/>
      <c r="BS295" s="20"/>
      <c r="BT295" s="20"/>
      <c r="BU295" s="20"/>
      <c r="BV295" s="20" t="s">
        <v>109</v>
      </c>
      <c r="BW295" s="20" t="s">
        <v>3150</v>
      </c>
      <c r="BX295" s="20"/>
      <c r="BY295" s="20"/>
      <c r="BZ295" s="119"/>
      <c r="CA295" s="20"/>
      <c r="CB295" s="20"/>
      <c r="CC295" s="20"/>
      <c r="CD295" s="20"/>
      <c r="CE295" s="119"/>
      <c r="CF295" s="20"/>
      <c r="CG295" s="20"/>
      <c r="CH295" s="20"/>
      <c r="CI295" s="20"/>
      <c r="CJ295" s="119"/>
      <c r="CK295" s="20"/>
      <c r="CL295" s="20"/>
      <c r="CM295" s="20"/>
      <c r="CN295" s="20"/>
      <c r="CO295" s="119"/>
      <c r="CP295" s="20"/>
      <c r="CQ295" s="20"/>
    </row>
    <row r="296" spans="3:95" s="9" customFormat="1" ht="135.75" customHeight="1">
      <c r="C296" s="19" t="s">
        <v>4022</v>
      </c>
      <c r="D296" s="20" t="s">
        <v>4023</v>
      </c>
      <c r="E296" s="20" t="s">
        <v>3243</v>
      </c>
      <c r="F296" s="14" t="str">
        <f t="shared" si="8"/>
        <v>URF2024_286_Elaborar el informe semestral de evaluación independiente del estado del Sistema de Control Interno, primer semestre 2024</v>
      </c>
      <c r="G296" s="20" t="s">
        <v>1359</v>
      </c>
      <c r="H296" s="20" t="s">
        <v>4024</v>
      </c>
      <c r="I296" s="20" t="s">
        <v>1352</v>
      </c>
      <c r="J296" s="20" t="s">
        <v>1353</v>
      </c>
      <c r="K296" s="20" t="s">
        <v>1354</v>
      </c>
      <c r="L296" s="20"/>
      <c r="M296" s="46">
        <v>45474</v>
      </c>
      <c r="N296" s="46">
        <v>45504</v>
      </c>
      <c r="O296" s="21">
        <f t="shared" si="9"/>
        <v>30</v>
      </c>
      <c r="P296" s="20" t="s">
        <v>4021</v>
      </c>
      <c r="Q296" s="20" t="s">
        <v>123</v>
      </c>
      <c r="R296" s="20" t="s">
        <v>1355</v>
      </c>
      <c r="S296" s="20" t="s">
        <v>198</v>
      </c>
      <c r="T296" s="20" t="s">
        <v>228</v>
      </c>
      <c r="U296" s="20" t="s">
        <v>33</v>
      </c>
      <c r="V296" s="20"/>
      <c r="W296" s="20" t="s">
        <v>63</v>
      </c>
      <c r="X296" s="20"/>
      <c r="Y296" s="20"/>
      <c r="Z296" s="20"/>
      <c r="AA296" s="20"/>
      <c r="AB296" s="20"/>
      <c r="AC296" s="20"/>
      <c r="AD296" s="20"/>
      <c r="AE296" s="20"/>
      <c r="AF296" s="20"/>
      <c r="AG296" s="20"/>
      <c r="AH296" s="20"/>
      <c r="AI296" s="20"/>
      <c r="AJ296" s="20" t="s">
        <v>3347</v>
      </c>
      <c r="AK296" s="20" t="s">
        <v>3418</v>
      </c>
      <c r="AL296" s="20"/>
      <c r="AM296" s="20"/>
      <c r="AN296" s="20"/>
      <c r="AO296" s="20" t="s">
        <v>1356</v>
      </c>
      <c r="AP296" s="20"/>
      <c r="AQ296" s="20"/>
      <c r="AR296" s="20"/>
      <c r="AS296" s="20" t="s">
        <v>3419</v>
      </c>
      <c r="AT296" s="20"/>
      <c r="AU296" s="20"/>
      <c r="AV296" s="20" t="s">
        <v>3137</v>
      </c>
      <c r="AW296" s="20"/>
      <c r="AX296" s="20"/>
      <c r="AY296" s="20"/>
      <c r="AZ296" s="20"/>
      <c r="BA296" s="20"/>
      <c r="BB296" s="20"/>
      <c r="BC296" s="20" t="s">
        <v>39</v>
      </c>
      <c r="BD296" s="20"/>
      <c r="BE296" s="20"/>
      <c r="BF296" s="20"/>
      <c r="BG296" s="20"/>
      <c r="BH296" s="20"/>
      <c r="BI296" s="20"/>
      <c r="BJ296" s="20"/>
      <c r="BK296" s="20"/>
      <c r="BL296" s="20"/>
      <c r="BM296" s="20"/>
      <c r="BN296" s="20"/>
      <c r="BO296" s="20"/>
      <c r="BP296" s="20"/>
      <c r="BQ296" s="20"/>
      <c r="BR296" s="20"/>
      <c r="BS296" s="20"/>
      <c r="BT296" s="20"/>
      <c r="BU296" s="20"/>
      <c r="BV296" s="20" t="s">
        <v>109</v>
      </c>
      <c r="BW296" s="20" t="s">
        <v>3150</v>
      </c>
      <c r="BX296" s="20"/>
      <c r="BY296" s="20"/>
      <c r="BZ296" s="119"/>
      <c r="CA296" s="20"/>
      <c r="CB296" s="20"/>
      <c r="CC296" s="20"/>
      <c r="CD296" s="20"/>
      <c r="CE296" s="119"/>
      <c r="CF296" s="20"/>
      <c r="CG296" s="20"/>
      <c r="CH296" s="20"/>
      <c r="CI296" s="20"/>
      <c r="CJ296" s="119"/>
      <c r="CK296" s="20"/>
      <c r="CL296" s="20"/>
      <c r="CM296" s="20"/>
      <c r="CN296" s="20"/>
      <c r="CO296" s="119"/>
      <c r="CP296" s="20"/>
      <c r="CQ296" s="20"/>
    </row>
    <row r="297" spans="3:95" s="9" customFormat="1" ht="135.75" customHeight="1">
      <c r="C297" s="19" t="s">
        <v>4025</v>
      </c>
      <c r="D297" s="20" t="s">
        <v>4026</v>
      </c>
      <c r="E297" s="20" t="s">
        <v>3243</v>
      </c>
      <c r="F297" s="14" t="str">
        <f t="shared" si="8"/>
        <v>URF2024_287_Realizar seguimiento al estado de PQRSD, incluyendo los estándares del contenido y oportunidad de las respuestas a las solicitudes de acceso a información pública, segundo semestre 2023</v>
      </c>
      <c r="G297" s="20" t="s">
        <v>1363</v>
      </c>
      <c r="H297" s="20" t="s">
        <v>4027</v>
      </c>
      <c r="I297" s="20" t="s">
        <v>4028</v>
      </c>
      <c r="J297" s="20" t="s">
        <v>1353</v>
      </c>
      <c r="K297" s="20" t="s">
        <v>1354</v>
      </c>
      <c r="L297" s="20"/>
      <c r="M297" s="46">
        <v>45292</v>
      </c>
      <c r="N297" s="46">
        <v>45327</v>
      </c>
      <c r="O297" s="21">
        <f t="shared" si="9"/>
        <v>35</v>
      </c>
      <c r="P297" s="20" t="s">
        <v>4021</v>
      </c>
      <c r="Q297" s="20" t="s">
        <v>123</v>
      </c>
      <c r="R297" s="20" t="s">
        <v>1355</v>
      </c>
      <c r="S297" s="20" t="s">
        <v>198</v>
      </c>
      <c r="T297" s="20" t="s">
        <v>228</v>
      </c>
      <c r="U297" s="20" t="s">
        <v>33</v>
      </c>
      <c r="V297" s="20"/>
      <c r="W297" s="20" t="s">
        <v>63</v>
      </c>
      <c r="X297" s="20"/>
      <c r="Y297" s="20"/>
      <c r="Z297" s="20"/>
      <c r="AA297" s="20"/>
      <c r="AB297" s="20"/>
      <c r="AC297" s="20"/>
      <c r="AD297" s="20"/>
      <c r="AE297" s="20"/>
      <c r="AF297" s="20"/>
      <c r="AG297" s="20"/>
      <c r="AH297" s="20"/>
      <c r="AI297" s="20"/>
      <c r="AJ297" s="20"/>
      <c r="AK297" s="20"/>
      <c r="AL297" s="20"/>
      <c r="AM297" s="20"/>
      <c r="AN297" s="20"/>
      <c r="AO297" s="20" t="s">
        <v>1356</v>
      </c>
      <c r="AP297" s="20"/>
      <c r="AQ297" s="20"/>
      <c r="AR297" s="20"/>
      <c r="AS297" s="20"/>
      <c r="AT297" s="20"/>
      <c r="AU297" s="20"/>
      <c r="AV297" s="20" t="s">
        <v>3137</v>
      </c>
      <c r="AW297" s="20"/>
      <c r="AX297" s="20"/>
      <c r="AY297" s="20"/>
      <c r="AZ297" s="20"/>
      <c r="BA297" s="20"/>
      <c r="BB297" s="20"/>
      <c r="BC297" s="20" t="s">
        <v>39</v>
      </c>
      <c r="BD297" s="20"/>
      <c r="BE297" s="20"/>
      <c r="BF297" s="20"/>
      <c r="BG297" s="20"/>
      <c r="BH297" s="20"/>
      <c r="BI297" s="20"/>
      <c r="BJ297" s="20"/>
      <c r="BK297" s="20"/>
      <c r="BL297" s="20"/>
      <c r="BM297" s="20"/>
      <c r="BN297" s="20"/>
      <c r="BO297" s="20"/>
      <c r="BP297" s="20"/>
      <c r="BQ297" s="20"/>
      <c r="BR297" s="20"/>
      <c r="BS297" s="20"/>
      <c r="BT297" s="20"/>
      <c r="BU297" s="20"/>
      <c r="BV297" s="20" t="s">
        <v>109</v>
      </c>
      <c r="BW297" s="20" t="s">
        <v>3150</v>
      </c>
      <c r="BX297" s="20"/>
      <c r="BY297" s="20"/>
      <c r="BZ297" s="119"/>
      <c r="CA297" s="20"/>
      <c r="CB297" s="20"/>
      <c r="CC297" s="20"/>
      <c r="CD297" s="20"/>
      <c r="CE297" s="119"/>
      <c r="CF297" s="20"/>
      <c r="CG297" s="20"/>
      <c r="CH297" s="20"/>
      <c r="CI297" s="20"/>
      <c r="CJ297" s="119"/>
      <c r="CK297" s="20"/>
      <c r="CL297" s="20"/>
      <c r="CM297" s="20"/>
      <c r="CN297" s="20"/>
      <c r="CO297" s="119"/>
      <c r="CP297" s="20"/>
      <c r="CQ297" s="20"/>
    </row>
    <row r="298" spans="3:95" s="9" customFormat="1" ht="135.75" customHeight="1">
      <c r="C298" s="19" t="s">
        <v>4029</v>
      </c>
      <c r="D298" s="20" t="s">
        <v>4030</v>
      </c>
      <c r="E298" s="20" t="s">
        <v>3243</v>
      </c>
      <c r="F298" s="14" t="str">
        <f t="shared" si="8"/>
        <v>URF2024_288_Realizar seguimiento al estado de PQRSD, incluyendo los estándares del contenido y oportunidad de las respuestas a las solicitudes de acceso a información pública, primer semestre 2024</v>
      </c>
      <c r="G298" s="20" t="s">
        <v>1363</v>
      </c>
      <c r="H298" s="20" t="s">
        <v>4031</v>
      </c>
      <c r="I298" s="20" t="s">
        <v>1369</v>
      </c>
      <c r="J298" s="20" t="s">
        <v>1353</v>
      </c>
      <c r="K298" s="20" t="s">
        <v>1354</v>
      </c>
      <c r="L298" s="20"/>
      <c r="M298" s="46">
        <v>45474</v>
      </c>
      <c r="N298" s="46">
        <v>45504</v>
      </c>
      <c r="O298" s="21">
        <f t="shared" si="9"/>
        <v>30</v>
      </c>
      <c r="P298" s="20" t="s">
        <v>4021</v>
      </c>
      <c r="Q298" s="20" t="s">
        <v>123</v>
      </c>
      <c r="R298" s="20" t="s">
        <v>1355</v>
      </c>
      <c r="S298" s="20" t="s">
        <v>198</v>
      </c>
      <c r="T298" s="20" t="s">
        <v>228</v>
      </c>
      <c r="U298" s="20" t="s">
        <v>33</v>
      </c>
      <c r="V298" s="20"/>
      <c r="W298" s="20" t="s">
        <v>63</v>
      </c>
      <c r="X298" s="20"/>
      <c r="Y298" s="20"/>
      <c r="Z298" s="20"/>
      <c r="AA298" s="20"/>
      <c r="AB298" s="20"/>
      <c r="AC298" s="20"/>
      <c r="AD298" s="20"/>
      <c r="AE298" s="20"/>
      <c r="AF298" s="20"/>
      <c r="AG298" s="20"/>
      <c r="AH298" s="20"/>
      <c r="AI298" s="20"/>
      <c r="AJ298" s="20"/>
      <c r="AK298" s="20"/>
      <c r="AL298" s="20"/>
      <c r="AM298" s="20"/>
      <c r="AN298" s="20"/>
      <c r="AO298" s="20" t="s">
        <v>1356</v>
      </c>
      <c r="AP298" s="20"/>
      <c r="AQ298" s="20"/>
      <c r="AR298" s="20"/>
      <c r="AS298" s="20"/>
      <c r="AT298" s="20"/>
      <c r="AU298" s="20"/>
      <c r="AV298" s="20" t="s">
        <v>3137</v>
      </c>
      <c r="AW298" s="20"/>
      <c r="AX298" s="20"/>
      <c r="AY298" s="20"/>
      <c r="AZ298" s="20"/>
      <c r="BA298" s="20"/>
      <c r="BB298" s="20"/>
      <c r="BC298" s="20" t="s">
        <v>39</v>
      </c>
      <c r="BD298" s="20"/>
      <c r="BE298" s="20"/>
      <c r="BF298" s="20"/>
      <c r="BG298" s="20"/>
      <c r="BH298" s="20"/>
      <c r="BI298" s="20"/>
      <c r="BJ298" s="20"/>
      <c r="BK298" s="20"/>
      <c r="BL298" s="20"/>
      <c r="BM298" s="20"/>
      <c r="BN298" s="20"/>
      <c r="BO298" s="20"/>
      <c r="BP298" s="20"/>
      <c r="BQ298" s="20"/>
      <c r="BR298" s="20"/>
      <c r="BS298" s="20"/>
      <c r="BT298" s="20"/>
      <c r="BU298" s="20"/>
      <c r="BV298" s="20" t="s">
        <v>109</v>
      </c>
      <c r="BW298" s="20" t="s">
        <v>3150</v>
      </c>
      <c r="BX298" s="20"/>
      <c r="BY298" s="20"/>
      <c r="BZ298" s="119"/>
      <c r="CA298" s="20"/>
      <c r="CB298" s="20"/>
      <c r="CC298" s="20"/>
      <c r="CD298" s="20"/>
      <c r="CE298" s="119"/>
      <c r="CF298" s="20"/>
      <c r="CG298" s="20"/>
      <c r="CH298" s="20"/>
      <c r="CI298" s="20"/>
      <c r="CJ298" s="119"/>
      <c r="CK298" s="20"/>
      <c r="CL298" s="20"/>
      <c r="CM298" s="20"/>
      <c r="CN298" s="20"/>
      <c r="CO298" s="119"/>
      <c r="CP298" s="20"/>
      <c r="CQ298" s="20"/>
    </row>
    <row r="299" spans="3:95" s="9" customFormat="1" ht="135.75" customHeight="1">
      <c r="C299" s="19" t="s">
        <v>4032</v>
      </c>
      <c r="D299" s="20" t="s">
        <v>4033</v>
      </c>
      <c r="E299" s="20" t="s">
        <v>3243</v>
      </c>
      <c r="F299" s="14" t="str">
        <f t="shared" si="8"/>
        <v>URF2024_289_Realizar seguimiento a la gestión de los riesgos de corrupción, Tercer cuatrimestre 2023</v>
      </c>
      <c r="G299" s="20" t="s">
        <v>4034</v>
      </c>
      <c r="H299" s="20" t="s">
        <v>4035</v>
      </c>
      <c r="I299" s="20" t="s">
        <v>4036</v>
      </c>
      <c r="J299" s="20" t="s">
        <v>1353</v>
      </c>
      <c r="K299" s="20" t="s">
        <v>1354</v>
      </c>
      <c r="L299" s="20"/>
      <c r="M299" s="46">
        <v>45292</v>
      </c>
      <c r="N299" s="46">
        <v>45307</v>
      </c>
      <c r="O299" s="21">
        <f t="shared" si="9"/>
        <v>15</v>
      </c>
      <c r="P299" s="20" t="s">
        <v>4021</v>
      </c>
      <c r="Q299" s="20" t="s">
        <v>123</v>
      </c>
      <c r="R299" s="20" t="s">
        <v>1355</v>
      </c>
      <c r="S299" s="20" t="s">
        <v>198</v>
      </c>
      <c r="T299" s="20" t="s">
        <v>228</v>
      </c>
      <c r="U299" s="20" t="s">
        <v>33</v>
      </c>
      <c r="V299" s="20"/>
      <c r="W299" s="20" t="s">
        <v>63</v>
      </c>
      <c r="X299" s="20"/>
      <c r="Y299" s="20"/>
      <c r="Z299" s="20"/>
      <c r="AA299" s="20"/>
      <c r="AB299" s="20"/>
      <c r="AC299" s="20"/>
      <c r="AD299" s="20"/>
      <c r="AE299" s="20"/>
      <c r="AF299" s="20"/>
      <c r="AG299" s="20"/>
      <c r="AH299" s="20"/>
      <c r="AI299" s="20"/>
      <c r="AJ299" s="20" t="s">
        <v>3556</v>
      </c>
      <c r="AK299" s="20" t="s">
        <v>4037</v>
      </c>
      <c r="AL299" s="20"/>
      <c r="AM299" s="20"/>
      <c r="AN299" s="20"/>
      <c r="AO299" s="20" t="s">
        <v>1375</v>
      </c>
      <c r="AP299" s="20"/>
      <c r="AQ299" s="20"/>
      <c r="AR299" s="20"/>
      <c r="AS299" s="20"/>
      <c r="AT299" s="20"/>
      <c r="AU299" s="20"/>
      <c r="AV299" s="20" t="s">
        <v>3137</v>
      </c>
      <c r="AW299" s="20"/>
      <c r="AX299" s="20"/>
      <c r="AY299" s="20"/>
      <c r="AZ299" s="20"/>
      <c r="BA299" s="20"/>
      <c r="BB299" s="20"/>
      <c r="BC299" s="20" t="s">
        <v>39</v>
      </c>
      <c r="BD299" s="20"/>
      <c r="BE299" s="20"/>
      <c r="BF299" s="20"/>
      <c r="BG299" s="20"/>
      <c r="BH299" s="20"/>
      <c r="BI299" s="20"/>
      <c r="BJ299" s="20"/>
      <c r="BK299" s="20"/>
      <c r="BL299" s="20"/>
      <c r="BM299" s="20"/>
      <c r="BN299" s="20"/>
      <c r="BO299" s="20"/>
      <c r="BP299" s="20"/>
      <c r="BQ299" s="20"/>
      <c r="BR299" s="20"/>
      <c r="BS299" s="20"/>
      <c r="BT299" s="20"/>
      <c r="BU299" s="20"/>
      <c r="BV299" s="20" t="s">
        <v>109</v>
      </c>
      <c r="BW299" s="20" t="s">
        <v>3150</v>
      </c>
      <c r="BX299" s="20"/>
      <c r="BY299" s="20"/>
      <c r="BZ299" s="119"/>
      <c r="CA299" s="20"/>
      <c r="CB299" s="20"/>
      <c r="CC299" s="20"/>
      <c r="CD299" s="20"/>
      <c r="CE299" s="119"/>
      <c r="CF299" s="20"/>
      <c r="CG299" s="20"/>
      <c r="CH299" s="20"/>
      <c r="CI299" s="20"/>
      <c r="CJ299" s="119"/>
      <c r="CK299" s="20"/>
      <c r="CL299" s="20"/>
      <c r="CM299" s="20"/>
      <c r="CN299" s="20"/>
      <c r="CO299" s="119"/>
      <c r="CP299" s="20"/>
      <c r="CQ299" s="20"/>
    </row>
    <row r="300" spans="3:95" s="9" customFormat="1" ht="135.75" customHeight="1">
      <c r="C300" s="19" t="s">
        <v>4038</v>
      </c>
      <c r="D300" s="20" t="s">
        <v>4039</v>
      </c>
      <c r="E300" s="20" t="s">
        <v>3243</v>
      </c>
      <c r="F300" s="14" t="str">
        <f t="shared" si="8"/>
        <v>URF2024_290_Realizar Seguimiento al Plan Anticorrupción y Atención al Ciudadano. Decreto 124 de enero de 2016 Tercer Cuatrimestre 2023</v>
      </c>
      <c r="G300" s="20" t="s">
        <v>4040</v>
      </c>
      <c r="H300" s="20" t="s">
        <v>1373</v>
      </c>
      <c r="I300" s="20" t="s">
        <v>1374</v>
      </c>
      <c r="J300" s="20" t="s">
        <v>1353</v>
      </c>
      <c r="K300" s="20" t="s">
        <v>1354</v>
      </c>
      <c r="L300" s="20"/>
      <c r="M300" s="46">
        <v>45292</v>
      </c>
      <c r="N300" s="46">
        <v>45307</v>
      </c>
      <c r="O300" s="21">
        <f t="shared" si="9"/>
        <v>15</v>
      </c>
      <c r="P300" s="20" t="s">
        <v>4021</v>
      </c>
      <c r="Q300" s="20" t="s">
        <v>123</v>
      </c>
      <c r="R300" s="20" t="s">
        <v>1355</v>
      </c>
      <c r="S300" s="20" t="s">
        <v>198</v>
      </c>
      <c r="T300" s="20" t="s">
        <v>228</v>
      </c>
      <c r="U300" s="20" t="s">
        <v>33</v>
      </c>
      <c r="V300" s="20"/>
      <c r="W300" s="20" t="s">
        <v>63</v>
      </c>
      <c r="X300" s="20"/>
      <c r="Y300" s="20"/>
      <c r="Z300" s="20"/>
      <c r="AA300" s="20"/>
      <c r="AB300" s="20"/>
      <c r="AC300" s="20"/>
      <c r="AD300" s="20"/>
      <c r="AE300" s="20"/>
      <c r="AF300" s="20"/>
      <c r="AG300" s="20"/>
      <c r="AH300" s="20"/>
      <c r="AI300" s="20"/>
      <c r="AJ300" s="20" t="s">
        <v>3347</v>
      </c>
      <c r="AK300" s="20" t="s">
        <v>3418</v>
      </c>
      <c r="AL300" s="20"/>
      <c r="AM300" s="20"/>
      <c r="AN300" s="20"/>
      <c r="AO300" s="20" t="s">
        <v>1356</v>
      </c>
      <c r="AP300" s="20"/>
      <c r="AQ300" s="20"/>
      <c r="AR300" s="20"/>
      <c r="AS300" s="20" t="s">
        <v>3419</v>
      </c>
      <c r="AT300" s="20"/>
      <c r="AU300" s="20"/>
      <c r="AV300" s="20" t="s">
        <v>3137</v>
      </c>
      <c r="AW300" s="20"/>
      <c r="AX300" s="20"/>
      <c r="AY300" s="20"/>
      <c r="AZ300" s="20"/>
      <c r="BA300" s="20"/>
      <c r="BB300" s="20"/>
      <c r="BC300" s="20" t="s">
        <v>39</v>
      </c>
      <c r="BD300" s="20"/>
      <c r="BE300" s="20"/>
      <c r="BF300" s="20"/>
      <c r="BG300" s="20"/>
      <c r="BH300" s="20"/>
      <c r="BI300" s="20"/>
      <c r="BJ300" s="20"/>
      <c r="BK300" s="20"/>
      <c r="BL300" s="20"/>
      <c r="BM300" s="20"/>
      <c r="BN300" s="20"/>
      <c r="BO300" s="20"/>
      <c r="BP300" s="20"/>
      <c r="BQ300" s="20"/>
      <c r="BR300" s="20"/>
      <c r="BS300" s="20"/>
      <c r="BT300" s="20"/>
      <c r="BU300" s="20"/>
      <c r="BV300" s="20" t="s">
        <v>109</v>
      </c>
      <c r="BW300" s="20" t="s">
        <v>3150</v>
      </c>
      <c r="BX300" s="20"/>
      <c r="BY300" s="20"/>
      <c r="BZ300" s="119"/>
      <c r="CA300" s="20"/>
      <c r="CB300" s="20"/>
      <c r="CC300" s="20"/>
      <c r="CD300" s="20"/>
      <c r="CE300" s="119"/>
      <c r="CF300" s="20"/>
      <c r="CG300" s="20"/>
      <c r="CH300" s="20"/>
      <c r="CI300" s="20"/>
      <c r="CJ300" s="119"/>
      <c r="CK300" s="20"/>
      <c r="CL300" s="20"/>
      <c r="CM300" s="20"/>
      <c r="CN300" s="20"/>
      <c r="CO300" s="119"/>
      <c r="CP300" s="20"/>
      <c r="CQ300" s="20"/>
    </row>
    <row r="301" spans="3:95" s="9" customFormat="1" ht="135.75" customHeight="1">
      <c r="C301" s="19" t="s">
        <v>4041</v>
      </c>
      <c r="D301" s="20" t="s">
        <v>4042</v>
      </c>
      <c r="E301" s="20" t="s">
        <v>3243</v>
      </c>
      <c r="F301" s="14" t="str">
        <f t="shared" si="8"/>
        <v>URF2024_291_Realizar seguimiento a la gestión de los riesgos de corrupción Primer cuatrimestre 2024</v>
      </c>
      <c r="G301" s="20" t="s">
        <v>4043</v>
      </c>
      <c r="H301" s="20" t="s">
        <v>4044</v>
      </c>
      <c r="I301" s="20" t="s">
        <v>4045</v>
      </c>
      <c r="J301" s="20" t="s">
        <v>1353</v>
      </c>
      <c r="K301" s="20" t="s">
        <v>1354</v>
      </c>
      <c r="L301" s="20"/>
      <c r="M301" s="46">
        <v>45413</v>
      </c>
      <c r="N301" s="46">
        <v>45428</v>
      </c>
      <c r="O301" s="21">
        <f t="shared" si="9"/>
        <v>15</v>
      </c>
      <c r="P301" s="20" t="s">
        <v>4021</v>
      </c>
      <c r="Q301" s="20" t="s">
        <v>123</v>
      </c>
      <c r="R301" s="20" t="s">
        <v>1355</v>
      </c>
      <c r="S301" s="20" t="s">
        <v>198</v>
      </c>
      <c r="T301" s="20" t="s">
        <v>228</v>
      </c>
      <c r="U301" s="20" t="s">
        <v>33</v>
      </c>
      <c r="V301" s="20"/>
      <c r="W301" s="20" t="s">
        <v>63</v>
      </c>
      <c r="X301" s="20"/>
      <c r="Y301" s="20"/>
      <c r="Z301" s="20"/>
      <c r="AA301" s="20"/>
      <c r="AB301" s="20"/>
      <c r="AC301" s="20"/>
      <c r="AD301" s="20"/>
      <c r="AE301" s="20"/>
      <c r="AF301" s="20"/>
      <c r="AG301" s="20"/>
      <c r="AH301" s="20"/>
      <c r="AI301" s="20"/>
      <c r="AJ301" s="20" t="s">
        <v>3556</v>
      </c>
      <c r="AK301" s="20" t="s">
        <v>4037</v>
      </c>
      <c r="AL301" s="20"/>
      <c r="AM301" s="20"/>
      <c r="AN301" s="20"/>
      <c r="AO301" s="20" t="s">
        <v>1375</v>
      </c>
      <c r="AP301" s="20"/>
      <c r="AQ301" s="20"/>
      <c r="AR301" s="20"/>
      <c r="AS301" s="20"/>
      <c r="AT301" s="20"/>
      <c r="AU301" s="20"/>
      <c r="AV301" s="20" t="s">
        <v>3137</v>
      </c>
      <c r="AW301" s="20"/>
      <c r="AX301" s="20"/>
      <c r="AY301" s="20"/>
      <c r="AZ301" s="20"/>
      <c r="BA301" s="20"/>
      <c r="BB301" s="20"/>
      <c r="BC301" s="20" t="s">
        <v>39</v>
      </c>
      <c r="BD301" s="20"/>
      <c r="BE301" s="20"/>
      <c r="BF301" s="20"/>
      <c r="BG301" s="20"/>
      <c r="BH301" s="20"/>
      <c r="BI301" s="20"/>
      <c r="BJ301" s="20"/>
      <c r="BK301" s="20"/>
      <c r="BL301" s="20"/>
      <c r="BM301" s="20"/>
      <c r="BN301" s="20"/>
      <c r="BO301" s="20"/>
      <c r="BP301" s="20"/>
      <c r="BQ301" s="20"/>
      <c r="BR301" s="20"/>
      <c r="BS301" s="20"/>
      <c r="BT301" s="20"/>
      <c r="BU301" s="20"/>
      <c r="BV301" s="20" t="s">
        <v>109</v>
      </c>
      <c r="BW301" s="20" t="s">
        <v>3150</v>
      </c>
      <c r="BX301" s="20"/>
      <c r="BY301" s="20"/>
      <c r="BZ301" s="119"/>
      <c r="CA301" s="20"/>
      <c r="CB301" s="20"/>
      <c r="CC301" s="20"/>
      <c r="CD301" s="20"/>
      <c r="CE301" s="119"/>
      <c r="CF301" s="20"/>
      <c r="CG301" s="20"/>
      <c r="CH301" s="20"/>
      <c r="CI301" s="20"/>
      <c r="CJ301" s="119"/>
      <c r="CK301" s="20"/>
      <c r="CL301" s="20"/>
      <c r="CM301" s="20"/>
      <c r="CN301" s="20"/>
      <c r="CO301" s="119"/>
      <c r="CP301" s="20"/>
      <c r="CQ301" s="20"/>
    </row>
    <row r="302" spans="3:95" s="9" customFormat="1" ht="135.75" customHeight="1">
      <c r="C302" s="19" t="s">
        <v>4046</v>
      </c>
      <c r="D302" s="20" t="s">
        <v>4047</v>
      </c>
      <c r="E302" s="20" t="s">
        <v>3243</v>
      </c>
      <c r="F302" s="14" t="str">
        <f t="shared" si="8"/>
        <v>URF2024_292_Realizar Seguimiento al Plan Anticorrupción y Atención al Ciudadano. Decreto 124 de enero de 2016, Primer cuatrimestre 2024</v>
      </c>
      <c r="G302" s="20" t="s">
        <v>4040</v>
      </c>
      <c r="H302" s="20" t="s">
        <v>4048</v>
      </c>
      <c r="I302" s="20" t="s">
        <v>4049</v>
      </c>
      <c r="J302" s="20" t="s">
        <v>1353</v>
      </c>
      <c r="K302" s="20" t="s">
        <v>1354</v>
      </c>
      <c r="L302" s="20"/>
      <c r="M302" s="46">
        <v>45413</v>
      </c>
      <c r="N302" s="46">
        <v>45428</v>
      </c>
      <c r="O302" s="21">
        <f t="shared" si="9"/>
        <v>15</v>
      </c>
      <c r="P302" s="20" t="s">
        <v>4021</v>
      </c>
      <c r="Q302" s="20" t="s">
        <v>123</v>
      </c>
      <c r="R302" s="20" t="s">
        <v>1355</v>
      </c>
      <c r="S302" s="20" t="s">
        <v>198</v>
      </c>
      <c r="T302" s="20" t="s">
        <v>228</v>
      </c>
      <c r="U302" s="20" t="s">
        <v>33</v>
      </c>
      <c r="V302" s="20"/>
      <c r="W302" s="20" t="s">
        <v>63</v>
      </c>
      <c r="X302" s="20"/>
      <c r="Y302" s="20"/>
      <c r="Z302" s="20"/>
      <c r="AA302" s="20"/>
      <c r="AB302" s="20"/>
      <c r="AC302" s="20"/>
      <c r="AD302" s="20"/>
      <c r="AE302" s="20"/>
      <c r="AF302" s="20"/>
      <c r="AG302" s="20"/>
      <c r="AH302" s="20"/>
      <c r="AI302" s="20"/>
      <c r="AJ302" s="20" t="s">
        <v>3347</v>
      </c>
      <c r="AK302" s="20" t="s">
        <v>3418</v>
      </c>
      <c r="AL302" s="20"/>
      <c r="AM302" s="20"/>
      <c r="AN302" s="20"/>
      <c r="AO302" s="20" t="s">
        <v>1356</v>
      </c>
      <c r="AP302" s="20"/>
      <c r="AQ302" s="20"/>
      <c r="AR302" s="20"/>
      <c r="AS302" s="20" t="s">
        <v>3419</v>
      </c>
      <c r="AT302" s="20"/>
      <c r="AU302" s="20"/>
      <c r="AV302" s="20" t="s">
        <v>3137</v>
      </c>
      <c r="AW302" s="20"/>
      <c r="AX302" s="20"/>
      <c r="AY302" s="20"/>
      <c r="AZ302" s="20"/>
      <c r="BA302" s="20"/>
      <c r="BB302" s="20"/>
      <c r="BC302" s="20" t="s">
        <v>39</v>
      </c>
      <c r="BD302" s="20"/>
      <c r="BE302" s="20"/>
      <c r="BF302" s="20"/>
      <c r="BG302" s="20"/>
      <c r="BH302" s="20"/>
      <c r="BI302" s="20"/>
      <c r="BJ302" s="20"/>
      <c r="BK302" s="20"/>
      <c r="BL302" s="20"/>
      <c r="BM302" s="20"/>
      <c r="BN302" s="20"/>
      <c r="BO302" s="20"/>
      <c r="BP302" s="20"/>
      <c r="BQ302" s="20"/>
      <c r="BR302" s="20"/>
      <c r="BS302" s="20"/>
      <c r="BT302" s="20"/>
      <c r="BU302" s="20"/>
      <c r="BV302" s="20" t="s">
        <v>109</v>
      </c>
      <c r="BW302" s="20" t="s">
        <v>3150</v>
      </c>
      <c r="BX302" s="20"/>
      <c r="BY302" s="20"/>
      <c r="BZ302" s="119"/>
      <c r="CA302" s="20"/>
      <c r="CB302" s="20"/>
      <c r="CC302" s="20"/>
      <c r="CD302" s="20"/>
      <c r="CE302" s="119"/>
      <c r="CF302" s="20"/>
      <c r="CG302" s="20"/>
      <c r="CH302" s="20"/>
      <c r="CI302" s="20"/>
      <c r="CJ302" s="119"/>
      <c r="CK302" s="20"/>
      <c r="CL302" s="20"/>
      <c r="CM302" s="20"/>
      <c r="CN302" s="20"/>
      <c r="CO302" s="119"/>
      <c r="CP302" s="20"/>
      <c r="CQ302" s="20"/>
    </row>
    <row r="303" spans="3:95" s="9" customFormat="1" ht="135.75" customHeight="1">
      <c r="C303" s="19" t="s">
        <v>4050</v>
      </c>
      <c r="D303" s="20" t="s">
        <v>4051</v>
      </c>
      <c r="E303" s="20" t="s">
        <v>3243</v>
      </c>
      <c r="F303" s="14" t="str">
        <f t="shared" si="8"/>
        <v>URF2024_293_Realizar seguimiento a la gestión de los riesgos de corrupción Segundo cuatrimestre 2024</v>
      </c>
      <c r="G303" s="20" t="s">
        <v>4052</v>
      </c>
      <c r="H303" s="20" t="s">
        <v>4053</v>
      </c>
      <c r="I303" s="20" t="s">
        <v>4054</v>
      </c>
      <c r="J303" s="20" t="s">
        <v>1353</v>
      </c>
      <c r="K303" s="20" t="s">
        <v>1354</v>
      </c>
      <c r="L303" s="20"/>
      <c r="M303" s="46">
        <v>45536</v>
      </c>
      <c r="N303" s="46">
        <v>45548</v>
      </c>
      <c r="O303" s="21">
        <f t="shared" si="9"/>
        <v>12</v>
      </c>
      <c r="P303" s="20" t="s">
        <v>4021</v>
      </c>
      <c r="Q303" s="20" t="s">
        <v>123</v>
      </c>
      <c r="R303" s="20" t="s">
        <v>1355</v>
      </c>
      <c r="S303" s="20" t="s">
        <v>198</v>
      </c>
      <c r="T303" s="20" t="s">
        <v>228</v>
      </c>
      <c r="U303" s="20" t="s">
        <v>33</v>
      </c>
      <c r="V303" s="20"/>
      <c r="W303" s="20" t="s">
        <v>63</v>
      </c>
      <c r="X303" s="20"/>
      <c r="Y303" s="20"/>
      <c r="Z303" s="20"/>
      <c r="AA303" s="20"/>
      <c r="AB303" s="20"/>
      <c r="AC303" s="20"/>
      <c r="AD303" s="20"/>
      <c r="AE303" s="20"/>
      <c r="AF303" s="20"/>
      <c r="AG303" s="20"/>
      <c r="AH303" s="20"/>
      <c r="AI303" s="20"/>
      <c r="AJ303" s="20" t="s">
        <v>3556</v>
      </c>
      <c r="AK303" s="20" t="s">
        <v>4037</v>
      </c>
      <c r="AL303" s="20"/>
      <c r="AM303" s="20"/>
      <c r="AN303" s="20"/>
      <c r="AO303" s="20" t="s">
        <v>1375</v>
      </c>
      <c r="AP303" s="20"/>
      <c r="AQ303" s="20"/>
      <c r="AR303" s="20"/>
      <c r="AS303" s="20"/>
      <c r="AT303" s="20"/>
      <c r="AU303" s="20"/>
      <c r="AV303" s="20" t="s">
        <v>3137</v>
      </c>
      <c r="AW303" s="20"/>
      <c r="AX303" s="20"/>
      <c r="AY303" s="20"/>
      <c r="AZ303" s="20"/>
      <c r="BA303" s="20"/>
      <c r="BB303" s="20"/>
      <c r="BC303" s="20" t="s">
        <v>39</v>
      </c>
      <c r="BD303" s="20"/>
      <c r="BE303" s="20"/>
      <c r="BF303" s="20"/>
      <c r="BG303" s="20"/>
      <c r="BH303" s="20"/>
      <c r="BI303" s="20"/>
      <c r="BJ303" s="20"/>
      <c r="BK303" s="20"/>
      <c r="BL303" s="20"/>
      <c r="BM303" s="20"/>
      <c r="BN303" s="20"/>
      <c r="BO303" s="20"/>
      <c r="BP303" s="20"/>
      <c r="BQ303" s="20"/>
      <c r="BR303" s="20"/>
      <c r="BS303" s="20"/>
      <c r="BT303" s="20"/>
      <c r="BU303" s="20"/>
      <c r="BV303" s="20" t="s">
        <v>109</v>
      </c>
      <c r="BW303" s="20" t="s">
        <v>3150</v>
      </c>
      <c r="BX303" s="20"/>
      <c r="BY303" s="20"/>
      <c r="BZ303" s="119"/>
      <c r="CA303" s="20"/>
      <c r="CB303" s="20"/>
      <c r="CC303" s="20"/>
      <c r="CD303" s="20"/>
      <c r="CE303" s="119"/>
      <c r="CF303" s="20"/>
      <c r="CG303" s="20"/>
      <c r="CH303" s="20"/>
      <c r="CI303" s="20"/>
      <c r="CJ303" s="119"/>
      <c r="CK303" s="20"/>
      <c r="CL303" s="20"/>
      <c r="CM303" s="20"/>
      <c r="CN303" s="20"/>
      <c r="CO303" s="119"/>
      <c r="CP303" s="20"/>
      <c r="CQ303" s="20"/>
    </row>
    <row r="304" spans="3:95" s="9" customFormat="1" ht="135.75" customHeight="1">
      <c r="C304" s="19" t="s">
        <v>4055</v>
      </c>
      <c r="D304" s="20" t="s">
        <v>4056</v>
      </c>
      <c r="E304" s="20" t="s">
        <v>3243</v>
      </c>
      <c r="F304" s="14" t="str">
        <f t="shared" si="8"/>
        <v>URF2024_294_Realizar Seguimiento al Plan Anticorrupción y Atención al Ciudadano. Decreto 124 de enero de 2016, Segundo cuatrimestre 2024</v>
      </c>
      <c r="G304" s="20" t="s">
        <v>4040</v>
      </c>
      <c r="H304" s="20" t="s">
        <v>4057</v>
      </c>
      <c r="I304" s="20" t="s">
        <v>4058</v>
      </c>
      <c r="J304" s="20" t="s">
        <v>1353</v>
      </c>
      <c r="K304" s="20" t="s">
        <v>1354</v>
      </c>
      <c r="L304" s="20"/>
      <c r="M304" s="46">
        <v>45536</v>
      </c>
      <c r="N304" s="46">
        <v>45548</v>
      </c>
      <c r="O304" s="21">
        <f t="shared" si="9"/>
        <v>12</v>
      </c>
      <c r="P304" s="20" t="s">
        <v>4021</v>
      </c>
      <c r="Q304" s="20" t="s">
        <v>123</v>
      </c>
      <c r="R304" s="20" t="s">
        <v>1355</v>
      </c>
      <c r="S304" s="20" t="s">
        <v>198</v>
      </c>
      <c r="T304" s="20" t="s">
        <v>228</v>
      </c>
      <c r="U304" s="20" t="s">
        <v>33</v>
      </c>
      <c r="V304" s="20"/>
      <c r="W304" s="20" t="s">
        <v>63</v>
      </c>
      <c r="X304" s="20"/>
      <c r="Y304" s="20"/>
      <c r="Z304" s="20"/>
      <c r="AA304" s="20"/>
      <c r="AB304" s="20"/>
      <c r="AC304" s="20"/>
      <c r="AD304" s="20"/>
      <c r="AE304" s="20"/>
      <c r="AF304" s="20"/>
      <c r="AG304" s="20"/>
      <c r="AH304" s="20"/>
      <c r="AI304" s="20"/>
      <c r="AJ304" s="20" t="s">
        <v>3347</v>
      </c>
      <c r="AK304" s="20" t="s">
        <v>3418</v>
      </c>
      <c r="AL304" s="20"/>
      <c r="AM304" s="20"/>
      <c r="AN304" s="20"/>
      <c r="AO304" s="20" t="s">
        <v>1356</v>
      </c>
      <c r="AP304" s="20"/>
      <c r="AQ304" s="20"/>
      <c r="AR304" s="20"/>
      <c r="AS304" s="20" t="s">
        <v>3419</v>
      </c>
      <c r="AT304" s="20"/>
      <c r="AU304" s="20"/>
      <c r="AV304" s="20" t="s">
        <v>3137</v>
      </c>
      <c r="AW304" s="20"/>
      <c r="AX304" s="20"/>
      <c r="AY304" s="20"/>
      <c r="AZ304" s="20"/>
      <c r="BA304" s="20"/>
      <c r="BB304" s="20"/>
      <c r="BC304" s="20" t="s">
        <v>39</v>
      </c>
      <c r="BD304" s="20"/>
      <c r="BE304" s="20"/>
      <c r="BF304" s="20"/>
      <c r="BG304" s="20"/>
      <c r="BH304" s="20"/>
      <c r="BI304" s="20"/>
      <c r="BJ304" s="20"/>
      <c r="BK304" s="20"/>
      <c r="BL304" s="20"/>
      <c r="BM304" s="20"/>
      <c r="BN304" s="20"/>
      <c r="BO304" s="20"/>
      <c r="BP304" s="20"/>
      <c r="BQ304" s="20"/>
      <c r="BR304" s="20"/>
      <c r="BS304" s="20"/>
      <c r="BT304" s="20"/>
      <c r="BU304" s="20"/>
      <c r="BV304" s="20" t="s">
        <v>109</v>
      </c>
      <c r="BW304" s="20" t="s">
        <v>3150</v>
      </c>
      <c r="BX304" s="20"/>
      <c r="BY304" s="20"/>
      <c r="BZ304" s="119"/>
      <c r="CA304" s="20"/>
      <c r="CB304" s="20"/>
      <c r="CC304" s="20"/>
      <c r="CD304" s="20"/>
      <c r="CE304" s="119"/>
      <c r="CF304" s="20"/>
      <c r="CG304" s="20"/>
      <c r="CH304" s="20"/>
      <c r="CI304" s="20"/>
      <c r="CJ304" s="119"/>
      <c r="CK304" s="20"/>
      <c r="CL304" s="20"/>
      <c r="CM304" s="20"/>
      <c r="CN304" s="20"/>
      <c r="CO304" s="119"/>
      <c r="CP304" s="20"/>
      <c r="CQ304" s="20"/>
    </row>
    <row r="305" spans="3:95" s="9" customFormat="1" ht="135.75" customHeight="1">
      <c r="C305" s="19" t="s">
        <v>4059</v>
      </c>
      <c r="D305" s="20" t="s">
        <v>4060</v>
      </c>
      <c r="E305" s="20" t="s">
        <v>3243</v>
      </c>
      <c r="F305" s="14" t="str">
        <f t="shared" si="8"/>
        <v>URF2024_295_Apoyo_MHCP Elaborar el Informe trimestral de seguimiento a las medidas de austeridad en el gasto público en la URF, cuarto trimestre 2023</v>
      </c>
      <c r="G305" s="20" t="s">
        <v>1386</v>
      </c>
      <c r="H305" s="20" t="s">
        <v>4061</v>
      </c>
      <c r="I305" s="20" t="s">
        <v>4062</v>
      </c>
      <c r="J305" s="20" t="s">
        <v>1353</v>
      </c>
      <c r="K305" s="20" t="s">
        <v>1354</v>
      </c>
      <c r="L305" s="20"/>
      <c r="M305" s="46">
        <v>45323</v>
      </c>
      <c r="N305" s="46">
        <v>45366</v>
      </c>
      <c r="O305" s="21">
        <f t="shared" si="9"/>
        <v>43</v>
      </c>
      <c r="P305" s="20" t="s">
        <v>4021</v>
      </c>
      <c r="Q305" s="20" t="s">
        <v>123</v>
      </c>
      <c r="R305" s="20" t="s">
        <v>1355</v>
      </c>
      <c r="S305" s="20" t="s">
        <v>198</v>
      </c>
      <c r="T305" s="20" t="s">
        <v>228</v>
      </c>
      <c r="U305" s="20" t="s">
        <v>33</v>
      </c>
      <c r="V305" s="20"/>
      <c r="W305" s="20" t="s">
        <v>63</v>
      </c>
      <c r="X305" s="20"/>
      <c r="Y305" s="20"/>
      <c r="Z305" s="20"/>
      <c r="AA305" s="20"/>
      <c r="AB305" s="20"/>
      <c r="AC305" s="20"/>
      <c r="AD305" s="20"/>
      <c r="AE305" s="20"/>
      <c r="AF305" s="20"/>
      <c r="AG305" s="20"/>
      <c r="AH305" s="20"/>
      <c r="AI305" s="20"/>
      <c r="AJ305" s="20" t="s">
        <v>3347</v>
      </c>
      <c r="AK305" s="20" t="s">
        <v>3418</v>
      </c>
      <c r="AL305" s="20"/>
      <c r="AM305" s="20"/>
      <c r="AN305" s="20"/>
      <c r="AO305" s="20" t="s">
        <v>1356</v>
      </c>
      <c r="AP305" s="20"/>
      <c r="AQ305" s="20"/>
      <c r="AR305" s="20"/>
      <c r="AS305" s="20" t="s">
        <v>3419</v>
      </c>
      <c r="AT305" s="20"/>
      <c r="AU305" s="20"/>
      <c r="AV305" s="20" t="s">
        <v>3137</v>
      </c>
      <c r="AW305" s="20"/>
      <c r="AX305" s="20"/>
      <c r="AY305" s="20"/>
      <c r="AZ305" s="20"/>
      <c r="BA305" s="20"/>
      <c r="BB305" s="20"/>
      <c r="BC305" s="20" t="s">
        <v>39</v>
      </c>
      <c r="BD305" s="20"/>
      <c r="BE305" s="20"/>
      <c r="BF305" s="20"/>
      <c r="BG305" s="20"/>
      <c r="BH305" s="20"/>
      <c r="BI305" s="20"/>
      <c r="BJ305" s="20"/>
      <c r="BK305" s="20"/>
      <c r="BL305" s="20"/>
      <c r="BM305" s="20"/>
      <c r="BN305" s="20"/>
      <c r="BO305" s="20"/>
      <c r="BP305" s="20"/>
      <c r="BQ305" s="20"/>
      <c r="BR305" s="20"/>
      <c r="BS305" s="20"/>
      <c r="BT305" s="20"/>
      <c r="BU305" s="20"/>
      <c r="BV305" s="20" t="s">
        <v>109</v>
      </c>
      <c r="BW305" s="20" t="s">
        <v>3150</v>
      </c>
      <c r="BX305" s="20"/>
      <c r="BY305" s="20"/>
      <c r="BZ305" s="119"/>
      <c r="CA305" s="20"/>
      <c r="CB305" s="20"/>
      <c r="CC305" s="20"/>
      <c r="CD305" s="20"/>
      <c r="CE305" s="119"/>
      <c r="CF305" s="20"/>
      <c r="CG305" s="20"/>
      <c r="CH305" s="20"/>
      <c r="CI305" s="20"/>
      <c r="CJ305" s="119"/>
      <c r="CK305" s="20"/>
      <c r="CL305" s="20"/>
      <c r="CM305" s="20"/>
      <c r="CN305" s="20"/>
      <c r="CO305" s="119"/>
      <c r="CP305" s="20"/>
      <c r="CQ305" s="20"/>
    </row>
    <row r="306" spans="3:95" s="9" customFormat="1" ht="135.75" customHeight="1">
      <c r="C306" s="19" t="s">
        <v>4063</v>
      </c>
      <c r="D306" s="20" t="s">
        <v>4064</v>
      </c>
      <c r="E306" s="20" t="s">
        <v>3243</v>
      </c>
      <c r="F306" s="14" t="str">
        <f t="shared" si="8"/>
        <v>URF2024_296_Apoyo_MHCP Elaborar el Informe trimestral de seguimiento a las medidas de austeridad en el gasto público en la URF, primer trimestre 2024</v>
      </c>
      <c r="G306" s="20" t="s">
        <v>1386</v>
      </c>
      <c r="H306" s="20" t="s">
        <v>4065</v>
      </c>
      <c r="I306" s="20" t="s">
        <v>4066</v>
      </c>
      <c r="J306" s="20" t="s">
        <v>1353</v>
      </c>
      <c r="K306" s="20" t="s">
        <v>1354</v>
      </c>
      <c r="L306" s="20"/>
      <c r="M306" s="46">
        <v>45383</v>
      </c>
      <c r="N306" s="46">
        <v>45494</v>
      </c>
      <c r="O306" s="21">
        <f t="shared" si="9"/>
        <v>111</v>
      </c>
      <c r="P306" s="20" t="s">
        <v>4021</v>
      </c>
      <c r="Q306" s="20" t="s">
        <v>123</v>
      </c>
      <c r="R306" s="20" t="s">
        <v>1355</v>
      </c>
      <c r="S306" s="20" t="s">
        <v>198</v>
      </c>
      <c r="T306" s="20" t="s">
        <v>228</v>
      </c>
      <c r="U306" s="20" t="s">
        <v>33</v>
      </c>
      <c r="V306" s="20"/>
      <c r="W306" s="20" t="s">
        <v>63</v>
      </c>
      <c r="X306" s="20"/>
      <c r="Y306" s="20"/>
      <c r="Z306" s="20"/>
      <c r="AA306" s="20"/>
      <c r="AB306" s="20"/>
      <c r="AC306" s="20"/>
      <c r="AD306" s="20"/>
      <c r="AE306" s="20"/>
      <c r="AF306" s="20"/>
      <c r="AG306" s="20"/>
      <c r="AH306" s="20"/>
      <c r="AI306" s="20"/>
      <c r="AJ306" s="20" t="s">
        <v>3347</v>
      </c>
      <c r="AK306" s="20" t="s">
        <v>3418</v>
      </c>
      <c r="AL306" s="20"/>
      <c r="AM306" s="20"/>
      <c r="AN306" s="20"/>
      <c r="AO306" s="20" t="s">
        <v>1356</v>
      </c>
      <c r="AP306" s="20"/>
      <c r="AQ306" s="20"/>
      <c r="AR306" s="20"/>
      <c r="AS306" s="20" t="s">
        <v>3419</v>
      </c>
      <c r="AT306" s="20"/>
      <c r="AU306" s="20"/>
      <c r="AV306" s="20" t="s">
        <v>3137</v>
      </c>
      <c r="AW306" s="20"/>
      <c r="AX306" s="20"/>
      <c r="AY306" s="20"/>
      <c r="AZ306" s="20"/>
      <c r="BA306" s="20"/>
      <c r="BB306" s="20"/>
      <c r="BC306" s="20" t="s">
        <v>39</v>
      </c>
      <c r="BD306" s="20"/>
      <c r="BE306" s="20"/>
      <c r="BF306" s="20"/>
      <c r="BG306" s="20"/>
      <c r="BH306" s="20"/>
      <c r="BI306" s="20"/>
      <c r="BJ306" s="20"/>
      <c r="BK306" s="20"/>
      <c r="BL306" s="20"/>
      <c r="BM306" s="20"/>
      <c r="BN306" s="20"/>
      <c r="BO306" s="20"/>
      <c r="BP306" s="20"/>
      <c r="BQ306" s="20"/>
      <c r="BR306" s="20"/>
      <c r="BS306" s="20"/>
      <c r="BT306" s="20"/>
      <c r="BU306" s="20"/>
      <c r="BV306" s="20" t="s">
        <v>109</v>
      </c>
      <c r="BW306" s="20" t="s">
        <v>932</v>
      </c>
      <c r="BX306" s="20" t="s">
        <v>3157</v>
      </c>
      <c r="BY306" s="119">
        <v>45460</v>
      </c>
      <c r="BZ306" s="119">
        <v>45477</v>
      </c>
      <c r="CA306" s="20" t="s">
        <v>4067</v>
      </c>
      <c r="CB306" s="20" t="s">
        <v>4068</v>
      </c>
      <c r="CC306" s="20"/>
      <c r="CD306" s="20"/>
      <c r="CE306" s="119"/>
      <c r="CF306" s="20"/>
      <c r="CG306" s="20"/>
      <c r="CH306" s="20"/>
      <c r="CI306" s="20"/>
      <c r="CJ306" s="119"/>
      <c r="CK306" s="20"/>
      <c r="CL306" s="20"/>
      <c r="CM306" s="20"/>
      <c r="CN306" s="20"/>
      <c r="CO306" s="119"/>
      <c r="CP306" s="20"/>
      <c r="CQ306" s="20"/>
    </row>
    <row r="307" spans="3:95" s="9" customFormat="1" ht="135.75" customHeight="1">
      <c r="C307" s="19" t="s">
        <v>4069</v>
      </c>
      <c r="D307" s="20" t="s">
        <v>4070</v>
      </c>
      <c r="E307" s="20" t="s">
        <v>3243</v>
      </c>
      <c r="F307" s="14" t="str">
        <f t="shared" si="8"/>
        <v>URF2024_297_Apoyo_MHCP Elaborar el Informe trimestral de seguimiento a las medidas de austeridad en el gasto público en la URF, segundo trimestre 2024</v>
      </c>
      <c r="G307" s="20" t="s">
        <v>1386</v>
      </c>
      <c r="H307" s="20" t="s">
        <v>4071</v>
      </c>
      <c r="I307" s="20" t="s">
        <v>4072</v>
      </c>
      <c r="J307" s="20" t="s">
        <v>1353</v>
      </c>
      <c r="K307" s="20" t="s">
        <v>1354</v>
      </c>
      <c r="L307" s="20"/>
      <c r="M307" s="46">
        <v>45474</v>
      </c>
      <c r="N307" s="46">
        <v>45534</v>
      </c>
      <c r="O307" s="21">
        <f t="shared" si="9"/>
        <v>60</v>
      </c>
      <c r="P307" s="20" t="s">
        <v>619</v>
      </c>
      <c r="Q307" s="20" t="s">
        <v>123</v>
      </c>
      <c r="R307" s="20" t="s">
        <v>1355</v>
      </c>
      <c r="S307" s="20" t="s">
        <v>198</v>
      </c>
      <c r="T307" s="20" t="s">
        <v>228</v>
      </c>
      <c r="U307" s="20" t="s">
        <v>33</v>
      </c>
      <c r="V307" s="20"/>
      <c r="W307" s="20" t="s">
        <v>63</v>
      </c>
      <c r="X307" s="20"/>
      <c r="Y307" s="20"/>
      <c r="Z307" s="20"/>
      <c r="AA307" s="20"/>
      <c r="AB307" s="20"/>
      <c r="AC307" s="20"/>
      <c r="AD307" s="20"/>
      <c r="AE307" s="20"/>
      <c r="AF307" s="20"/>
      <c r="AG307" s="20"/>
      <c r="AH307" s="20"/>
      <c r="AI307" s="20"/>
      <c r="AJ307" s="20" t="s">
        <v>3347</v>
      </c>
      <c r="AK307" s="20" t="s">
        <v>3418</v>
      </c>
      <c r="AL307" s="20"/>
      <c r="AM307" s="20"/>
      <c r="AN307" s="20"/>
      <c r="AO307" s="20" t="s">
        <v>1356</v>
      </c>
      <c r="AP307" s="20"/>
      <c r="AQ307" s="20"/>
      <c r="AR307" s="20"/>
      <c r="AS307" s="20" t="s">
        <v>3419</v>
      </c>
      <c r="AT307" s="20"/>
      <c r="AU307" s="20"/>
      <c r="AV307" s="20" t="s">
        <v>3137</v>
      </c>
      <c r="AW307" s="20"/>
      <c r="AX307" s="20"/>
      <c r="AY307" s="20"/>
      <c r="AZ307" s="20"/>
      <c r="BA307" s="20"/>
      <c r="BB307" s="20"/>
      <c r="BC307" s="20" t="s">
        <v>39</v>
      </c>
      <c r="BD307" s="20"/>
      <c r="BE307" s="20"/>
      <c r="BF307" s="20"/>
      <c r="BG307" s="20"/>
      <c r="BH307" s="20"/>
      <c r="BI307" s="20"/>
      <c r="BJ307" s="20"/>
      <c r="BK307" s="20"/>
      <c r="BL307" s="20"/>
      <c r="BM307" s="20"/>
      <c r="BN307" s="20"/>
      <c r="BO307" s="20"/>
      <c r="BP307" s="20"/>
      <c r="BQ307" s="20"/>
      <c r="BR307" s="20"/>
      <c r="BS307" s="20"/>
      <c r="BT307" s="20"/>
      <c r="BU307" s="20"/>
      <c r="BV307" s="20" t="s">
        <v>109</v>
      </c>
      <c r="BW307" s="20" t="s">
        <v>932</v>
      </c>
      <c r="BX307" s="20" t="s">
        <v>3157</v>
      </c>
      <c r="BY307" s="119">
        <v>45527</v>
      </c>
      <c r="BZ307" s="119">
        <v>45527</v>
      </c>
      <c r="CA307" s="20" t="s">
        <v>4073</v>
      </c>
      <c r="CB307" s="20" t="s">
        <v>4074</v>
      </c>
      <c r="CC307" s="20"/>
      <c r="CD307" s="20"/>
      <c r="CE307" s="119"/>
      <c r="CF307" s="20"/>
      <c r="CG307" s="20"/>
      <c r="CH307" s="20"/>
      <c r="CI307" s="20"/>
      <c r="CJ307" s="119"/>
      <c r="CK307" s="20"/>
      <c r="CL307" s="20"/>
      <c r="CM307" s="20"/>
      <c r="CN307" s="20"/>
      <c r="CO307" s="119"/>
      <c r="CP307" s="20"/>
      <c r="CQ307" s="20"/>
    </row>
    <row r="308" spans="3:95" s="9" customFormat="1" ht="135.75" customHeight="1">
      <c r="C308" s="19" t="s">
        <v>4075</v>
      </c>
      <c r="D308" s="20" t="s">
        <v>4076</v>
      </c>
      <c r="E308" s="20" t="s">
        <v>3243</v>
      </c>
      <c r="F308" s="14" t="str">
        <f t="shared" si="8"/>
        <v>URF2024_298_Apoyo_MHCP Elaborar el Informe trimestral de seguimiento a las medidas de austeridad en el gasto público en la URF, tercer trimestre 2024</v>
      </c>
      <c r="G308" s="20" t="s">
        <v>1386</v>
      </c>
      <c r="H308" s="20" t="s">
        <v>4077</v>
      </c>
      <c r="I308" s="20" t="s">
        <v>4078</v>
      </c>
      <c r="J308" s="20" t="s">
        <v>1353</v>
      </c>
      <c r="K308" s="20" t="s">
        <v>1354</v>
      </c>
      <c r="L308" s="20"/>
      <c r="M308" s="46">
        <v>45566</v>
      </c>
      <c r="N308" s="46">
        <v>45611</v>
      </c>
      <c r="O308" s="21">
        <f t="shared" si="9"/>
        <v>45</v>
      </c>
      <c r="P308" s="20" t="s">
        <v>4021</v>
      </c>
      <c r="Q308" s="20" t="s">
        <v>123</v>
      </c>
      <c r="R308" s="20" t="s">
        <v>1355</v>
      </c>
      <c r="S308" s="20" t="s">
        <v>198</v>
      </c>
      <c r="T308" s="20" t="s">
        <v>228</v>
      </c>
      <c r="U308" s="20" t="s">
        <v>33</v>
      </c>
      <c r="V308" s="20"/>
      <c r="W308" s="20" t="s">
        <v>63</v>
      </c>
      <c r="X308" s="20"/>
      <c r="Y308" s="20"/>
      <c r="Z308" s="20"/>
      <c r="AA308" s="20"/>
      <c r="AB308" s="20"/>
      <c r="AC308" s="20"/>
      <c r="AD308" s="20"/>
      <c r="AE308" s="20"/>
      <c r="AF308" s="20"/>
      <c r="AG308" s="20"/>
      <c r="AH308" s="20"/>
      <c r="AI308" s="20"/>
      <c r="AJ308" s="20" t="s">
        <v>3347</v>
      </c>
      <c r="AK308" s="20" t="s">
        <v>3418</v>
      </c>
      <c r="AL308" s="20"/>
      <c r="AM308" s="20"/>
      <c r="AN308" s="20"/>
      <c r="AO308" s="20" t="s">
        <v>1356</v>
      </c>
      <c r="AP308" s="20"/>
      <c r="AQ308" s="20"/>
      <c r="AR308" s="20"/>
      <c r="AS308" s="20" t="s">
        <v>3419</v>
      </c>
      <c r="AT308" s="20"/>
      <c r="AU308" s="20"/>
      <c r="AV308" s="20" t="s">
        <v>3137</v>
      </c>
      <c r="AW308" s="20"/>
      <c r="AX308" s="20"/>
      <c r="AY308" s="20"/>
      <c r="AZ308" s="20"/>
      <c r="BA308" s="20"/>
      <c r="BB308" s="20"/>
      <c r="BC308" s="20" t="s">
        <v>39</v>
      </c>
      <c r="BD308" s="20"/>
      <c r="BE308" s="20"/>
      <c r="BF308" s="20"/>
      <c r="BG308" s="20"/>
      <c r="BH308" s="20"/>
      <c r="BI308" s="20"/>
      <c r="BJ308" s="20"/>
      <c r="BK308" s="20"/>
      <c r="BL308" s="20"/>
      <c r="BM308" s="20"/>
      <c r="BN308" s="20"/>
      <c r="BO308" s="20"/>
      <c r="BP308" s="20"/>
      <c r="BQ308" s="20"/>
      <c r="BR308" s="20"/>
      <c r="BS308" s="20"/>
      <c r="BT308" s="20"/>
      <c r="BU308" s="20"/>
      <c r="BV308" s="20" t="s">
        <v>109</v>
      </c>
      <c r="BW308" s="20" t="s">
        <v>3150</v>
      </c>
      <c r="BX308" s="20"/>
      <c r="BY308" s="20"/>
      <c r="BZ308" s="119"/>
      <c r="CA308" s="20"/>
      <c r="CB308" s="20"/>
      <c r="CC308" s="20"/>
      <c r="CD308" s="20"/>
      <c r="CE308" s="119"/>
      <c r="CF308" s="20"/>
      <c r="CG308" s="20"/>
      <c r="CH308" s="20"/>
      <c r="CI308" s="20"/>
      <c r="CJ308" s="119"/>
      <c r="CK308" s="20"/>
      <c r="CL308" s="20"/>
      <c r="CM308" s="20"/>
      <c r="CN308" s="20"/>
      <c r="CO308" s="119"/>
      <c r="CP308" s="20"/>
      <c r="CQ308" s="20"/>
    </row>
    <row r="309" spans="3:95" s="9" customFormat="1" ht="135.75" customHeight="1">
      <c r="C309" s="19" t="s">
        <v>4079</v>
      </c>
      <c r="D309" s="20" t="s">
        <v>4080</v>
      </c>
      <c r="E309" s="20" t="s">
        <v>3243</v>
      </c>
      <c r="F309" s="14" t="str">
        <f t="shared" si="8"/>
        <v>URF2024_299_Realizar la evaluación de la gestión por áreas o dependencias</v>
      </c>
      <c r="G309" s="20" t="s">
        <v>1403</v>
      </c>
      <c r="H309" s="20" t="s">
        <v>1404</v>
      </c>
      <c r="I309" s="20" t="s">
        <v>4081</v>
      </c>
      <c r="J309" s="20" t="s">
        <v>1353</v>
      </c>
      <c r="K309" s="20" t="s">
        <v>1354</v>
      </c>
      <c r="L309" s="20"/>
      <c r="M309" s="46">
        <v>45292</v>
      </c>
      <c r="N309" s="46">
        <v>45327</v>
      </c>
      <c r="O309" s="21">
        <f t="shared" si="9"/>
        <v>35</v>
      </c>
      <c r="P309" s="20" t="s">
        <v>4021</v>
      </c>
      <c r="Q309" s="20" t="s">
        <v>123</v>
      </c>
      <c r="R309" s="20" t="s">
        <v>1355</v>
      </c>
      <c r="S309" s="20" t="s">
        <v>198</v>
      </c>
      <c r="T309" s="20" t="s">
        <v>228</v>
      </c>
      <c r="U309" s="20" t="s">
        <v>33</v>
      </c>
      <c r="V309" s="20"/>
      <c r="W309" s="20" t="s">
        <v>63</v>
      </c>
      <c r="X309" s="20"/>
      <c r="Y309" s="20"/>
      <c r="Z309" s="20"/>
      <c r="AA309" s="20"/>
      <c r="AB309" s="20"/>
      <c r="AC309" s="20"/>
      <c r="AD309" s="20"/>
      <c r="AE309" s="20"/>
      <c r="AF309" s="20"/>
      <c r="AG309" s="20"/>
      <c r="AH309" s="20"/>
      <c r="AI309" s="20"/>
      <c r="AJ309" s="20" t="s">
        <v>3347</v>
      </c>
      <c r="AK309" s="20" t="s">
        <v>3418</v>
      </c>
      <c r="AL309" s="20"/>
      <c r="AM309" s="20"/>
      <c r="AN309" s="20"/>
      <c r="AO309" s="20" t="s">
        <v>1356</v>
      </c>
      <c r="AP309" s="20"/>
      <c r="AQ309" s="20"/>
      <c r="AR309" s="20"/>
      <c r="AS309" s="20" t="s">
        <v>3419</v>
      </c>
      <c r="AT309" s="20"/>
      <c r="AU309" s="20"/>
      <c r="AV309" s="20" t="s">
        <v>3137</v>
      </c>
      <c r="AW309" s="20"/>
      <c r="AX309" s="20"/>
      <c r="AY309" s="20"/>
      <c r="AZ309" s="20"/>
      <c r="BA309" s="20"/>
      <c r="BB309" s="20"/>
      <c r="BC309" s="20" t="s">
        <v>39</v>
      </c>
      <c r="BD309" s="20"/>
      <c r="BE309" s="20"/>
      <c r="BF309" s="20"/>
      <c r="BG309" s="20"/>
      <c r="BH309" s="20"/>
      <c r="BI309" s="20"/>
      <c r="BJ309" s="20"/>
      <c r="BK309" s="20"/>
      <c r="BL309" s="20"/>
      <c r="BM309" s="20"/>
      <c r="BN309" s="20"/>
      <c r="BO309" s="20"/>
      <c r="BP309" s="20"/>
      <c r="BQ309" s="20"/>
      <c r="BR309" s="20"/>
      <c r="BS309" s="20"/>
      <c r="BT309" s="20"/>
      <c r="BU309" s="20"/>
      <c r="BV309" s="20" t="s">
        <v>109</v>
      </c>
      <c r="BW309" s="20" t="s">
        <v>3150</v>
      </c>
      <c r="BX309" s="20"/>
      <c r="BY309" s="20"/>
      <c r="BZ309" s="119"/>
      <c r="CA309" s="20"/>
      <c r="CB309" s="20"/>
      <c r="CC309" s="20"/>
      <c r="CD309" s="20"/>
      <c r="CE309" s="119"/>
      <c r="CF309" s="20"/>
      <c r="CG309" s="20"/>
      <c r="CH309" s="20"/>
      <c r="CI309" s="20"/>
      <c r="CJ309" s="119"/>
      <c r="CK309" s="20"/>
      <c r="CL309" s="20"/>
      <c r="CM309" s="20"/>
      <c r="CN309" s="20"/>
      <c r="CO309" s="119"/>
      <c r="CP309" s="20"/>
      <c r="CQ309" s="20"/>
    </row>
    <row r="310" spans="3:95" s="9" customFormat="1" ht="135.75" customHeight="1">
      <c r="C310" s="19" t="s">
        <v>4082</v>
      </c>
      <c r="D310" s="20" t="s">
        <v>4083</v>
      </c>
      <c r="E310" s="20" t="s">
        <v>3243</v>
      </c>
      <c r="F310" s="14" t="str">
        <f t="shared" si="8"/>
        <v>URF2024_300_Apoyo_MHCP Realizar evaluación Anual del Sistema de Control Interno Contable (Resolución 193 de 2016 de la Contaduría General de la Nación)</v>
      </c>
      <c r="G310" s="20" t="s">
        <v>1408</v>
      </c>
      <c r="H310" s="20" t="s">
        <v>1409</v>
      </c>
      <c r="I310" s="20" t="s">
        <v>1410</v>
      </c>
      <c r="J310" s="20" t="s">
        <v>1353</v>
      </c>
      <c r="K310" s="20" t="s">
        <v>1354</v>
      </c>
      <c r="L310" s="20"/>
      <c r="M310" s="46">
        <v>45323</v>
      </c>
      <c r="N310" s="46">
        <v>45382</v>
      </c>
      <c r="O310" s="21">
        <f t="shared" si="9"/>
        <v>59</v>
      </c>
      <c r="P310" s="20" t="s">
        <v>4021</v>
      </c>
      <c r="Q310" s="20" t="s">
        <v>123</v>
      </c>
      <c r="R310" s="20" t="s">
        <v>1355</v>
      </c>
      <c r="S310" s="20" t="s">
        <v>198</v>
      </c>
      <c r="T310" s="20" t="s">
        <v>228</v>
      </c>
      <c r="U310" s="20" t="s">
        <v>33</v>
      </c>
      <c r="V310" s="20"/>
      <c r="W310" s="20" t="s">
        <v>63</v>
      </c>
      <c r="X310" s="20"/>
      <c r="Y310" s="20"/>
      <c r="Z310" s="20"/>
      <c r="AA310" s="20"/>
      <c r="AB310" s="20"/>
      <c r="AC310" s="20"/>
      <c r="AD310" s="20"/>
      <c r="AE310" s="20"/>
      <c r="AF310" s="20"/>
      <c r="AG310" s="20"/>
      <c r="AH310" s="20"/>
      <c r="AI310" s="20"/>
      <c r="AJ310" s="20" t="s">
        <v>3347</v>
      </c>
      <c r="AK310" s="20" t="s">
        <v>3418</v>
      </c>
      <c r="AL310" s="20"/>
      <c r="AM310" s="20"/>
      <c r="AN310" s="20"/>
      <c r="AO310" s="20" t="s">
        <v>1356</v>
      </c>
      <c r="AP310" s="20"/>
      <c r="AQ310" s="20"/>
      <c r="AR310" s="20"/>
      <c r="AS310" s="20" t="s">
        <v>3419</v>
      </c>
      <c r="AT310" s="20"/>
      <c r="AU310" s="20"/>
      <c r="AV310" s="20" t="s">
        <v>3137</v>
      </c>
      <c r="AW310" s="20"/>
      <c r="AX310" s="20"/>
      <c r="AY310" s="20"/>
      <c r="AZ310" s="20"/>
      <c r="BA310" s="20"/>
      <c r="BB310" s="20"/>
      <c r="BC310" s="20" t="s">
        <v>39</v>
      </c>
      <c r="BD310" s="20"/>
      <c r="BE310" s="20"/>
      <c r="BF310" s="20"/>
      <c r="BG310" s="20"/>
      <c r="BH310" s="20"/>
      <c r="BI310" s="20"/>
      <c r="BJ310" s="20"/>
      <c r="BK310" s="20"/>
      <c r="BL310" s="20"/>
      <c r="BM310" s="20"/>
      <c r="BN310" s="20"/>
      <c r="BO310" s="20"/>
      <c r="BP310" s="20"/>
      <c r="BQ310" s="20"/>
      <c r="BR310" s="20"/>
      <c r="BS310" s="20"/>
      <c r="BT310" s="20"/>
      <c r="BU310" s="20"/>
      <c r="BV310" s="20" t="s">
        <v>109</v>
      </c>
      <c r="BW310" s="20" t="s">
        <v>3150</v>
      </c>
      <c r="BX310" s="20"/>
      <c r="BY310" s="20"/>
      <c r="BZ310" s="119"/>
      <c r="CA310" s="20"/>
      <c r="CB310" s="20"/>
      <c r="CC310" s="20"/>
      <c r="CD310" s="20"/>
      <c r="CE310" s="119"/>
      <c r="CF310" s="20"/>
      <c r="CG310" s="20"/>
      <c r="CH310" s="20"/>
      <c r="CI310" s="20"/>
      <c r="CJ310" s="119"/>
      <c r="CK310" s="20"/>
      <c r="CL310" s="20"/>
      <c r="CM310" s="20"/>
      <c r="CN310" s="20"/>
      <c r="CO310" s="119"/>
      <c r="CP310" s="20"/>
      <c r="CQ310" s="20"/>
    </row>
    <row r="311" spans="3:95" s="9" customFormat="1" ht="135.75" customHeight="1">
      <c r="C311" s="19" t="s">
        <v>4084</v>
      </c>
      <c r="D311" s="20" t="s">
        <v>4085</v>
      </c>
      <c r="E311" s="20" t="s">
        <v>3243</v>
      </c>
      <c r="F311" s="14" t="str">
        <f t="shared" si="8"/>
        <v>URF2024_301_Acompañar a los procesos institucionales para la formulación del plan de mejoramiento del FURAG 2023</v>
      </c>
      <c r="G311" s="20" t="s">
        <v>1496</v>
      </c>
      <c r="H311" s="20" t="s">
        <v>1497</v>
      </c>
      <c r="I311" s="20" t="s">
        <v>1498</v>
      </c>
      <c r="J311" s="20" t="s">
        <v>1353</v>
      </c>
      <c r="K311" s="20" t="s">
        <v>1354</v>
      </c>
      <c r="L311" s="20"/>
      <c r="M311" s="46">
        <v>45444</v>
      </c>
      <c r="N311" s="46">
        <v>45565</v>
      </c>
      <c r="O311" s="21">
        <f t="shared" si="9"/>
        <v>121</v>
      </c>
      <c r="P311" s="20" t="s">
        <v>4021</v>
      </c>
      <c r="Q311" s="20" t="s">
        <v>123</v>
      </c>
      <c r="R311" s="20" t="s">
        <v>1355</v>
      </c>
      <c r="S311" s="20" t="s">
        <v>198</v>
      </c>
      <c r="T311" s="20" t="s">
        <v>228</v>
      </c>
      <c r="U311" s="20" t="s">
        <v>33</v>
      </c>
      <c r="V311" s="20"/>
      <c r="W311" s="20" t="s">
        <v>63</v>
      </c>
      <c r="X311" s="20"/>
      <c r="Y311" s="20"/>
      <c r="Z311" s="20"/>
      <c r="AA311" s="20"/>
      <c r="AB311" s="20"/>
      <c r="AC311" s="20"/>
      <c r="AD311" s="20"/>
      <c r="AE311" s="20"/>
      <c r="AF311" s="20"/>
      <c r="AG311" s="20"/>
      <c r="AH311" s="20"/>
      <c r="AI311" s="20"/>
      <c r="AJ311" s="20"/>
      <c r="AK311" s="20"/>
      <c r="AL311" s="20"/>
      <c r="AM311" s="20"/>
      <c r="AN311" s="20"/>
      <c r="AO311" s="20" t="s">
        <v>1471</v>
      </c>
      <c r="AP311" s="20"/>
      <c r="AQ311" s="20"/>
      <c r="AR311" s="20"/>
      <c r="AS311" s="20"/>
      <c r="AT311" s="20"/>
      <c r="AU311" s="20"/>
      <c r="AV311" s="20" t="s">
        <v>3137</v>
      </c>
      <c r="AW311" s="20"/>
      <c r="AX311" s="20"/>
      <c r="AY311" s="20"/>
      <c r="AZ311" s="20"/>
      <c r="BA311" s="20"/>
      <c r="BB311" s="20"/>
      <c r="BC311" s="20" t="s">
        <v>39</v>
      </c>
      <c r="BD311" s="20"/>
      <c r="BE311" s="20"/>
      <c r="BF311" s="20"/>
      <c r="BG311" s="20"/>
      <c r="BH311" s="20"/>
      <c r="BI311" s="20"/>
      <c r="BJ311" s="20"/>
      <c r="BK311" s="20"/>
      <c r="BL311" s="20"/>
      <c r="BM311" s="20"/>
      <c r="BN311" s="20"/>
      <c r="BO311" s="20"/>
      <c r="BP311" s="20"/>
      <c r="BQ311" s="20"/>
      <c r="BR311" s="20"/>
      <c r="BS311" s="20"/>
      <c r="BT311" s="20"/>
      <c r="BU311" s="20"/>
      <c r="BV311" s="20" t="s">
        <v>109</v>
      </c>
      <c r="BW311" s="20" t="s">
        <v>3150</v>
      </c>
      <c r="BX311" s="20"/>
      <c r="BY311" s="20"/>
      <c r="BZ311" s="119"/>
      <c r="CA311" s="20"/>
      <c r="CB311" s="20"/>
      <c r="CC311" s="20"/>
      <c r="CD311" s="20"/>
      <c r="CE311" s="119"/>
      <c r="CF311" s="20"/>
      <c r="CG311" s="20"/>
      <c r="CH311" s="20"/>
      <c r="CI311" s="20"/>
      <c r="CJ311" s="119"/>
      <c r="CK311" s="20"/>
      <c r="CL311" s="20"/>
      <c r="CM311" s="20"/>
      <c r="CN311" s="20"/>
      <c r="CO311" s="119"/>
      <c r="CP311" s="20"/>
      <c r="CQ311" s="20"/>
    </row>
    <row r="312" spans="3:95" s="9" customFormat="1" ht="135.75" customHeight="1">
      <c r="C312" s="19" t="s">
        <v>4086</v>
      </c>
      <c r="D312" s="20" t="s">
        <v>1412</v>
      </c>
      <c r="E312" s="20" t="s">
        <v>3243</v>
      </c>
      <c r="F312" s="14" t="str">
        <f t="shared" si="8"/>
        <v>URF2024_302_Responder el cuestionario del FURAG  - MECI</v>
      </c>
      <c r="G312" s="20" t="s">
        <v>1413</v>
      </c>
      <c r="H312" s="20" t="s">
        <v>1414</v>
      </c>
      <c r="I312" s="20" t="s">
        <v>1414</v>
      </c>
      <c r="J312" s="20" t="s">
        <v>1353</v>
      </c>
      <c r="K312" s="20" t="s">
        <v>1354</v>
      </c>
      <c r="L312" s="20"/>
      <c r="M312" s="46">
        <v>45383</v>
      </c>
      <c r="N312" s="46">
        <v>45443</v>
      </c>
      <c r="O312" s="21">
        <f t="shared" si="9"/>
        <v>60</v>
      </c>
      <c r="P312" s="20" t="s">
        <v>4021</v>
      </c>
      <c r="Q312" s="20" t="s">
        <v>123</v>
      </c>
      <c r="R312" s="20" t="s">
        <v>1355</v>
      </c>
      <c r="S312" s="20" t="s">
        <v>198</v>
      </c>
      <c r="T312" s="20" t="s">
        <v>228</v>
      </c>
      <c r="U312" s="20" t="s">
        <v>33</v>
      </c>
      <c r="V312" s="20"/>
      <c r="W312" s="20" t="s">
        <v>63</v>
      </c>
      <c r="X312" s="20"/>
      <c r="Y312" s="20"/>
      <c r="Z312" s="20"/>
      <c r="AA312" s="20"/>
      <c r="AB312" s="20"/>
      <c r="AC312" s="20"/>
      <c r="AD312" s="20"/>
      <c r="AE312" s="20"/>
      <c r="AF312" s="20"/>
      <c r="AG312" s="20"/>
      <c r="AH312" s="20"/>
      <c r="AI312" s="20"/>
      <c r="AJ312" s="20"/>
      <c r="AK312" s="20"/>
      <c r="AL312" s="20"/>
      <c r="AM312" s="20"/>
      <c r="AN312" s="20"/>
      <c r="AO312" s="20" t="s">
        <v>1415</v>
      </c>
      <c r="AP312" s="20"/>
      <c r="AQ312" s="20"/>
      <c r="AR312" s="20"/>
      <c r="AS312" s="20"/>
      <c r="AT312" s="20"/>
      <c r="AU312" s="20"/>
      <c r="AV312" s="20" t="s">
        <v>3137</v>
      </c>
      <c r="AW312" s="20"/>
      <c r="AX312" s="20"/>
      <c r="AY312" s="20"/>
      <c r="AZ312" s="20"/>
      <c r="BA312" s="20"/>
      <c r="BB312" s="20"/>
      <c r="BC312" s="20" t="s">
        <v>39</v>
      </c>
      <c r="BD312" s="20"/>
      <c r="BE312" s="20"/>
      <c r="BF312" s="20"/>
      <c r="BG312" s="20"/>
      <c r="BH312" s="20"/>
      <c r="BI312" s="20"/>
      <c r="BJ312" s="20"/>
      <c r="BK312" s="20"/>
      <c r="BL312" s="20"/>
      <c r="BM312" s="20"/>
      <c r="BN312" s="20"/>
      <c r="BO312" s="20"/>
      <c r="BP312" s="20"/>
      <c r="BQ312" s="20"/>
      <c r="BR312" s="20"/>
      <c r="BS312" s="20"/>
      <c r="BT312" s="20"/>
      <c r="BU312" s="20"/>
      <c r="BV312" s="20" t="s">
        <v>109</v>
      </c>
      <c r="BW312" s="20" t="s">
        <v>932</v>
      </c>
      <c r="BX312" s="20" t="s">
        <v>3157</v>
      </c>
      <c r="BY312" s="119">
        <v>45383</v>
      </c>
      <c r="BZ312" s="119">
        <v>45383</v>
      </c>
      <c r="CA312" s="20" t="s">
        <v>3610</v>
      </c>
      <c r="CB312" s="20" t="s">
        <v>4087</v>
      </c>
      <c r="CC312" s="20"/>
      <c r="CD312" s="20"/>
      <c r="CE312" s="119"/>
      <c r="CF312" s="20"/>
      <c r="CG312" s="20"/>
      <c r="CH312" s="20"/>
      <c r="CI312" s="20"/>
      <c r="CJ312" s="119"/>
      <c r="CK312" s="20"/>
      <c r="CL312" s="20"/>
      <c r="CM312" s="20"/>
      <c r="CN312" s="20"/>
      <c r="CO312" s="119"/>
      <c r="CP312" s="20"/>
      <c r="CQ312" s="20"/>
    </row>
    <row r="313" spans="3:95" s="9" customFormat="1" ht="135.75" customHeight="1">
      <c r="C313" s="19" t="s">
        <v>4088</v>
      </c>
      <c r="D313" s="20" t="s">
        <v>4089</v>
      </c>
      <c r="E313" s="20" t="s">
        <v>3243</v>
      </c>
      <c r="F313" s="14" t="str">
        <f t="shared" si="8"/>
        <v>URF2024_303_Realizar seguimiento al SIGEP Componente Hoja de Vida y Bienes y Rentas. (Decreto 2842 de 2010 DAFP) y conflicto de interés</v>
      </c>
      <c r="G313" s="20" t="s">
        <v>4090</v>
      </c>
      <c r="H313" s="20" t="s">
        <v>1419</v>
      </c>
      <c r="I313" s="20" t="s">
        <v>1420</v>
      </c>
      <c r="J313" s="20" t="s">
        <v>1353</v>
      </c>
      <c r="K313" s="20" t="s">
        <v>1354</v>
      </c>
      <c r="L313" s="20"/>
      <c r="M313" s="46">
        <v>45505</v>
      </c>
      <c r="N313" s="46">
        <v>45565</v>
      </c>
      <c r="O313" s="21">
        <f t="shared" si="9"/>
        <v>60</v>
      </c>
      <c r="P313" s="20" t="s">
        <v>4021</v>
      </c>
      <c r="Q313" s="20" t="s">
        <v>123</v>
      </c>
      <c r="R313" s="20" t="s">
        <v>1355</v>
      </c>
      <c r="S313" s="20" t="s">
        <v>198</v>
      </c>
      <c r="T313" s="20" t="s">
        <v>228</v>
      </c>
      <c r="U313" s="20" t="s">
        <v>33</v>
      </c>
      <c r="V313" s="20"/>
      <c r="W313" s="20" t="s">
        <v>63</v>
      </c>
      <c r="X313" s="20"/>
      <c r="Y313" s="20"/>
      <c r="Z313" s="20"/>
      <c r="AA313" s="20"/>
      <c r="AB313" s="20"/>
      <c r="AC313" s="20"/>
      <c r="AD313" s="20"/>
      <c r="AE313" s="20"/>
      <c r="AF313" s="20"/>
      <c r="AG313" s="20"/>
      <c r="AH313" s="20"/>
      <c r="AI313" s="20"/>
      <c r="AJ313" s="20" t="s">
        <v>3614</v>
      </c>
      <c r="AK313" s="20" t="s">
        <v>3811</v>
      </c>
      <c r="AL313" s="20"/>
      <c r="AM313" s="20"/>
      <c r="AN313" s="20"/>
      <c r="AO313" s="20" t="s">
        <v>1356</v>
      </c>
      <c r="AP313" s="20"/>
      <c r="AQ313" s="20"/>
      <c r="AR313" s="20"/>
      <c r="AS313" s="20"/>
      <c r="AT313" s="20"/>
      <c r="AU313" s="20"/>
      <c r="AV313" s="20" t="s">
        <v>3137</v>
      </c>
      <c r="AW313" s="20"/>
      <c r="AX313" s="20"/>
      <c r="AY313" s="20"/>
      <c r="AZ313" s="20"/>
      <c r="BA313" s="20"/>
      <c r="BB313" s="20"/>
      <c r="BC313" s="20" t="s">
        <v>39</v>
      </c>
      <c r="BD313" s="20"/>
      <c r="BE313" s="20"/>
      <c r="BF313" s="20"/>
      <c r="BG313" s="20"/>
      <c r="BH313" s="20"/>
      <c r="BI313" s="20"/>
      <c r="BJ313" s="20"/>
      <c r="BK313" s="20"/>
      <c r="BL313" s="20"/>
      <c r="BM313" s="20"/>
      <c r="BN313" s="20"/>
      <c r="BO313" s="20"/>
      <c r="BP313" s="20"/>
      <c r="BQ313" s="20"/>
      <c r="BR313" s="20"/>
      <c r="BS313" s="20"/>
      <c r="BT313" s="20"/>
      <c r="BU313" s="20"/>
      <c r="BV313" s="20" t="s">
        <v>109</v>
      </c>
      <c r="BW313" s="20" t="s">
        <v>932</v>
      </c>
      <c r="BX313" s="20" t="s">
        <v>3157</v>
      </c>
      <c r="BY313" s="120">
        <v>45530</v>
      </c>
      <c r="BZ313" s="119">
        <v>45534</v>
      </c>
      <c r="CA313" s="20" t="s">
        <v>4091</v>
      </c>
      <c r="CB313" s="20" t="s">
        <v>4092</v>
      </c>
      <c r="CC313" s="20"/>
      <c r="CD313" s="20"/>
      <c r="CE313" s="119"/>
      <c r="CF313" s="20"/>
      <c r="CG313" s="20"/>
      <c r="CH313" s="20"/>
      <c r="CI313" s="20"/>
      <c r="CJ313" s="119"/>
      <c r="CK313" s="20"/>
      <c r="CL313" s="20"/>
      <c r="CM313" s="20"/>
      <c r="CN313" s="20"/>
      <c r="CO313" s="119"/>
      <c r="CP313" s="20"/>
      <c r="CQ313" s="20"/>
    </row>
    <row r="314" spans="3:95" s="9" customFormat="1" ht="135.75" customHeight="1">
      <c r="C314" s="19" t="s">
        <v>4093</v>
      </c>
      <c r="D314" s="20" t="s">
        <v>4094</v>
      </c>
      <c r="E314" s="20" t="s">
        <v>3243</v>
      </c>
      <c r="F314" s="14" t="str">
        <f t="shared" si="8"/>
        <v>URF2024_304_Realizar la verificación a la concertación de los Acuerdos de Gestión del 2022 y evaluación de los correspondientes al año 2021 (Circular 1000-001-2007 de 2007 del DAFP, Ley 909 de 2004 y Decreto 1227 de 2005)</v>
      </c>
      <c r="G314" s="20" t="s">
        <v>4095</v>
      </c>
      <c r="H314" s="20" t="s">
        <v>1424</v>
      </c>
      <c r="I314" s="20" t="s">
        <v>1425</v>
      </c>
      <c r="J314" s="20" t="s">
        <v>1353</v>
      </c>
      <c r="K314" s="20" t="s">
        <v>1354</v>
      </c>
      <c r="L314" s="20"/>
      <c r="M314" s="46">
        <v>45536</v>
      </c>
      <c r="N314" s="46">
        <v>45596</v>
      </c>
      <c r="O314" s="21">
        <f t="shared" si="9"/>
        <v>60</v>
      </c>
      <c r="P314" s="20" t="s">
        <v>619</v>
      </c>
      <c r="Q314" s="20" t="s">
        <v>123</v>
      </c>
      <c r="R314" s="20" t="s">
        <v>1355</v>
      </c>
      <c r="S314" s="20" t="s">
        <v>198</v>
      </c>
      <c r="T314" s="20" t="s">
        <v>228</v>
      </c>
      <c r="U314" s="20" t="s">
        <v>33</v>
      </c>
      <c r="V314" s="20"/>
      <c r="W314" s="20" t="s">
        <v>63</v>
      </c>
      <c r="X314" s="20"/>
      <c r="Y314" s="20"/>
      <c r="Z314" s="20"/>
      <c r="AA314" s="20"/>
      <c r="AB314" s="20"/>
      <c r="AC314" s="20"/>
      <c r="AD314" s="20"/>
      <c r="AE314" s="20"/>
      <c r="AF314" s="20"/>
      <c r="AG314" s="20"/>
      <c r="AH314" s="20"/>
      <c r="AI314" s="20"/>
      <c r="AJ314" s="20" t="s">
        <v>3614</v>
      </c>
      <c r="AK314" s="20" t="s">
        <v>3615</v>
      </c>
      <c r="AL314" s="20"/>
      <c r="AM314" s="20"/>
      <c r="AN314" s="20"/>
      <c r="AO314" s="20" t="s">
        <v>1356</v>
      </c>
      <c r="AP314" s="20"/>
      <c r="AQ314" s="20"/>
      <c r="AR314" s="20"/>
      <c r="AS314" s="20"/>
      <c r="AT314" s="20"/>
      <c r="AU314" s="20"/>
      <c r="AV314" s="20" t="s">
        <v>3137</v>
      </c>
      <c r="AW314" s="20"/>
      <c r="AX314" s="20"/>
      <c r="AY314" s="20"/>
      <c r="AZ314" s="20"/>
      <c r="BA314" s="20"/>
      <c r="BB314" s="20"/>
      <c r="BC314" s="20" t="s">
        <v>39</v>
      </c>
      <c r="BD314" s="20"/>
      <c r="BE314" s="20"/>
      <c r="BF314" s="20"/>
      <c r="BG314" s="20"/>
      <c r="BH314" s="20"/>
      <c r="BI314" s="20"/>
      <c r="BJ314" s="20"/>
      <c r="BK314" s="20"/>
      <c r="BL314" s="20"/>
      <c r="BM314" s="20"/>
      <c r="BN314" s="20"/>
      <c r="BO314" s="20"/>
      <c r="BP314" s="20"/>
      <c r="BQ314" s="20"/>
      <c r="BR314" s="20"/>
      <c r="BS314" s="20"/>
      <c r="BT314" s="20"/>
      <c r="BU314" s="20"/>
      <c r="BV314" s="20" t="s">
        <v>109</v>
      </c>
      <c r="BW314" s="20" t="s">
        <v>932</v>
      </c>
      <c r="BX314" s="20" t="s">
        <v>3157</v>
      </c>
      <c r="BY314" s="120">
        <v>45580</v>
      </c>
      <c r="BZ314" s="119">
        <v>45590</v>
      </c>
      <c r="CA314" s="20" t="s">
        <v>4096</v>
      </c>
      <c r="CB314" s="20" t="s">
        <v>4097</v>
      </c>
      <c r="CC314" s="20"/>
      <c r="CD314" s="20"/>
      <c r="CE314" s="119"/>
      <c r="CF314" s="20"/>
      <c r="CG314" s="20"/>
      <c r="CH314" s="20"/>
      <c r="CI314" s="20"/>
      <c r="CJ314" s="119"/>
      <c r="CK314" s="20"/>
      <c r="CL314" s="20"/>
      <c r="CM314" s="20"/>
      <c r="CN314" s="20"/>
      <c r="CO314" s="119"/>
      <c r="CP314" s="20"/>
      <c r="CQ314" s="20"/>
    </row>
    <row r="315" spans="3:95" s="9" customFormat="1" ht="135.75" customHeight="1">
      <c r="C315" s="19" t="s">
        <v>4098</v>
      </c>
      <c r="D315" s="20" t="s">
        <v>1439</v>
      </c>
      <c r="E315" s="20" t="s">
        <v>3243</v>
      </c>
      <c r="F315" s="14" t="str">
        <f t="shared" si="8"/>
        <v>URF2024_305_Realizar el cargue mensual en SIRECI, Primer Cuatrimestre</v>
      </c>
      <c r="G315" s="20" t="s">
        <v>1440</v>
      </c>
      <c r="H315" s="20" t="s">
        <v>1441</v>
      </c>
      <c r="I315" s="20" t="s">
        <v>1441</v>
      </c>
      <c r="J315" s="20" t="s">
        <v>1353</v>
      </c>
      <c r="K315" s="20" t="s">
        <v>1354</v>
      </c>
      <c r="L315" s="20"/>
      <c r="M315" s="46">
        <v>45323</v>
      </c>
      <c r="N315" s="46">
        <v>45443</v>
      </c>
      <c r="O315" s="21">
        <f t="shared" si="9"/>
        <v>120</v>
      </c>
      <c r="P315" s="20" t="s">
        <v>4021</v>
      </c>
      <c r="Q315" s="20" t="s">
        <v>123</v>
      </c>
      <c r="R315" s="20" t="s">
        <v>1355</v>
      </c>
      <c r="S315" s="20" t="s">
        <v>198</v>
      </c>
      <c r="T315" s="20" t="s">
        <v>228</v>
      </c>
      <c r="U315" s="20" t="s">
        <v>33</v>
      </c>
      <c r="V315" s="20"/>
      <c r="W315" s="20" t="s">
        <v>63</v>
      </c>
      <c r="X315" s="20"/>
      <c r="Y315" s="20"/>
      <c r="Z315" s="20"/>
      <c r="AA315" s="20"/>
      <c r="AB315" s="20"/>
      <c r="AC315" s="20"/>
      <c r="AD315" s="20"/>
      <c r="AE315" s="20"/>
      <c r="AF315" s="20"/>
      <c r="AG315" s="20"/>
      <c r="AH315" s="20"/>
      <c r="AI315" s="20"/>
      <c r="AJ315" s="20"/>
      <c r="AK315" s="20"/>
      <c r="AL315" s="20"/>
      <c r="AM315" s="20"/>
      <c r="AN315" s="20"/>
      <c r="AO315" s="20" t="s">
        <v>1415</v>
      </c>
      <c r="AP315" s="20"/>
      <c r="AQ315" s="20"/>
      <c r="AR315" s="20"/>
      <c r="AS315" s="20"/>
      <c r="AT315" s="20"/>
      <c r="AU315" s="20"/>
      <c r="AV315" s="20" t="s">
        <v>3137</v>
      </c>
      <c r="AW315" s="20"/>
      <c r="AX315" s="20"/>
      <c r="AY315" s="20"/>
      <c r="AZ315" s="20"/>
      <c r="BA315" s="20"/>
      <c r="BB315" s="20"/>
      <c r="BC315" s="20" t="s">
        <v>39</v>
      </c>
      <c r="BD315" s="20"/>
      <c r="BE315" s="20"/>
      <c r="BF315" s="20"/>
      <c r="BG315" s="20"/>
      <c r="BH315" s="20"/>
      <c r="BI315" s="20"/>
      <c r="BJ315" s="20"/>
      <c r="BK315" s="20"/>
      <c r="BL315" s="20"/>
      <c r="BM315" s="20"/>
      <c r="BN315" s="20"/>
      <c r="BO315" s="20"/>
      <c r="BP315" s="20"/>
      <c r="BQ315" s="20"/>
      <c r="BR315" s="20"/>
      <c r="BS315" s="20"/>
      <c r="BT315" s="20"/>
      <c r="BU315" s="20"/>
      <c r="BV315" s="20" t="s">
        <v>109</v>
      </c>
      <c r="BW315" s="20" t="s">
        <v>3150</v>
      </c>
      <c r="BX315" s="20"/>
      <c r="BY315" s="20"/>
      <c r="BZ315" s="119"/>
      <c r="CA315" s="20"/>
      <c r="CB315" s="20"/>
      <c r="CC315" s="20"/>
      <c r="CD315" s="20"/>
      <c r="CE315" s="119"/>
      <c r="CF315" s="20"/>
      <c r="CG315" s="20"/>
      <c r="CH315" s="20"/>
      <c r="CI315" s="20"/>
      <c r="CJ315" s="119"/>
      <c r="CK315" s="20"/>
      <c r="CL315" s="20"/>
      <c r="CM315" s="20"/>
      <c r="CN315" s="20"/>
      <c r="CO315" s="119"/>
      <c r="CP315" s="20"/>
      <c r="CQ315" s="20"/>
    </row>
    <row r="316" spans="3:95" s="9" customFormat="1" ht="135.75" customHeight="1">
      <c r="C316" s="19" t="s">
        <v>4099</v>
      </c>
      <c r="D316" s="20" t="s">
        <v>1443</v>
      </c>
      <c r="E316" s="20" t="s">
        <v>3243</v>
      </c>
      <c r="F316" s="14" t="str">
        <f t="shared" si="8"/>
        <v>URF2024_306_Realizar el cargue mensual en SIRECI, Segundo Cuatrimestre</v>
      </c>
      <c r="G316" s="20" t="s">
        <v>1440</v>
      </c>
      <c r="H316" s="20" t="s">
        <v>1441</v>
      </c>
      <c r="I316" s="20" t="s">
        <v>1441</v>
      </c>
      <c r="J316" s="20" t="s">
        <v>1353</v>
      </c>
      <c r="K316" s="20" t="s">
        <v>1354</v>
      </c>
      <c r="L316" s="20"/>
      <c r="M316" s="46">
        <v>45444</v>
      </c>
      <c r="N316" s="46">
        <v>45565</v>
      </c>
      <c r="O316" s="21">
        <f t="shared" si="9"/>
        <v>121</v>
      </c>
      <c r="P316" s="20" t="s">
        <v>4021</v>
      </c>
      <c r="Q316" s="20" t="s">
        <v>123</v>
      </c>
      <c r="R316" s="20" t="s">
        <v>1355</v>
      </c>
      <c r="S316" s="20" t="s">
        <v>198</v>
      </c>
      <c r="T316" s="20" t="s">
        <v>228</v>
      </c>
      <c r="U316" s="20" t="s">
        <v>33</v>
      </c>
      <c r="V316" s="20"/>
      <c r="W316" s="20" t="s">
        <v>63</v>
      </c>
      <c r="X316" s="20"/>
      <c r="Y316" s="20"/>
      <c r="Z316" s="20"/>
      <c r="AA316" s="20"/>
      <c r="AB316" s="20"/>
      <c r="AC316" s="20"/>
      <c r="AD316" s="20"/>
      <c r="AE316" s="20"/>
      <c r="AF316" s="20"/>
      <c r="AG316" s="20"/>
      <c r="AH316" s="20"/>
      <c r="AI316" s="20"/>
      <c r="AJ316" s="20"/>
      <c r="AK316" s="20"/>
      <c r="AL316" s="20"/>
      <c r="AM316" s="20"/>
      <c r="AN316" s="20"/>
      <c r="AO316" s="20" t="s">
        <v>1415</v>
      </c>
      <c r="AP316" s="20"/>
      <c r="AQ316" s="20"/>
      <c r="AR316" s="20"/>
      <c r="AS316" s="20"/>
      <c r="AT316" s="20"/>
      <c r="AU316" s="20"/>
      <c r="AV316" s="20" t="s">
        <v>3137</v>
      </c>
      <c r="AW316" s="20"/>
      <c r="AX316" s="20"/>
      <c r="AY316" s="20"/>
      <c r="AZ316" s="20"/>
      <c r="BA316" s="20"/>
      <c r="BB316" s="20"/>
      <c r="BC316" s="20" t="s">
        <v>39</v>
      </c>
      <c r="BD316" s="20"/>
      <c r="BE316" s="20"/>
      <c r="BF316" s="20"/>
      <c r="BG316" s="20"/>
      <c r="BH316" s="20"/>
      <c r="BI316" s="20"/>
      <c r="BJ316" s="20"/>
      <c r="BK316" s="20"/>
      <c r="BL316" s="20"/>
      <c r="BM316" s="20"/>
      <c r="BN316" s="20"/>
      <c r="BO316" s="20"/>
      <c r="BP316" s="20"/>
      <c r="BQ316" s="20"/>
      <c r="BR316" s="20"/>
      <c r="BS316" s="20"/>
      <c r="BT316" s="20"/>
      <c r="BU316" s="20"/>
      <c r="BV316" s="20" t="s">
        <v>109</v>
      </c>
      <c r="BW316" s="20" t="s">
        <v>3150</v>
      </c>
      <c r="BX316" s="20"/>
      <c r="BY316" s="20"/>
      <c r="BZ316" s="119"/>
      <c r="CA316" s="20"/>
      <c r="CB316" s="20"/>
      <c r="CC316" s="20"/>
      <c r="CD316" s="20"/>
      <c r="CE316" s="119"/>
      <c r="CF316" s="20"/>
      <c r="CG316" s="20"/>
      <c r="CH316" s="20"/>
      <c r="CI316" s="20"/>
      <c r="CJ316" s="119"/>
      <c r="CK316" s="20"/>
      <c r="CL316" s="20"/>
      <c r="CM316" s="20"/>
      <c r="CN316" s="20"/>
      <c r="CO316" s="119"/>
      <c r="CP316" s="20"/>
      <c r="CQ316" s="20"/>
    </row>
    <row r="317" spans="3:95" s="9" customFormat="1" ht="135.75" customHeight="1">
      <c r="C317" s="19" t="s">
        <v>4100</v>
      </c>
      <c r="D317" s="20" t="s">
        <v>1445</v>
      </c>
      <c r="E317" s="20" t="s">
        <v>3243</v>
      </c>
      <c r="F317" s="14" t="str">
        <f t="shared" si="8"/>
        <v>URF2024_307_Realizar el cargue mensual en SIRECI, Tercer Cuatrimestre</v>
      </c>
      <c r="G317" s="20" t="s">
        <v>1440</v>
      </c>
      <c r="H317" s="20" t="s">
        <v>1441</v>
      </c>
      <c r="I317" s="20" t="s">
        <v>1441</v>
      </c>
      <c r="J317" s="20" t="s">
        <v>1353</v>
      </c>
      <c r="K317" s="20" t="s">
        <v>1354</v>
      </c>
      <c r="L317" s="20"/>
      <c r="M317" s="46">
        <v>45536</v>
      </c>
      <c r="N317" s="46">
        <v>45657</v>
      </c>
      <c r="O317" s="21">
        <f t="shared" si="9"/>
        <v>121</v>
      </c>
      <c r="P317" s="20" t="s">
        <v>4021</v>
      </c>
      <c r="Q317" s="20" t="s">
        <v>123</v>
      </c>
      <c r="R317" s="20" t="s">
        <v>1355</v>
      </c>
      <c r="S317" s="20" t="s">
        <v>198</v>
      </c>
      <c r="T317" s="20" t="s">
        <v>228</v>
      </c>
      <c r="U317" s="20" t="s">
        <v>33</v>
      </c>
      <c r="V317" s="20"/>
      <c r="W317" s="20" t="s">
        <v>63</v>
      </c>
      <c r="X317" s="20"/>
      <c r="Y317" s="20"/>
      <c r="Z317" s="20"/>
      <c r="AA317" s="20"/>
      <c r="AB317" s="20"/>
      <c r="AC317" s="20"/>
      <c r="AD317" s="20"/>
      <c r="AE317" s="20"/>
      <c r="AF317" s="20"/>
      <c r="AG317" s="20"/>
      <c r="AH317" s="20"/>
      <c r="AI317" s="20"/>
      <c r="AJ317" s="20"/>
      <c r="AK317" s="20"/>
      <c r="AL317" s="20"/>
      <c r="AM317" s="20"/>
      <c r="AN317" s="20"/>
      <c r="AO317" s="20" t="s">
        <v>1415</v>
      </c>
      <c r="AP317" s="20"/>
      <c r="AQ317" s="20"/>
      <c r="AR317" s="20"/>
      <c r="AS317" s="20"/>
      <c r="AT317" s="20"/>
      <c r="AU317" s="20"/>
      <c r="AV317" s="20" t="s">
        <v>3137</v>
      </c>
      <c r="AW317" s="20"/>
      <c r="AX317" s="20"/>
      <c r="AY317" s="20"/>
      <c r="AZ317" s="20"/>
      <c r="BA317" s="20"/>
      <c r="BB317" s="20"/>
      <c r="BC317" s="20" t="s">
        <v>39</v>
      </c>
      <c r="BD317" s="20"/>
      <c r="BE317" s="20"/>
      <c r="BF317" s="20"/>
      <c r="BG317" s="20"/>
      <c r="BH317" s="20"/>
      <c r="BI317" s="20"/>
      <c r="BJ317" s="20"/>
      <c r="BK317" s="20"/>
      <c r="BL317" s="20"/>
      <c r="BM317" s="20"/>
      <c r="BN317" s="20"/>
      <c r="BO317" s="20"/>
      <c r="BP317" s="20"/>
      <c r="BQ317" s="20"/>
      <c r="BR317" s="20"/>
      <c r="BS317" s="20"/>
      <c r="BT317" s="20"/>
      <c r="BU317" s="20"/>
      <c r="BV317" s="20" t="s">
        <v>109</v>
      </c>
      <c r="BW317" s="20" t="s">
        <v>3150</v>
      </c>
      <c r="BX317" s="20"/>
      <c r="BY317" s="20"/>
      <c r="BZ317" s="119"/>
      <c r="CA317" s="20"/>
      <c r="CB317" s="20"/>
      <c r="CC317" s="20"/>
      <c r="CD317" s="20"/>
      <c r="CE317" s="119"/>
      <c r="CF317" s="20"/>
      <c r="CG317" s="20"/>
      <c r="CH317" s="20"/>
      <c r="CI317" s="20"/>
      <c r="CJ317" s="119"/>
      <c r="CK317" s="20"/>
      <c r="CL317" s="20"/>
      <c r="CM317" s="20"/>
      <c r="CN317" s="20"/>
      <c r="CO317" s="119"/>
      <c r="CP317" s="20"/>
      <c r="CQ317" s="20"/>
    </row>
    <row r="318" spans="3:95" s="9" customFormat="1" ht="135.75" customHeight="1">
      <c r="C318" s="19" t="s">
        <v>4101</v>
      </c>
      <c r="D318" s="20" t="s">
        <v>4102</v>
      </c>
      <c r="E318" s="20" t="s">
        <v>3243</v>
      </c>
      <c r="F318" s="14" t="str">
        <f t="shared" si="8"/>
        <v>URF2024_308_Realizar informe de cumplimiento al plan anual de auditoría, cuarto trimestre 2023</v>
      </c>
      <c r="G318" s="20" t="s">
        <v>4102</v>
      </c>
      <c r="H318" s="20" t="s">
        <v>1449</v>
      </c>
      <c r="I318" s="20" t="s">
        <v>1449</v>
      </c>
      <c r="J318" s="20" t="s">
        <v>1353</v>
      </c>
      <c r="K318" s="20" t="s">
        <v>1354</v>
      </c>
      <c r="L318" s="20"/>
      <c r="M318" s="46">
        <v>45292</v>
      </c>
      <c r="N318" s="46">
        <v>45327</v>
      </c>
      <c r="O318" s="21">
        <f t="shared" si="9"/>
        <v>35</v>
      </c>
      <c r="P318" s="20" t="s">
        <v>4021</v>
      </c>
      <c r="Q318" s="20" t="s">
        <v>123</v>
      </c>
      <c r="R318" s="20" t="s">
        <v>1355</v>
      </c>
      <c r="S318" s="20" t="s">
        <v>198</v>
      </c>
      <c r="T318" s="20" t="s">
        <v>228</v>
      </c>
      <c r="U318" s="20" t="s">
        <v>33</v>
      </c>
      <c r="V318" s="20"/>
      <c r="W318" s="20" t="s">
        <v>63</v>
      </c>
      <c r="X318" s="20"/>
      <c r="Y318" s="20"/>
      <c r="Z318" s="20"/>
      <c r="AA318" s="20"/>
      <c r="AB318" s="20"/>
      <c r="AC318" s="20"/>
      <c r="AD318" s="20"/>
      <c r="AE318" s="20"/>
      <c r="AF318" s="20"/>
      <c r="AG318" s="20"/>
      <c r="AH318" s="20"/>
      <c r="AI318" s="20"/>
      <c r="AJ318" s="20" t="s">
        <v>3347</v>
      </c>
      <c r="AK318" s="20" t="s">
        <v>3418</v>
      </c>
      <c r="AL318" s="20"/>
      <c r="AM318" s="20"/>
      <c r="AN318" s="20"/>
      <c r="AO318" s="20" t="s">
        <v>1356</v>
      </c>
      <c r="AP318" s="20"/>
      <c r="AQ318" s="20"/>
      <c r="AR318" s="20"/>
      <c r="AS318" s="20" t="s">
        <v>3419</v>
      </c>
      <c r="AT318" s="20"/>
      <c r="AU318" s="20"/>
      <c r="AV318" s="20" t="s">
        <v>3137</v>
      </c>
      <c r="AW318" s="20"/>
      <c r="AX318" s="20"/>
      <c r="AY318" s="20"/>
      <c r="AZ318" s="20"/>
      <c r="BA318" s="20"/>
      <c r="BB318" s="20"/>
      <c r="BC318" s="20" t="s">
        <v>39</v>
      </c>
      <c r="BD318" s="20"/>
      <c r="BE318" s="20"/>
      <c r="BF318" s="20"/>
      <c r="BG318" s="20"/>
      <c r="BH318" s="20"/>
      <c r="BI318" s="20"/>
      <c r="BJ318" s="20"/>
      <c r="BK318" s="20"/>
      <c r="BL318" s="20"/>
      <c r="BM318" s="20"/>
      <c r="BN318" s="20"/>
      <c r="BO318" s="20"/>
      <c r="BP318" s="20"/>
      <c r="BQ318" s="20"/>
      <c r="BR318" s="20"/>
      <c r="BS318" s="20"/>
      <c r="BT318" s="20"/>
      <c r="BU318" s="20"/>
      <c r="BV318" s="20" t="s">
        <v>109</v>
      </c>
      <c r="BW318" s="20" t="s">
        <v>3150</v>
      </c>
      <c r="BX318" s="20"/>
      <c r="BY318" s="20"/>
      <c r="BZ318" s="119"/>
      <c r="CA318" s="20"/>
      <c r="CB318" s="20"/>
      <c r="CC318" s="20"/>
      <c r="CD318" s="20"/>
      <c r="CE318" s="119"/>
      <c r="CF318" s="20"/>
      <c r="CG318" s="20"/>
      <c r="CH318" s="20"/>
      <c r="CI318" s="20"/>
      <c r="CJ318" s="119"/>
      <c r="CK318" s="20"/>
      <c r="CL318" s="20"/>
      <c r="CM318" s="20"/>
      <c r="CN318" s="20"/>
      <c r="CO318" s="119"/>
      <c r="CP318" s="20"/>
      <c r="CQ318" s="20"/>
    </row>
    <row r="319" spans="3:95" s="9" customFormat="1" ht="135.75" customHeight="1">
      <c r="C319" s="19" t="s">
        <v>4103</v>
      </c>
      <c r="D319" s="20" t="s">
        <v>4104</v>
      </c>
      <c r="E319" s="20" t="s">
        <v>3243</v>
      </c>
      <c r="F319" s="14" t="str">
        <f t="shared" si="8"/>
        <v>URF2024_309_Realizar informe de cumplimiento al plan anual de auditoría, primer trimestre 2024</v>
      </c>
      <c r="G319" s="20" t="s">
        <v>4104</v>
      </c>
      <c r="H319" s="20" t="s">
        <v>1449</v>
      </c>
      <c r="I319" s="20" t="s">
        <v>1449</v>
      </c>
      <c r="J319" s="20" t="s">
        <v>1353</v>
      </c>
      <c r="K319" s="20" t="s">
        <v>1354</v>
      </c>
      <c r="L319" s="20"/>
      <c r="M319" s="46">
        <v>45292</v>
      </c>
      <c r="N319" s="46">
        <v>45412</v>
      </c>
      <c r="O319" s="21">
        <f t="shared" si="9"/>
        <v>120</v>
      </c>
      <c r="P319" s="20" t="s">
        <v>4021</v>
      </c>
      <c r="Q319" s="20" t="s">
        <v>123</v>
      </c>
      <c r="R319" s="20" t="s">
        <v>1355</v>
      </c>
      <c r="S319" s="20" t="s">
        <v>198</v>
      </c>
      <c r="T319" s="20" t="s">
        <v>228</v>
      </c>
      <c r="U319" s="20" t="s">
        <v>33</v>
      </c>
      <c r="V319" s="20"/>
      <c r="W319" s="20" t="s">
        <v>63</v>
      </c>
      <c r="X319" s="20"/>
      <c r="Y319" s="20"/>
      <c r="Z319" s="20"/>
      <c r="AA319" s="20"/>
      <c r="AB319" s="20"/>
      <c r="AC319" s="20"/>
      <c r="AD319" s="20"/>
      <c r="AE319" s="20"/>
      <c r="AF319" s="20"/>
      <c r="AG319" s="20"/>
      <c r="AH319" s="20"/>
      <c r="AI319" s="20"/>
      <c r="AJ319" s="20" t="s">
        <v>3347</v>
      </c>
      <c r="AK319" s="20" t="s">
        <v>3418</v>
      </c>
      <c r="AL319" s="20"/>
      <c r="AM319" s="20"/>
      <c r="AN319" s="20"/>
      <c r="AO319" s="20" t="s">
        <v>1356</v>
      </c>
      <c r="AP319" s="20"/>
      <c r="AQ319" s="20"/>
      <c r="AR319" s="20"/>
      <c r="AS319" s="20" t="s">
        <v>3419</v>
      </c>
      <c r="AT319" s="20"/>
      <c r="AU319" s="20"/>
      <c r="AV319" s="20" t="s">
        <v>3137</v>
      </c>
      <c r="AW319" s="20"/>
      <c r="AX319" s="20"/>
      <c r="AY319" s="20"/>
      <c r="AZ319" s="20"/>
      <c r="BA319" s="20"/>
      <c r="BB319" s="20"/>
      <c r="BC319" s="20" t="s">
        <v>39</v>
      </c>
      <c r="BD319" s="20"/>
      <c r="BE319" s="20"/>
      <c r="BF319" s="20"/>
      <c r="BG319" s="20"/>
      <c r="BH319" s="20"/>
      <c r="BI319" s="20"/>
      <c r="BJ319" s="20"/>
      <c r="BK319" s="20"/>
      <c r="BL319" s="20"/>
      <c r="BM319" s="20"/>
      <c r="BN319" s="20"/>
      <c r="BO319" s="20"/>
      <c r="BP319" s="20"/>
      <c r="BQ319" s="20"/>
      <c r="BR319" s="20"/>
      <c r="BS319" s="20"/>
      <c r="BT319" s="20"/>
      <c r="BU319" s="20"/>
      <c r="BV319" s="20" t="s">
        <v>109</v>
      </c>
      <c r="BW319" s="20" t="s">
        <v>3150</v>
      </c>
      <c r="BX319" s="20"/>
      <c r="BY319" s="20"/>
      <c r="BZ319" s="119"/>
      <c r="CA319" s="20"/>
      <c r="CB319" s="20"/>
      <c r="CC319" s="20"/>
      <c r="CD319" s="20"/>
      <c r="CE319" s="119"/>
      <c r="CF319" s="20"/>
      <c r="CG319" s="20"/>
      <c r="CH319" s="20"/>
      <c r="CI319" s="20"/>
      <c r="CJ319" s="119"/>
      <c r="CK319" s="20"/>
      <c r="CL319" s="20"/>
      <c r="CM319" s="20"/>
      <c r="CN319" s="20"/>
      <c r="CO319" s="119"/>
      <c r="CP319" s="20"/>
      <c r="CQ319" s="20"/>
    </row>
    <row r="320" spans="3:95" s="9" customFormat="1" ht="135.75" customHeight="1">
      <c r="C320" s="19" t="s">
        <v>4105</v>
      </c>
      <c r="D320" s="20" t="s">
        <v>4106</v>
      </c>
      <c r="E320" s="20" t="s">
        <v>3243</v>
      </c>
      <c r="F320" s="14" t="str">
        <f t="shared" si="8"/>
        <v>URF2024_310_Realizar informe de cumplimiento al plan anual de auditoría, segundo trimestre 2024</v>
      </c>
      <c r="G320" s="20" t="s">
        <v>4106</v>
      </c>
      <c r="H320" s="20" t="s">
        <v>1449</v>
      </c>
      <c r="I320" s="20" t="s">
        <v>1449</v>
      </c>
      <c r="J320" s="20" t="s">
        <v>1353</v>
      </c>
      <c r="K320" s="20" t="s">
        <v>1354</v>
      </c>
      <c r="L320" s="20"/>
      <c r="M320" s="46">
        <v>45383</v>
      </c>
      <c r="N320" s="46">
        <v>45504</v>
      </c>
      <c r="O320" s="21">
        <f t="shared" si="9"/>
        <v>121</v>
      </c>
      <c r="P320" s="20" t="s">
        <v>4021</v>
      </c>
      <c r="Q320" s="20" t="s">
        <v>123</v>
      </c>
      <c r="R320" s="20" t="s">
        <v>1355</v>
      </c>
      <c r="S320" s="20" t="s">
        <v>198</v>
      </c>
      <c r="T320" s="20" t="s">
        <v>228</v>
      </c>
      <c r="U320" s="20" t="s">
        <v>33</v>
      </c>
      <c r="V320" s="20"/>
      <c r="W320" s="20" t="s">
        <v>63</v>
      </c>
      <c r="X320" s="20"/>
      <c r="Y320" s="20"/>
      <c r="Z320" s="20"/>
      <c r="AA320" s="20"/>
      <c r="AB320" s="20"/>
      <c r="AC320" s="20"/>
      <c r="AD320" s="20"/>
      <c r="AE320" s="20"/>
      <c r="AF320" s="20"/>
      <c r="AG320" s="20"/>
      <c r="AH320" s="20"/>
      <c r="AI320" s="20"/>
      <c r="AJ320" s="20" t="s">
        <v>3347</v>
      </c>
      <c r="AK320" s="20" t="s">
        <v>3418</v>
      </c>
      <c r="AL320" s="20"/>
      <c r="AM320" s="20"/>
      <c r="AN320" s="20"/>
      <c r="AO320" s="20" t="s">
        <v>1356</v>
      </c>
      <c r="AP320" s="20"/>
      <c r="AQ320" s="20"/>
      <c r="AR320" s="20"/>
      <c r="AS320" s="20" t="s">
        <v>3419</v>
      </c>
      <c r="AT320" s="20"/>
      <c r="AU320" s="20"/>
      <c r="AV320" s="20" t="s">
        <v>3137</v>
      </c>
      <c r="AW320" s="20"/>
      <c r="AX320" s="20"/>
      <c r="AY320" s="20"/>
      <c r="AZ320" s="20"/>
      <c r="BA320" s="20"/>
      <c r="BB320" s="20"/>
      <c r="BC320" s="20" t="s">
        <v>39</v>
      </c>
      <c r="BD320" s="20"/>
      <c r="BE320" s="20"/>
      <c r="BF320" s="20"/>
      <c r="BG320" s="20"/>
      <c r="BH320" s="20"/>
      <c r="BI320" s="20"/>
      <c r="BJ320" s="20"/>
      <c r="BK320" s="20"/>
      <c r="BL320" s="20"/>
      <c r="BM320" s="20"/>
      <c r="BN320" s="20"/>
      <c r="BO320" s="20"/>
      <c r="BP320" s="20"/>
      <c r="BQ320" s="20"/>
      <c r="BR320" s="20"/>
      <c r="BS320" s="20"/>
      <c r="BT320" s="20"/>
      <c r="BU320" s="20"/>
      <c r="BV320" s="20" t="s">
        <v>109</v>
      </c>
      <c r="BW320" s="20" t="s">
        <v>3150</v>
      </c>
      <c r="BX320" s="20"/>
      <c r="BY320" s="20"/>
      <c r="BZ320" s="119"/>
      <c r="CA320" s="20"/>
      <c r="CB320" s="20"/>
      <c r="CC320" s="20"/>
      <c r="CD320" s="20"/>
      <c r="CE320" s="119"/>
      <c r="CF320" s="20"/>
      <c r="CG320" s="20"/>
      <c r="CH320" s="20"/>
      <c r="CI320" s="20"/>
      <c r="CJ320" s="119"/>
      <c r="CK320" s="20"/>
      <c r="CL320" s="20"/>
      <c r="CM320" s="20"/>
      <c r="CN320" s="20"/>
      <c r="CO320" s="119"/>
      <c r="CP320" s="20"/>
      <c r="CQ320" s="20"/>
    </row>
    <row r="321" spans="3:95" s="9" customFormat="1" ht="135.75" customHeight="1">
      <c r="C321" s="19" t="s">
        <v>4107</v>
      </c>
      <c r="D321" s="20" t="s">
        <v>4108</v>
      </c>
      <c r="E321" s="20" t="s">
        <v>3243</v>
      </c>
      <c r="F321" s="14" t="str">
        <f t="shared" si="8"/>
        <v>URF2024_311_Realizar informe de cumplimiento al plan anual de auditoría, tercer trimestre 2024</v>
      </c>
      <c r="G321" s="20" t="s">
        <v>4108</v>
      </c>
      <c r="H321" s="20" t="s">
        <v>1449</v>
      </c>
      <c r="I321" s="20" t="s">
        <v>1449</v>
      </c>
      <c r="J321" s="20" t="s">
        <v>1353</v>
      </c>
      <c r="K321" s="20" t="s">
        <v>1354</v>
      </c>
      <c r="L321" s="20"/>
      <c r="M321" s="46">
        <v>45474</v>
      </c>
      <c r="N321" s="46">
        <v>45596</v>
      </c>
      <c r="O321" s="21">
        <f t="shared" si="9"/>
        <v>122</v>
      </c>
      <c r="P321" s="20" t="s">
        <v>4021</v>
      </c>
      <c r="Q321" s="20" t="s">
        <v>123</v>
      </c>
      <c r="R321" s="20" t="s">
        <v>1355</v>
      </c>
      <c r="S321" s="20" t="s">
        <v>198</v>
      </c>
      <c r="T321" s="20" t="s">
        <v>228</v>
      </c>
      <c r="U321" s="20" t="s">
        <v>33</v>
      </c>
      <c r="V321" s="20"/>
      <c r="W321" s="20" t="s">
        <v>63</v>
      </c>
      <c r="X321" s="20"/>
      <c r="Y321" s="20"/>
      <c r="Z321" s="20"/>
      <c r="AA321" s="20"/>
      <c r="AB321" s="20"/>
      <c r="AC321" s="20"/>
      <c r="AD321" s="20"/>
      <c r="AE321" s="20"/>
      <c r="AF321" s="20"/>
      <c r="AG321" s="20"/>
      <c r="AH321" s="20"/>
      <c r="AI321" s="20"/>
      <c r="AJ321" s="20" t="s">
        <v>3347</v>
      </c>
      <c r="AK321" s="20" t="s">
        <v>3418</v>
      </c>
      <c r="AL321" s="20"/>
      <c r="AM321" s="20"/>
      <c r="AN321" s="20"/>
      <c r="AO321" s="20" t="s">
        <v>1356</v>
      </c>
      <c r="AP321" s="20"/>
      <c r="AQ321" s="20"/>
      <c r="AR321" s="20"/>
      <c r="AS321" s="20" t="s">
        <v>3419</v>
      </c>
      <c r="AT321" s="20"/>
      <c r="AU321" s="20"/>
      <c r="AV321" s="20" t="s">
        <v>3137</v>
      </c>
      <c r="AW321" s="20"/>
      <c r="AX321" s="20"/>
      <c r="AY321" s="20"/>
      <c r="AZ321" s="20"/>
      <c r="BA321" s="20"/>
      <c r="BB321" s="20"/>
      <c r="BC321" s="20" t="s">
        <v>39</v>
      </c>
      <c r="BD321" s="20"/>
      <c r="BE321" s="20"/>
      <c r="BF321" s="20"/>
      <c r="BG321" s="20"/>
      <c r="BH321" s="20"/>
      <c r="BI321" s="20"/>
      <c r="BJ321" s="20"/>
      <c r="BK321" s="20"/>
      <c r="BL321" s="20"/>
      <c r="BM321" s="20"/>
      <c r="BN321" s="20"/>
      <c r="BO321" s="20"/>
      <c r="BP321" s="20"/>
      <c r="BQ321" s="20"/>
      <c r="BR321" s="20"/>
      <c r="BS321" s="20"/>
      <c r="BT321" s="20"/>
      <c r="BU321" s="20"/>
      <c r="BV321" s="20" t="s">
        <v>109</v>
      </c>
      <c r="BW321" s="20" t="s">
        <v>3150</v>
      </c>
      <c r="BX321" s="20"/>
      <c r="BY321" s="20"/>
      <c r="BZ321" s="119"/>
      <c r="CA321" s="20"/>
      <c r="CB321" s="20"/>
      <c r="CC321" s="20"/>
      <c r="CD321" s="20"/>
      <c r="CE321" s="119"/>
      <c r="CF321" s="20"/>
      <c r="CG321" s="20"/>
      <c r="CH321" s="20"/>
      <c r="CI321" s="20"/>
      <c r="CJ321" s="119"/>
      <c r="CK321" s="20"/>
      <c r="CL321" s="20"/>
      <c r="CM321" s="20"/>
      <c r="CN321" s="20"/>
      <c r="CO321" s="119"/>
      <c r="CP321" s="20"/>
      <c r="CQ321" s="20"/>
    </row>
    <row r="322" spans="3:95" s="9" customFormat="1" ht="135.75" customHeight="1">
      <c r="C322" s="19" t="s">
        <v>4109</v>
      </c>
      <c r="D322" s="20" t="s">
        <v>1457</v>
      </c>
      <c r="E322" s="20" t="s">
        <v>3243</v>
      </c>
      <c r="F322" s="14" t="str">
        <f t="shared" si="8"/>
        <v>URF2024_312_Realizar sesión ordinaria del Comité Institucional de Coordinación de Control Interno, primer trimestre</v>
      </c>
      <c r="G322" s="20" t="s">
        <v>1458</v>
      </c>
      <c r="H322" s="20" t="s">
        <v>1459</v>
      </c>
      <c r="I322" s="20" t="s">
        <v>1459</v>
      </c>
      <c r="J322" s="20" t="s">
        <v>1353</v>
      </c>
      <c r="K322" s="20" t="s">
        <v>1354</v>
      </c>
      <c r="L322" s="20"/>
      <c r="M322" s="46">
        <v>45292</v>
      </c>
      <c r="N322" s="46">
        <v>45412</v>
      </c>
      <c r="O322" s="21">
        <f t="shared" si="9"/>
        <v>120</v>
      </c>
      <c r="P322" s="20" t="s">
        <v>4021</v>
      </c>
      <c r="Q322" s="20" t="s">
        <v>123</v>
      </c>
      <c r="R322" s="20" t="s">
        <v>4110</v>
      </c>
      <c r="S322" s="20" t="s">
        <v>198</v>
      </c>
      <c r="T322" s="20" t="s">
        <v>228</v>
      </c>
      <c r="U322" s="20" t="s">
        <v>33</v>
      </c>
      <c r="V322" s="20"/>
      <c r="W322" s="20" t="s">
        <v>63</v>
      </c>
      <c r="X322" s="20"/>
      <c r="Y322" s="20"/>
      <c r="Z322" s="20"/>
      <c r="AA322" s="20"/>
      <c r="AB322" s="20"/>
      <c r="AC322" s="20"/>
      <c r="AD322" s="20"/>
      <c r="AE322" s="20"/>
      <c r="AF322" s="20"/>
      <c r="AG322" s="20"/>
      <c r="AH322" s="20"/>
      <c r="AI322" s="20"/>
      <c r="AJ322" s="20"/>
      <c r="AK322" s="20"/>
      <c r="AL322" s="20"/>
      <c r="AM322" s="20"/>
      <c r="AN322" s="20"/>
      <c r="AO322" s="20" t="s">
        <v>2129</v>
      </c>
      <c r="AP322" s="20"/>
      <c r="AQ322" s="20"/>
      <c r="AR322" s="20"/>
      <c r="AS322" s="20"/>
      <c r="AT322" s="20"/>
      <c r="AU322" s="20"/>
      <c r="AV322" s="20" t="s">
        <v>3137</v>
      </c>
      <c r="AW322" s="20"/>
      <c r="AX322" s="20"/>
      <c r="AY322" s="20"/>
      <c r="AZ322" s="20"/>
      <c r="BA322" s="20"/>
      <c r="BB322" s="20"/>
      <c r="BC322" s="20" t="s">
        <v>39</v>
      </c>
      <c r="BD322" s="20"/>
      <c r="BE322" s="20"/>
      <c r="BF322" s="20"/>
      <c r="BG322" s="20"/>
      <c r="BH322" s="20"/>
      <c r="BI322" s="20"/>
      <c r="BJ322" s="20"/>
      <c r="BK322" s="20"/>
      <c r="BL322" s="20"/>
      <c r="BM322" s="20"/>
      <c r="BN322" s="20"/>
      <c r="BO322" s="20"/>
      <c r="BP322" s="20"/>
      <c r="BQ322" s="20"/>
      <c r="BR322" s="20"/>
      <c r="BS322" s="20"/>
      <c r="BT322" s="20"/>
      <c r="BU322" s="20"/>
      <c r="BV322" s="20" t="s">
        <v>109</v>
      </c>
      <c r="BW322" s="20" t="s">
        <v>3150</v>
      </c>
      <c r="BX322" s="20"/>
      <c r="BY322" s="20"/>
      <c r="BZ322" s="119"/>
      <c r="CA322" s="20"/>
      <c r="CB322" s="20"/>
      <c r="CC322" s="20"/>
      <c r="CD322" s="20"/>
      <c r="CE322" s="119"/>
      <c r="CF322" s="20"/>
      <c r="CG322" s="20"/>
      <c r="CH322" s="20"/>
      <c r="CI322" s="20"/>
      <c r="CJ322" s="119"/>
      <c r="CK322" s="20"/>
      <c r="CL322" s="20"/>
      <c r="CM322" s="20"/>
      <c r="CN322" s="20"/>
      <c r="CO322" s="119"/>
      <c r="CP322" s="20"/>
      <c r="CQ322" s="20"/>
    </row>
    <row r="323" spans="3:95" s="9" customFormat="1" ht="135.75" customHeight="1">
      <c r="C323" s="19" t="s">
        <v>4111</v>
      </c>
      <c r="D323" s="20" t="s">
        <v>1462</v>
      </c>
      <c r="E323" s="20" t="s">
        <v>3243</v>
      </c>
      <c r="F323" s="14" t="str">
        <f t="shared" si="8"/>
        <v>URF2024_313_Realizar sesión ordinaria del Comité Institucional de Coordinación de Control Interno, segundo trimestre</v>
      </c>
      <c r="G323" s="20" t="s">
        <v>1458</v>
      </c>
      <c r="H323" s="20" t="s">
        <v>1459</v>
      </c>
      <c r="I323" s="20" t="s">
        <v>1459</v>
      </c>
      <c r="J323" s="20" t="s">
        <v>1353</v>
      </c>
      <c r="K323" s="20" t="s">
        <v>1354</v>
      </c>
      <c r="L323" s="20"/>
      <c r="M323" s="46">
        <v>45383</v>
      </c>
      <c r="N323" s="46">
        <v>45504</v>
      </c>
      <c r="O323" s="21">
        <f t="shared" si="9"/>
        <v>121</v>
      </c>
      <c r="P323" s="20" t="s">
        <v>4021</v>
      </c>
      <c r="Q323" s="20" t="s">
        <v>123</v>
      </c>
      <c r="R323" s="20" t="s">
        <v>4110</v>
      </c>
      <c r="S323" s="20" t="s">
        <v>198</v>
      </c>
      <c r="T323" s="20" t="s">
        <v>228</v>
      </c>
      <c r="U323" s="20" t="s">
        <v>33</v>
      </c>
      <c r="V323" s="20"/>
      <c r="W323" s="20" t="s">
        <v>63</v>
      </c>
      <c r="X323" s="20"/>
      <c r="Y323" s="20"/>
      <c r="Z323" s="20"/>
      <c r="AA323" s="20"/>
      <c r="AB323" s="20"/>
      <c r="AC323" s="20"/>
      <c r="AD323" s="20"/>
      <c r="AE323" s="20"/>
      <c r="AF323" s="20"/>
      <c r="AG323" s="20"/>
      <c r="AH323" s="20"/>
      <c r="AI323" s="20"/>
      <c r="AJ323" s="20"/>
      <c r="AK323" s="20"/>
      <c r="AL323" s="20"/>
      <c r="AM323" s="20"/>
      <c r="AN323" s="20"/>
      <c r="AO323" s="20" t="s">
        <v>2129</v>
      </c>
      <c r="AP323" s="20"/>
      <c r="AQ323" s="20"/>
      <c r="AR323" s="20"/>
      <c r="AS323" s="20"/>
      <c r="AT323" s="20"/>
      <c r="AU323" s="20"/>
      <c r="AV323" s="20" t="s">
        <v>3137</v>
      </c>
      <c r="AW323" s="20"/>
      <c r="AX323" s="20"/>
      <c r="AY323" s="20"/>
      <c r="AZ323" s="20"/>
      <c r="BA323" s="20"/>
      <c r="BB323" s="20"/>
      <c r="BC323" s="20" t="s">
        <v>39</v>
      </c>
      <c r="BD323" s="20"/>
      <c r="BE323" s="20"/>
      <c r="BF323" s="20"/>
      <c r="BG323" s="20"/>
      <c r="BH323" s="20"/>
      <c r="BI323" s="20"/>
      <c r="BJ323" s="20"/>
      <c r="BK323" s="20"/>
      <c r="BL323" s="20"/>
      <c r="BM323" s="20"/>
      <c r="BN323" s="20"/>
      <c r="BO323" s="20"/>
      <c r="BP323" s="20"/>
      <c r="BQ323" s="20"/>
      <c r="BR323" s="20"/>
      <c r="BS323" s="20"/>
      <c r="BT323" s="20"/>
      <c r="BU323" s="20"/>
      <c r="BV323" s="20" t="s">
        <v>109</v>
      </c>
      <c r="BW323" s="20" t="s">
        <v>3150</v>
      </c>
      <c r="BX323" s="20"/>
      <c r="BY323" s="20"/>
      <c r="BZ323" s="119"/>
      <c r="CA323" s="20"/>
      <c r="CB323" s="20"/>
      <c r="CC323" s="20"/>
      <c r="CD323" s="20"/>
      <c r="CE323" s="119"/>
      <c r="CF323" s="20"/>
      <c r="CG323" s="20"/>
      <c r="CH323" s="20"/>
      <c r="CI323" s="20"/>
      <c r="CJ323" s="119"/>
      <c r="CK323" s="20"/>
      <c r="CL323" s="20"/>
      <c r="CM323" s="20"/>
      <c r="CN323" s="20"/>
      <c r="CO323" s="119"/>
      <c r="CP323" s="20"/>
      <c r="CQ323" s="20"/>
    </row>
    <row r="324" spans="3:95" s="9" customFormat="1" ht="135.75" customHeight="1">
      <c r="C324" s="19" t="s">
        <v>4112</v>
      </c>
      <c r="D324" s="20" t="s">
        <v>1464</v>
      </c>
      <c r="E324" s="20" t="s">
        <v>3243</v>
      </c>
      <c r="F324" s="14" t="str">
        <f t="shared" si="8"/>
        <v>URF2024_314_Realizar sesión ordinaria del Comité Institucional de Coordinación de Control Interno, tercer trimestre</v>
      </c>
      <c r="G324" s="20" t="s">
        <v>1458</v>
      </c>
      <c r="H324" s="20" t="s">
        <v>1459</v>
      </c>
      <c r="I324" s="20" t="s">
        <v>1459</v>
      </c>
      <c r="J324" s="20" t="s">
        <v>1353</v>
      </c>
      <c r="K324" s="20" t="s">
        <v>1354</v>
      </c>
      <c r="L324" s="20"/>
      <c r="M324" s="46">
        <v>45474</v>
      </c>
      <c r="N324" s="46">
        <v>45596</v>
      </c>
      <c r="O324" s="21">
        <f t="shared" si="9"/>
        <v>122</v>
      </c>
      <c r="P324" s="20" t="s">
        <v>4021</v>
      </c>
      <c r="Q324" s="20" t="s">
        <v>123</v>
      </c>
      <c r="R324" s="20" t="s">
        <v>4110</v>
      </c>
      <c r="S324" s="20" t="s">
        <v>198</v>
      </c>
      <c r="T324" s="20" t="s">
        <v>228</v>
      </c>
      <c r="U324" s="20" t="s">
        <v>33</v>
      </c>
      <c r="V324" s="20"/>
      <c r="W324" s="20" t="s">
        <v>63</v>
      </c>
      <c r="X324" s="20"/>
      <c r="Y324" s="20"/>
      <c r="Z324" s="20"/>
      <c r="AA324" s="20"/>
      <c r="AB324" s="20"/>
      <c r="AC324" s="20"/>
      <c r="AD324" s="20"/>
      <c r="AE324" s="20"/>
      <c r="AF324" s="20"/>
      <c r="AG324" s="20"/>
      <c r="AH324" s="20"/>
      <c r="AI324" s="20"/>
      <c r="AJ324" s="20"/>
      <c r="AK324" s="20"/>
      <c r="AL324" s="20"/>
      <c r="AM324" s="20"/>
      <c r="AN324" s="20"/>
      <c r="AO324" s="20" t="s">
        <v>2129</v>
      </c>
      <c r="AP324" s="20"/>
      <c r="AQ324" s="20"/>
      <c r="AR324" s="20"/>
      <c r="AS324" s="20"/>
      <c r="AT324" s="20"/>
      <c r="AU324" s="20"/>
      <c r="AV324" s="20" t="s">
        <v>3137</v>
      </c>
      <c r="AW324" s="20"/>
      <c r="AX324" s="20"/>
      <c r="AY324" s="20"/>
      <c r="AZ324" s="20"/>
      <c r="BA324" s="20"/>
      <c r="BB324" s="20"/>
      <c r="BC324" s="20" t="s">
        <v>39</v>
      </c>
      <c r="BD324" s="20"/>
      <c r="BE324" s="20"/>
      <c r="BF324" s="20"/>
      <c r="BG324" s="20"/>
      <c r="BH324" s="20"/>
      <c r="BI324" s="20"/>
      <c r="BJ324" s="20"/>
      <c r="BK324" s="20"/>
      <c r="BL324" s="20"/>
      <c r="BM324" s="20"/>
      <c r="BN324" s="20"/>
      <c r="BO324" s="20"/>
      <c r="BP324" s="20"/>
      <c r="BQ324" s="20"/>
      <c r="BR324" s="20"/>
      <c r="BS324" s="20"/>
      <c r="BT324" s="20"/>
      <c r="BU324" s="20"/>
      <c r="BV324" s="20" t="s">
        <v>109</v>
      </c>
      <c r="BW324" s="20" t="s">
        <v>3150</v>
      </c>
      <c r="BX324" s="20"/>
      <c r="BY324" s="20"/>
      <c r="BZ324" s="119"/>
      <c r="CA324" s="20"/>
      <c r="CB324" s="20"/>
      <c r="CC324" s="20"/>
      <c r="CD324" s="20"/>
      <c r="CE324" s="119"/>
      <c r="CF324" s="20"/>
      <c r="CG324" s="20"/>
      <c r="CH324" s="20"/>
      <c r="CI324" s="20"/>
      <c r="CJ324" s="119"/>
      <c r="CK324" s="20"/>
      <c r="CL324" s="20"/>
      <c r="CM324" s="20"/>
      <c r="CN324" s="20"/>
      <c r="CO324" s="119"/>
      <c r="CP324" s="20"/>
      <c r="CQ324" s="20"/>
    </row>
    <row r="325" spans="3:95" s="9" customFormat="1" ht="135.75" customHeight="1">
      <c r="C325" s="19" t="s">
        <v>4113</v>
      </c>
      <c r="D325" s="20" t="s">
        <v>1466</v>
      </c>
      <c r="E325" s="20" t="s">
        <v>3243</v>
      </c>
      <c r="F325" s="14" t="str">
        <f t="shared" si="8"/>
        <v>URF2024_315_Realizar sesión ordinaria del Comité Institucional de Coordinación de Control Interno, cuarto trimestre</v>
      </c>
      <c r="G325" s="20" t="s">
        <v>1458</v>
      </c>
      <c r="H325" s="20" t="s">
        <v>1459</v>
      </c>
      <c r="I325" s="20" t="s">
        <v>1459</v>
      </c>
      <c r="J325" s="20" t="s">
        <v>1353</v>
      </c>
      <c r="K325" s="20" t="s">
        <v>1354</v>
      </c>
      <c r="L325" s="20"/>
      <c r="M325" s="46">
        <v>45566</v>
      </c>
      <c r="N325" s="46">
        <v>45657</v>
      </c>
      <c r="O325" s="21">
        <f t="shared" si="9"/>
        <v>91</v>
      </c>
      <c r="P325" s="20" t="s">
        <v>4021</v>
      </c>
      <c r="Q325" s="20" t="s">
        <v>123</v>
      </c>
      <c r="R325" s="20" t="s">
        <v>4110</v>
      </c>
      <c r="S325" s="20" t="s">
        <v>198</v>
      </c>
      <c r="T325" s="20" t="s">
        <v>228</v>
      </c>
      <c r="U325" s="20" t="s">
        <v>33</v>
      </c>
      <c r="V325" s="20"/>
      <c r="W325" s="20" t="s">
        <v>63</v>
      </c>
      <c r="X325" s="20"/>
      <c r="Y325" s="20"/>
      <c r="Z325" s="20"/>
      <c r="AA325" s="20"/>
      <c r="AB325" s="20"/>
      <c r="AC325" s="20"/>
      <c r="AD325" s="20"/>
      <c r="AE325" s="20"/>
      <c r="AF325" s="20"/>
      <c r="AG325" s="20"/>
      <c r="AH325" s="20"/>
      <c r="AI325" s="20"/>
      <c r="AJ325" s="20"/>
      <c r="AK325" s="20"/>
      <c r="AL325" s="20"/>
      <c r="AM325" s="20"/>
      <c r="AN325" s="20"/>
      <c r="AO325" s="20" t="s">
        <v>2129</v>
      </c>
      <c r="AP325" s="20"/>
      <c r="AQ325" s="20"/>
      <c r="AR325" s="20"/>
      <c r="AS325" s="20"/>
      <c r="AT325" s="20"/>
      <c r="AU325" s="20"/>
      <c r="AV325" s="20" t="s">
        <v>3137</v>
      </c>
      <c r="AW325" s="20"/>
      <c r="AX325" s="20"/>
      <c r="AY325" s="20"/>
      <c r="AZ325" s="20"/>
      <c r="BA325" s="20"/>
      <c r="BB325" s="20"/>
      <c r="BC325" s="20" t="s">
        <v>39</v>
      </c>
      <c r="BD325" s="20"/>
      <c r="BE325" s="20"/>
      <c r="BF325" s="20"/>
      <c r="BG325" s="20"/>
      <c r="BH325" s="20"/>
      <c r="BI325" s="20"/>
      <c r="BJ325" s="20"/>
      <c r="BK325" s="20"/>
      <c r="BL325" s="20"/>
      <c r="BM325" s="20"/>
      <c r="BN325" s="20"/>
      <c r="BO325" s="20"/>
      <c r="BP325" s="20"/>
      <c r="BQ325" s="20"/>
      <c r="BR325" s="20"/>
      <c r="BS325" s="20"/>
      <c r="BT325" s="20"/>
      <c r="BU325" s="20"/>
      <c r="BV325" s="20" t="s">
        <v>109</v>
      </c>
      <c r="BW325" s="20" t="s">
        <v>3150</v>
      </c>
      <c r="BX325" s="20"/>
      <c r="BY325" s="20"/>
      <c r="BZ325" s="119"/>
      <c r="CA325" s="20"/>
      <c r="CB325" s="20"/>
      <c r="CC325" s="20"/>
      <c r="CD325" s="20"/>
      <c r="CE325" s="119"/>
      <c r="CF325" s="20"/>
      <c r="CG325" s="20"/>
      <c r="CH325" s="20"/>
      <c r="CI325" s="20"/>
      <c r="CJ325" s="119"/>
      <c r="CK325" s="20"/>
      <c r="CL325" s="20"/>
      <c r="CM325" s="20"/>
      <c r="CN325" s="20"/>
      <c r="CO325" s="119"/>
      <c r="CP325" s="20"/>
      <c r="CQ325" s="20"/>
    </row>
    <row r="326" spans="3:95" s="9" customFormat="1" ht="135.75" customHeight="1">
      <c r="C326" s="19" t="s">
        <v>4114</v>
      </c>
      <c r="D326" s="20" t="s">
        <v>1468</v>
      </c>
      <c r="E326" s="20" t="s">
        <v>3243</v>
      </c>
      <c r="F326" s="14" t="str">
        <f t="shared" si="8"/>
        <v>URF2024_316_Realizar sensibilización del Sistema de Control Interno, primer cuatrimestre</v>
      </c>
      <c r="G326" s="20" t="s">
        <v>1469</v>
      </c>
      <c r="H326" s="20" t="s">
        <v>1470</v>
      </c>
      <c r="I326" s="20" t="s">
        <v>1470</v>
      </c>
      <c r="J326" s="20" t="s">
        <v>1353</v>
      </c>
      <c r="K326" s="20" t="s">
        <v>1354</v>
      </c>
      <c r="L326" s="20"/>
      <c r="M326" s="46">
        <v>45323</v>
      </c>
      <c r="N326" s="46">
        <v>45443</v>
      </c>
      <c r="O326" s="21">
        <f t="shared" si="9"/>
        <v>120</v>
      </c>
      <c r="P326" s="20" t="s">
        <v>4021</v>
      </c>
      <c r="Q326" s="20" t="s">
        <v>123</v>
      </c>
      <c r="R326" s="20" t="s">
        <v>4115</v>
      </c>
      <c r="S326" s="20" t="s">
        <v>198</v>
      </c>
      <c r="T326" s="20" t="s">
        <v>228</v>
      </c>
      <c r="U326" s="20" t="s">
        <v>33</v>
      </c>
      <c r="V326" s="20"/>
      <c r="W326" s="20" t="s">
        <v>63</v>
      </c>
      <c r="X326" s="20"/>
      <c r="Y326" s="20"/>
      <c r="Z326" s="20"/>
      <c r="AA326" s="20"/>
      <c r="AB326" s="20"/>
      <c r="AC326" s="20"/>
      <c r="AD326" s="20"/>
      <c r="AE326" s="20"/>
      <c r="AF326" s="20"/>
      <c r="AG326" s="20"/>
      <c r="AH326" s="20"/>
      <c r="AI326" s="20"/>
      <c r="AJ326" s="20" t="s">
        <v>3614</v>
      </c>
      <c r="AK326" s="20" t="s">
        <v>3615</v>
      </c>
      <c r="AL326" s="20"/>
      <c r="AM326" s="20"/>
      <c r="AN326" s="20"/>
      <c r="AO326" s="20" t="s">
        <v>1471</v>
      </c>
      <c r="AP326" s="20"/>
      <c r="AQ326" s="20"/>
      <c r="AR326" s="20"/>
      <c r="AS326" s="20"/>
      <c r="AT326" s="20"/>
      <c r="AU326" s="20"/>
      <c r="AV326" s="20" t="s">
        <v>3137</v>
      </c>
      <c r="AW326" s="20"/>
      <c r="AX326" s="20"/>
      <c r="AY326" s="20"/>
      <c r="AZ326" s="20"/>
      <c r="BA326" s="20"/>
      <c r="BB326" s="20"/>
      <c r="BC326" s="20" t="s">
        <v>39</v>
      </c>
      <c r="BD326" s="20"/>
      <c r="BE326" s="20"/>
      <c r="BF326" s="20"/>
      <c r="BG326" s="20"/>
      <c r="BH326" s="20"/>
      <c r="BI326" s="20"/>
      <c r="BJ326" s="20"/>
      <c r="BK326" s="20"/>
      <c r="BL326" s="20"/>
      <c r="BM326" s="20"/>
      <c r="BN326" s="20"/>
      <c r="BO326" s="20"/>
      <c r="BP326" s="20"/>
      <c r="BQ326" s="20"/>
      <c r="BR326" s="20"/>
      <c r="BS326" s="20"/>
      <c r="BT326" s="20"/>
      <c r="BU326" s="20"/>
      <c r="BV326" s="20" t="s">
        <v>109</v>
      </c>
      <c r="BW326" s="20" t="s">
        <v>3150</v>
      </c>
      <c r="BX326" s="20"/>
      <c r="BY326" s="20"/>
      <c r="BZ326" s="119"/>
      <c r="CA326" s="20"/>
      <c r="CB326" s="20"/>
      <c r="CC326" s="20"/>
      <c r="CD326" s="20"/>
      <c r="CE326" s="119"/>
      <c r="CF326" s="20"/>
      <c r="CG326" s="20"/>
      <c r="CH326" s="20"/>
      <c r="CI326" s="20"/>
      <c r="CJ326" s="119"/>
      <c r="CK326" s="20"/>
      <c r="CL326" s="20"/>
      <c r="CM326" s="20"/>
      <c r="CN326" s="20"/>
      <c r="CO326" s="119"/>
      <c r="CP326" s="20"/>
      <c r="CQ326" s="20"/>
    </row>
    <row r="327" spans="3:95" s="9" customFormat="1" ht="135.75" customHeight="1">
      <c r="C327" s="19" t="s">
        <v>4116</v>
      </c>
      <c r="D327" s="20" t="s">
        <v>1473</v>
      </c>
      <c r="E327" s="20" t="s">
        <v>3243</v>
      </c>
      <c r="F327" s="14" t="str">
        <f t="shared" si="8"/>
        <v>URF2024_317_Realizar sensibilización del Sistema de Control Interno, segundo cuatrimestre</v>
      </c>
      <c r="G327" s="20" t="s">
        <v>1469</v>
      </c>
      <c r="H327" s="20" t="s">
        <v>1470</v>
      </c>
      <c r="I327" s="20" t="s">
        <v>1470</v>
      </c>
      <c r="J327" s="20" t="s">
        <v>1353</v>
      </c>
      <c r="K327" s="20" t="s">
        <v>1354</v>
      </c>
      <c r="L327" s="20"/>
      <c r="M327" s="46">
        <v>45444</v>
      </c>
      <c r="N327" s="46">
        <v>45565</v>
      </c>
      <c r="O327" s="21">
        <f t="shared" si="9"/>
        <v>121</v>
      </c>
      <c r="P327" s="20" t="s">
        <v>4021</v>
      </c>
      <c r="Q327" s="20" t="s">
        <v>123</v>
      </c>
      <c r="R327" s="20" t="s">
        <v>4115</v>
      </c>
      <c r="S327" s="20" t="s">
        <v>198</v>
      </c>
      <c r="T327" s="20" t="s">
        <v>228</v>
      </c>
      <c r="U327" s="20" t="s">
        <v>33</v>
      </c>
      <c r="V327" s="20"/>
      <c r="W327" s="20" t="s">
        <v>63</v>
      </c>
      <c r="X327" s="20"/>
      <c r="Y327" s="20"/>
      <c r="Z327" s="20"/>
      <c r="AA327" s="20"/>
      <c r="AB327" s="20"/>
      <c r="AC327" s="20"/>
      <c r="AD327" s="20"/>
      <c r="AE327" s="20"/>
      <c r="AF327" s="20"/>
      <c r="AG327" s="20"/>
      <c r="AH327" s="20"/>
      <c r="AI327" s="20"/>
      <c r="AJ327" s="20" t="s">
        <v>3614</v>
      </c>
      <c r="AK327" s="20" t="s">
        <v>3615</v>
      </c>
      <c r="AL327" s="20"/>
      <c r="AM327" s="20"/>
      <c r="AN327" s="20"/>
      <c r="AO327" s="20" t="s">
        <v>1471</v>
      </c>
      <c r="AP327" s="20"/>
      <c r="AQ327" s="20"/>
      <c r="AR327" s="20"/>
      <c r="AS327" s="20"/>
      <c r="AT327" s="20"/>
      <c r="AU327" s="20"/>
      <c r="AV327" s="20" t="s">
        <v>3137</v>
      </c>
      <c r="AW327" s="20"/>
      <c r="AX327" s="20"/>
      <c r="AY327" s="20"/>
      <c r="AZ327" s="20"/>
      <c r="BA327" s="20"/>
      <c r="BB327" s="20"/>
      <c r="BC327" s="20" t="s">
        <v>39</v>
      </c>
      <c r="BD327" s="20"/>
      <c r="BE327" s="20"/>
      <c r="BF327" s="20"/>
      <c r="BG327" s="20"/>
      <c r="BH327" s="20"/>
      <c r="BI327" s="20"/>
      <c r="BJ327" s="20"/>
      <c r="BK327" s="20"/>
      <c r="BL327" s="20"/>
      <c r="BM327" s="20"/>
      <c r="BN327" s="20"/>
      <c r="BO327" s="20"/>
      <c r="BP327" s="20"/>
      <c r="BQ327" s="20"/>
      <c r="BR327" s="20"/>
      <c r="BS327" s="20"/>
      <c r="BT327" s="20"/>
      <c r="BU327" s="20"/>
      <c r="BV327" s="20" t="s">
        <v>109</v>
      </c>
      <c r="BW327" s="20" t="s">
        <v>3150</v>
      </c>
      <c r="BX327" s="20"/>
      <c r="BY327" s="20"/>
      <c r="BZ327" s="119"/>
      <c r="CA327" s="20"/>
      <c r="CB327" s="20"/>
      <c r="CC327" s="20"/>
      <c r="CD327" s="20"/>
      <c r="CE327" s="119"/>
      <c r="CF327" s="20"/>
      <c r="CG327" s="20"/>
      <c r="CH327" s="20"/>
      <c r="CI327" s="20"/>
      <c r="CJ327" s="119"/>
      <c r="CK327" s="20"/>
      <c r="CL327" s="20"/>
      <c r="CM327" s="20"/>
      <c r="CN327" s="20"/>
      <c r="CO327" s="119"/>
      <c r="CP327" s="20"/>
      <c r="CQ327" s="20"/>
    </row>
    <row r="328" spans="3:95" s="9" customFormat="1" ht="135.75" customHeight="1">
      <c r="C328" s="19" t="s">
        <v>4117</v>
      </c>
      <c r="D328" s="20" t="s">
        <v>1475</v>
      </c>
      <c r="E328" s="20" t="s">
        <v>3243</v>
      </c>
      <c r="F328" s="14" t="str">
        <f t="shared" si="8"/>
        <v>URF2024_318_Realizar sensibilización del Sistema de Control Interno, tercer cuatrimestre</v>
      </c>
      <c r="G328" s="20" t="s">
        <v>1469</v>
      </c>
      <c r="H328" s="20" t="s">
        <v>1470</v>
      </c>
      <c r="I328" s="20" t="s">
        <v>1470</v>
      </c>
      <c r="J328" s="20" t="s">
        <v>1353</v>
      </c>
      <c r="K328" s="20" t="s">
        <v>1354</v>
      </c>
      <c r="L328" s="20"/>
      <c r="M328" s="46">
        <v>45536</v>
      </c>
      <c r="N328" s="46">
        <v>45657</v>
      </c>
      <c r="O328" s="21">
        <f t="shared" si="9"/>
        <v>121</v>
      </c>
      <c r="P328" s="20" t="s">
        <v>4021</v>
      </c>
      <c r="Q328" s="20" t="s">
        <v>123</v>
      </c>
      <c r="R328" s="20" t="s">
        <v>4115</v>
      </c>
      <c r="S328" s="20" t="s">
        <v>198</v>
      </c>
      <c r="T328" s="20" t="s">
        <v>228</v>
      </c>
      <c r="U328" s="20" t="s">
        <v>33</v>
      </c>
      <c r="V328" s="20"/>
      <c r="W328" s="20" t="s">
        <v>63</v>
      </c>
      <c r="X328" s="20"/>
      <c r="Y328" s="20"/>
      <c r="Z328" s="20"/>
      <c r="AA328" s="20"/>
      <c r="AB328" s="20"/>
      <c r="AC328" s="20"/>
      <c r="AD328" s="20"/>
      <c r="AE328" s="20"/>
      <c r="AF328" s="20"/>
      <c r="AG328" s="20"/>
      <c r="AH328" s="20"/>
      <c r="AI328" s="20"/>
      <c r="AJ328" s="20" t="s">
        <v>3614</v>
      </c>
      <c r="AK328" s="20" t="s">
        <v>3615</v>
      </c>
      <c r="AL328" s="20"/>
      <c r="AM328" s="20"/>
      <c r="AN328" s="20"/>
      <c r="AO328" s="20" t="s">
        <v>1471</v>
      </c>
      <c r="AP328" s="20"/>
      <c r="AQ328" s="20"/>
      <c r="AR328" s="20"/>
      <c r="AS328" s="20"/>
      <c r="AT328" s="20"/>
      <c r="AU328" s="20"/>
      <c r="AV328" s="20" t="s">
        <v>3137</v>
      </c>
      <c r="AW328" s="20"/>
      <c r="AX328" s="20"/>
      <c r="AY328" s="20"/>
      <c r="AZ328" s="20"/>
      <c r="BA328" s="20"/>
      <c r="BB328" s="20"/>
      <c r="BC328" s="20" t="s">
        <v>39</v>
      </c>
      <c r="BD328" s="20"/>
      <c r="BE328" s="20"/>
      <c r="BF328" s="20"/>
      <c r="BG328" s="20"/>
      <c r="BH328" s="20"/>
      <c r="BI328" s="20"/>
      <c r="BJ328" s="20"/>
      <c r="BK328" s="20"/>
      <c r="BL328" s="20"/>
      <c r="BM328" s="20"/>
      <c r="BN328" s="20"/>
      <c r="BO328" s="20"/>
      <c r="BP328" s="20"/>
      <c r="BQ328" s="20"/>
      <c r="BR328" s="20"/>
      <c r="BS328" s="20"/>
      <c r="BT328" s="20"/>
      <c r="BU328" s="20"/>
      <c r="BV328" s="20" t="s">
        <v>109</v>
      </c>
      <c r="BW328" s="20" t="s">
        <v>3150</v>
      </c>
      <c r="BX328" s="20"/>
      <c r="BY328" s="20"/>
      <c r="BZ328" s="119"/>
      <c r="CA328" s="20"/>
      <c r="CB328" s="20"/>
      <c r="CC328" s="20"/>
      <c r="CD328" s="20"/>
      <c r="CE328" s="119"/>
      <c r="CF328" s="20"/>
      <c r="CG328" s="20"/>
      <c r="CH328" s="20"/>
      <c r="CI328" s="20"/>
      <c r="CJ328" s="119"/>
      <c r="CK328" s="20"/>
      <c r="CL328" s="20"/>
      <c r="CM328" s="20"/>
      <c r="CN328" s="20"/>
      <c r="CO328" s="119"/>
      <c r="CP328" s="20"/>
      <c r="CQ328" s="20"/>
    </row>
    <row r="329" spans="3:95" s="9" customFormat="1" ht="135.75" customHeight="1">
      <c r="C329" s="19" t="s">
        <v>4118</v>
      </c>
      <c r="D329" s="20" t="s">
        <v>4119</v>
      </c>
      <c r="E329" s="20" t="s">
        <v>3162</v>
      </c>
      <c r="F329" s="14" t="str">
        <f t="shared" si="8"/>
        <v>URF2024_319_Realizar el Seguimiento a la formulación del Plan Estratégico Institucional 2023-2026 y  Plan de Acción Anual vigencia 2023</v>
      </c>
      <c r="G329" s="20" t="s">
        <v>4119</v>
      </c>
      <c r="H329" s="20" t="s">
        <v>4120</v>
      </c>
      <c r="I329" s="20" t="s">
        <v>4120</v>
      </c>
      <c r="J329" s="20" t="s">
        <v>1353</v>
      </c>
      <c r="K329" s="20" t="s">
        <v>1354</v>
      </c>
      <c r="L329" s="20"/>
      <c r="M329" s="46">
        <v>45505</v>
      </c>
      <c r="N329" s="46">
        <v>45565</v>
      </c>
      <c r="O329" s="21">
        <f t="shared" si="9"/>
        <v>60</v>
      </c>
      <c r="P329" s="20" t="s">
        <v>4021</v>
      </c>
      <c r="Q329" s="20" t="s">
        <v>123</v>
      </c>
      <c r="R329" s="20" t="s">
        <v>1355</v>
      </c>
      <c r="S329" s="20" t="s">
        <v>198</v>
      </c>
      <c r="T329" s="20" t="s">
        <v>228</v>
      </c>
      <c r="U329" s="20" t="s">
        <v>33</v>
      </c>
      <c r="V329" s="20"/>
      <c r="W329" s="20" t="s">
        <v>63</v>
      </c>
      <c r="X329" s="20"/>
      <c r="Y329" s="20"/>
      <c r="Z329" s="20"/>
      <c r="AA329" s="20"/>
      <c r="AB329" s="20"/>
      <c r="AC329" s="20"/>
      <c r="AD329" s="20"/>
      <c r="AE329" s="20"/>
      <c r="AF329" s="20"/>
      <c r="AG329" s="20"/>
      <c r="AH329" s="20"/>
      <c r="AI329" s="20"/>
      <c r="AJ329" s="20"/>
      <c r="AK329" s="20"/>
      <c r="AL329" s="20"/>
      <c r="AM329" s="20"/>
      <c r="AN329" s="20"/>
      <c r="AO329" s="20" t="s">
        <v>1356</v>
      </c>
      <c r="AP329" s="20"/>
      <c r="AQ329" s="20"/>
      <c r="AR329" s="20"/>
      <c r="AS329" s="20"/>
      <c r="AT329" s="20"/>
      <c r="AU329" s="20"/>
      <c r="AV329" s="20" t="s">
        <v>3137</v>
      </c>
      <c r="AW329" s="20"/>
      <c r="AX329" s="20"/>
      <c r="AY329" s="20"/>
      <c r="AZ329" s="20"/>
      <c r="BA329" s="20"/>
      <c r="BB329" s="20"/>
      <c r="BC329" s="20" t="s">
        <v>39</v>
      </c>
      <c r="BD329" s="20"/>
      <c r="BE329" s="20"/>
      <c r="BF329" s="20"/>
      <c r="BG329" s="20"/>
      <c r="BH329" s="20"/>
      <c r="BI329" s="20"/>
      <c r="BJ329" s="20"/>
      <c r="BK329" s="20"/>
      <c r="BL329" s="20"/>
      <c r="BM329" s="20"/>
      <c r="BN329" s="20"/>
      <c r="BO329" s="20"/>
      <c r="BP329" s="20"/>
      <c r="BQ329" s="20"/>
      <c r="BR329" s="20"/>
      <c r="BS329" s="20"/>
      <c r="BT329" s="20"/>
      <c r="BU329" s="20"/>
      <c r="BV329" s="20" t="s">
        <v>109</v>
      </c>
      <c r="BW329" s="20" t="s">
        <v>932</v>
      </c>
      <c r="BX329" s="20" t="s">
        <v>3157</v>
      </c>
      <c r="BY329" s="120">
        <v>45530</v>
      </c>
      <c r="BZ329" s="119">
        <v>45534</v>
      </c>
      <c r="CA329" s="20" t="s">
        <v>4091</v>
      </c>
      <c r="CB329" s="20" t="s">
        <v>4092</v>
      </c>
      <c r="CC329" s="20"/>
      <c r="CD329" s="20"/>
      <c r="CE329" s="119"/>
      <c r="CF329" s="20"/>
      <c r="CG329" s="20"/>
      <c r="CH329" s="20"/>
      <c r="CI329" s="20"/>
      <c r="CJ329" s="119"/>
      <c r="CK329" s="20"/>
      <c r="CL329" s="20"/>
      <c r="CM329" s="20"/>
      <c r="CN329" s="20"/>
      <c r="CO329" s="119"/>
      <c r="CP329" s="20"/>
      <c r="CQ329" s="20"/>
    </row>
    <row r="330" spans="3:95" s="9" customFormat="1" ht="135.75" customHeight="1">
      <c r="C330" s="19" t="s">
        <v>4121</v>
      </c>
      <c r="D330" s="20" t="s">
        <v>4122</v>
      </c>
      <c r="E330" s="20" t="s">
        <v>3179</v>
      </c>
      <c r="F330" s="14" t="str">
        <f t="shared" si="8"/>
        <v>URF2024_320_Realizar seguimiento a las acciones generadas producto de la auditoria Informe 13 Auditoría al proceso de Gestión de Comunicaciones</v>
      </c>
      <c r="G330" s="20" t="s">
        <v>4123</v>
      </c>
      <c r="H330" s="20" t="s">
        <v>1502</v>
      </c>
      <c r="I330" s="20" t="s">
        <v>1502</v>
      </c>
      <c r="J330" s="20" t="s">
        <v>1353</v>
      </c>
      <c r="K330" s="20" t="s">
        <v>1354</v>
      </c>
      <c r="L330" s="20"/>
      <c r="M330" s="46">
        <v>45413</v>
      </c>
      <c r="N330" s="46">
        <v>45504</v>
      </c>
      <c r="O330" s="21">
        <f t="shared" si="9"/>
        <v>91</v>
      </c>
      <c r="P330" s="20" t="s">
        <v>4021</v>
      </c>
      <c r="Q330" s="20" t="s">
        <v>123</v>
      </c>
      <c r="R330" s="20" t="s">
        <v>1355</v>
      </c>
      <c r="S330" s="20" t="s">
        <v>198</v>
      </c>
      <c r="T330" s="20" t="s">
        <v>228</v>
      </c>
      <c r="U330" s="20" t="s">
        <v>33</v>
      </c>
      <c r="V330" s="20"/>
      <c r="W330" s="20" t="s">
        <v>63</v>
      </c>
      <c r="X330" s="20"/>
      <c r="Y330" s="20"/>
      <c r="Z330" s="20"/>
      <c r="AA330" s="20"/>
      <c r="AB330" s="20"/>
      <c r="AC330" s="20"/>
      <c r="AD330" s="20"/>
      <c r="AE330" s="20"/>
      <c r="AF330" s="20"/>
      <c r="AG330" s="20"/>
      <c r="AH330" s="20"/>
      <c r="AI330" s="20"/>
      <c r="AJ330" s="20"/>
      <c r="AK330" s="20"/>
      <c r="AL330" s="20"/>
      <c r="AM330" s="20"/>
      <c r="AN330" s="20"/>
      <c r="AO330" s="20" t="s">
        <v>1356</v>
      </c>
      <c r="AP330" s="20"/>
      <c r="AQ330" s="20"/>
      <c r="AR330" s="20"/>
      <c r="AS330" s="20"/>
      <c r="AT330" s="20"/>
      <c r="AU330" s="20"/>
      <c r="AV330" s="20" t="s">
        <v>3137</v>
      </c>
      <c r="AW330" s="20"/>
      <c r="AX330" s="20"/>
      <c r="AY330" s="20"/>
      <c r="AZ330" s="20"/>
      <c r="BA330" s="20"/>
      <c r="BB330" s="20"/>
      <c r="BC330" s="20" t="s">
        <v>39</v>
      </c>
      <c r="BD330" s="20"/>
      <c r="BE330" s="20"/>
      <c r="BF330" s="20"/>
      <c r="BG330" s="20"/>
      <c r="BH330" s="20"/>
      <c r="BI330" s="20"/>
      <c r="BJ330" s="20"/>
      <c r="BK330" s="20"/>
      <c r="BL330" s="20"/>
      <c r="BM330" s="20"/>
      <c r="BN330" s="20"/>
      <c r="BO330" s="20"/>
      <c r="BP330" s="20"/>
      <c r="BQ330" s="20"/>
      <c r="BR330" s="20"/>
      <c r="BS330" s="20"/>
      <c r="BT330" s="20"/>
      <c r="BU330" s="20"/>
      <c r="BV330" s="20" t="s">
        <v>109</v>
      </c>
      <c r="BW330" s="20" t="s">
        <v>932</v>
      </c>
      <c r="BX330" s="20" t="s">
        <v>3157</v>
      </c>
      <c r="BY330" s="119">
        <v>45460</v>
      </c>
      <c r="BZ330" s="119">
        <v>45477</v>
      </c>
      <c r="CA330" s="20" t="s">
        <v>4067</v>
      </c>
      <c r="CB330" s="20" t="s">
        <v>4124</v>
      </c>
      <c r="CC330" s="20"/>
      <c r="CD330" s="20"/>
      <c r="CE330" s="119"/>
      <c r="CF330" s="20"/>
      <c r="CG330" s="20"/>
      <c r="CH330" s="20"/>
      <c r="CI330" s="20"/>
      <c r="CJ330" s="119"/>
      <c r="CK330" s="20"/>
      <c r="CL330" s="20"/>
      <c r="CM330" s="20"/>
      <c r="CN330" s="20"/>
      <c r="CO330" s="119"/>
      <c r="CP330" s="20"/>
      <c r="CQ330" s="20"/>
    </row>
    <row r="331" spans="3:95" s="9" customFormat="1" ht="135.75" customHeight="1">
      <c r="C331" s="19" t="s">
        <v>4125</v>
      </c>
      <c r="D331" s="20" t="s">
        <v>4126</v>
      </c>
      <c r="E331" s="20" t="s">
        <v>3179</v>
      </c>
      <c r="F331" s="14" t="str">
        <f t="shared" ref="F331:F394" si="10">_xlfn.CONCAT(C331,"_",D331)</f>
        <v>URF2024_321_Realizar seguimiento a las oportunidades de mejora identificadas en la auditoría 07_Evaluación del SCI Contable 2022</v>
      </c>
      <c r="G331" s="20" t="s">
        <v>4127</v>
      </c>
      <c r="H331" s="20" t="s">
        <v>1502</v>
      </c>
      <c r="I331" s="20" t="s">
        <v>1502</v>
      </c>
      <c r="J331" s="20" t="s">
        <v>1353</v>
      </c>
      <c r="K331" s="20" t="s">
        <v>1354</v>
      </c>
      <c r="L331" s="20"/>
      <c r="M331" s="46">
        <v>45413</v>
      </c>
      <c r="N331" s="46">
        <v>45443</v>
      </c>
      <c r="O331" s="21">
        <f t="shared" ref="O331:O394" si="11">IF(N331-M331&gt;124,"El tiempo de ejecución de la actividad no puede superar 124 días",N331-M331)</f>
        <v>30</v>
      </c>
      <c r="P331" s="20" t="s">
        <v>4021</v>
      </c>
      <c r="Q331" s="20" t="s">
        <v>123</v>
      </c>
      <c r="R331" s="20" t="s">
        <v>1355</v>
      </c>
      <c r="S331" s="20" t="s">
        <v>198</v>
      </c>
      <c r="T331" s="20" t="s">
        <v>228</v>
      </c>
      <c r="U331" s="20" t="s">
        <v>33</v>
      </c>
      <c r="V331" s="20"/>
      <c r="W331" s="20" t="s">
        <v>63</v>
      </c>
      <c r="X331" s="20"/>
      <c r="Y331" s="20"/>
      <c r="Z331" s="20"/>
      <c r="AA331" s="20"/>
      <c r="AB331" s="20"/>
      <c r="AC331" s="20"/>
      <c r="AD331" s="20"/>
      <c r="AE331" s="20"/>
      <c r="AF331" s="20"/>
      <c r="AG331" s="20"/>
      <c r="AH331" s="20"/>
      <c r="AI331" s="20"/>
      <c r="AJ331" s="20"/>
      <c r="AK331" s="20"/>
      <c r="AL331" s="20"/>
      <c r="AM331" s="20"/>
      <c r="AN331" s="20"/>
      <c r="AO331" s="20" t="s">
        <v>1356</v>
      </c>
      <c r="AP331" s="20"/>
      <c r="AQ331" s="20"/>
      <c r="AR331" s="20"/>
      <c r="AS331" s="20"/>
      <c r="AT331" s="20"/>
      <c r="AU331" s="20"/>
      <c r="AV331" s="20" t="s">
        <v>3137</v>
      </c>
      <c r="AW331" s="20"/>
      <c r="AX331" s="20"/>
      <c r="AY331" s="20"/>
      <c r="AZ331" s="20"/>
      <c r="BA331" s="20"/>
      <c r="BB331" s="20"/>
      <c r="BC331" s="20" t="s">
        <v>39</v>
      </c>
      <c r="BD331" s="20"/>
      <c r="BE331" s="20"/>
      <c r="BF331" s="20"/>
      <c r="BG331" s="20"/>
      <c r="BH331" s="20"/>
      <c r="BI331" s="20"/>
      <c r="BJ331" s="20"/>
      <c r="BK331" s="20"/>
      <c r="BL331" s="20"/>
      <c r="BM331" s="20"/>
      <c r="BN331" s="20"/>
      <c r="BO331" s="20"/>
      <c r="BP331" s="20"/>
      <c r="BQ331" s="20"/>
      <c r="BR331" s="20"/>
      <c r="BS331" s="20"/>
      <c r="BT331" s="20"/>
      <c r="BU331" s="20"/>
      <c r="BV331" s="20" t="s">
        <v>109</v>
      </c>
      <c r="BW331" s="20" t="s">
        <v>3150</v>
      </c>
      <c r="BX331" s="20"/>
      <c r="BY331" s="20"/>
      <c r="BZ331" s="119"/>
      <c r="CA331" s="20"/>
      <c r="CB331" s="20"/>
      <c r="CC331" s="20"/>
      <c r="CD331" s="20"/>
      <c r="CE331" s="119"/>
      <c r="CF331" s="20"/>
      <c r="CG331" s="20"/>
      <c r="CH331" s="20"/>
      <c r="CI331" s="20"/>
      <c r="CJ331" s="119"/>
      <c r="CK331" s="20"/>
      <c r="CL331" s="20"/>
      <c r="CM331" s="20"/>
      <c r="CN331" s="20"/>
      <c r="CO331" s="119"/>
      <c r="CP331" s="20"/>
      <c r="CQ331" s="20"/>
    </row>
    <row r="332" spans="3:95" s="9" customFormat="1" ht="135.75" customHeight="1">
      <c r="C332" s="19" t="s">
        <v>4128</v>
      </c>
      <c r="D332" s="20" t="s">
        <v>4129</v>
      </c>
      <c r="E332" s="20" t="s">
        <v>3179</v>
      </c>
      <c r="F332" s="14" t="str">
        <f t="shared" si="10"/>
        <v>URF2024_322_Realizar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v>
      </c>
      <c r="G332" s="20" t="s">
        <v>4130</v>
      </c>
      <c r="H332" s="20" t="s">
        <v>1433</v>
      </c>
      <c r="I332" s="20" t="s">
        <v>1433</v>
      </c>
      <c r="J332" s="20" t="s">
        <v>1353</v>
      </c>
      <c r="K332" s="20" t="s">
        <v>1354</v>
      </c>
      <c r="L332" s="20"/>
      <c r="M332" s="46">
        <v>45444</v>
      </c>
      <c r="N332" s="46">
        <v>45485</v>
      </c>
      <c r="O332" s="21">
        <f t="shared" si="11"/>
        <v>41</v>
      </c>
      <c r="P332" s="20" t="s">
        <v>4021</v>
      </c>
      <c r="Q332" s="20" t="s">
        <v>123</v>
      </c>
      <c r="R332" s="20" t="s">
        <v>1355</v>
      </c>
      <c r="S332" s="20" t="s">
        <v>198</v>
      </c>
      <c r="T332" s="20" t="s">
        <v>228</v>
      </c>
      <c r="U332" s="20" t="s">
        <v>33</v>
      </c>
      <c r="V332" s="20"/>
      <c r="W332" s="20" t="s">
        <v>63</v>
      </c>
      <c r="X332" s="20"/>
      <c r="Y332" s="20"/>
      <c r="Z332" s="20"/>
      <c r="AA332" s="20"/>
      <c r="AB332" s="20"/>
      <c r="AC332" s="20"/>
      <c r="AD332" s="20"/>
      <c r="AE332" s="20"/>
      <c r="AF332" s="20"/>
      <c r="AG332" s="20"/>
      <c r="AH332" s="20"/>
      <c r="AI332" s="20"/>
      <c r="AJ332" s="20"/>
      <c r="AK332" s="20"/>
      <c r="AL332" s="20"/>
      <c r="AM332" s="20"/>
      <c r="AN332" s="20"/>
      <c r="AO332" s="20" t="s">
        <v>1356</v>
      </c>
      <c r="AP332" s="20"/>
      <c r="AQ332" s="20"/>
      <c r="AR332" s="20"/>
      <c r="AS332" s="20"/>
      <c r="AT332" s="20"/>
      <c r="AU332" s="20"/>
      <c r="AV332" s="20" t="s">
        <v>3137</v>
      </c>
      <c r="AW332" s="20"/>
      <c r="AX332" s="20"/>
      <c r="AY332" s="20"/>
      <c r="AZ332" s="20"/>
      <c r="BA332" s="20"/>
      <c r="BB332" s="20"/>
      <c r="BC332" s="20" t="s">
        <v>39</v>
      </c>
      <c r="BD332" s="20"/>
      <c r="BE332" s="20"/>
      <c r="BF332" s="20"/>
      <c r="BG332" s="20"/>
      <c r="BH332" s="20"/>
      <c r="BI332" s="20"/>
      <c r="BJ332" s="20"/>
      <c r="BK332" s="20"/>
      <c r="BL332" s="20"/>
      <c r="BM332" s="20"/>
      <c r="BN332" s="20"/>
      <c r="BO332" s="20"/>
      <c r="BP332" s="20"/>
      <c r="BQ332" s="20"/>
      <c r="BR332" s="20"/>
      <c r="BS332" s="20"/>
      <c r="BT332" s="20"/>
      <c r="BU332" s="20"/>
      <c r="BV332" s="20" t="s">
        <v>109</v>
      </c>
      <c r="BW332" s="20" t="s">
        <v>3150</v>
      </c>
      <c r="BX332" s="20"/>
      <c r="BY332" s="20"/>
      <c r="BZ332" s="119"/>
      <c r="CA332" s="20"/>
      <c r="CB332" s="20"/>
      <c r="CC332" s="20"/>
      <c r="CD332" s="20"/>
      <c r="CE332" s="119"/>
      <c r="CF332" s="20"/>
      <c r="CG332" s="20"/>
      <c r="CH332" s="20"/>
      <c r="CI332" s="20"/>
      <c r="CJ332" s="119"/>
      <c r="CK332" s="20"/>
      <c r="CL332" s="20"/>
      <c r="CM332" s="20"/>
      <c r="CN332" s="20"/>
      <c r="CO332" s="119"/>
      <c r="CP332" s="20"/>
      <c r="CQ332" s="20"/>
    </row>
    <row r="333" spans="3:95" s="9" customFormat="1" ht="135.75" customHeight="1">
      <c r="C333" s="19" t="s">
        <v>4131</v>
      </c>
      <c r="D333" s="20" t="s">
        <v>1427</v>
      </c>
      <c r="E333" s="20" t="s">
        <v>3179</v>
      </c>
      <c r="F333" s="14" t="str">
        <f t="shared" si="10"/>
        <v>URF2024_323_Realizar seguimiento al Sistema de Seguridad y Salud en el Trabajo de la Unidad</v>
      </c>
      <c r="G333" s="20" t="s">
        <v>1428</v>
      </c>
      <c r="H333" s="20" t="s">
        <v>1429</v>
      </c>
      <c r="I333" s="20" t="s">
        <v>1429</v>
      </c>
      <c r="J333" s="20" t="s">
        <v>1353</v>
      </c>
      <c r="K333" s="20" t="s">
        <v>1354</v>
      </c>
      <c r="L333" s="20"/>
      <c r="M333" s="46">
        <v>45352</v>
      </c>
      <c r="N333" s="46">
        <v>45394</v>
      </c>
      <c r="O333" s="21">
        <f t="shared" si="11"/>
        <v>42</v>
      </c>
      <c r="P333" s="20" t="s">
        <v>4021</v>
      </c>
      <c r="Q333" s="20" t="s">
        <v>123</v>
      </c>
      <c r="R333" s="20" t="s">
        <v>1355</v>
      </c>
      <c r="S333" s="20" t="s">
        <v>198</v>
      </c>
      <c r="T333" s="20" t="s">
        <v>228</v>
      </c>
      <c r="U333" s="20" t="s">
        <v>33</v>
      </c>
      <c r="V333" s="20"/>
      <c r="W333" s="20" t="s">
        <v>63</v>
      </c>
      <c r="X333" s="20"/>
      <c r="Y333" s="20"/>
      <c r="Z333" s="20"/>
      <c r="AA333" s="20"/>
      <c r="AB333" s="20"/>
      <c r="AC333" s="20"/>
      <c r="AD333" s="20"/>
      <c r="AE333" s="20"/>
      <c r="AF333" s="20"/>
      <c r="AG333" s="20"/>
      <c r="AH333" s="20"/>
      <c r="AI333" s="20"/>
      <c r="AJ333" s="20"/>
      <c r="AK333" s="20"/>
      <c r="AL333" s="20"/>
      <c r="AM333" s="20"/>
      <c r="AN333" s="20"/>
      <c r="AO333" s="20" t="s">
        <v>1356</v>
      </c>
      <c r="AP333" s="20"/>
      <c r="AQ333" s="20"/>
      <c r="AR333" s="20"/>
      <c r="AS333" s="20"/>
      <c r="AT333" s="20"/>
      <c r="AU333" s="20"/>
      <c r="AV333" s="20" t="s">
        <v>3137</v>
      </c>
      <c r="AW333" s="20"/>
      <c r="AX333" s="20"/>
      <c r="AY333" s="20"/>
      <c r="AZ333" s="20"/>
      <c r="BA333" s="20"/>
      <c r="BB333" s="20"/>
      <c r="BC333" s="20" t="s">
        <v>39</v>
      </c>
      <c r="BD333" s="20"/>
      <c r="BE333" s="20"/>
      <c r="BF333" s="20"/>
      <c r="BG333" s="20"/>
      <c r="BH333" s="20"/>
      <c r="BI333" s="20"/>
      <c r="BJ333" s="20"/>
      <c r="BK333" s="20"/>
      <c r="BL333" s="20"/>
      <c r="BM333" s="20"/>
      <c r="BN333" s="20"/>
      <c r="BO333" s="20"/>
      <c r="BP333" s="20"/>
      <c r="BQ333" s="20"/>
      <c r="BR333" s="20"/>
      <c r="BS333" s="20"/>
      <c r="BT333" s="20"/>
      <c r="BU333" s="20"/>
      <c r="BV333" s="20" t="s">
        <v>109</v>
      </c>
      <c r="BW333" s="20" t="s">
        <v>3150</v>
      </c>
      <c r="BX333" s="20"/>
      <c r="BY333" s="20"/>
      <c r="BZ333" s="119"/>
      <c r="CA333" s="20"/>
      <c r="CB333" s="20"/>
      <c r="CC333" s="20"/>
      <c r="CD333" s="20"/>
      <c r="CE333" s="119"/>
      <c r="CF333" s="20"/>
      <c r="CG333" s="20"/>
      <c r="CH333" s="20"/>
      <c r="CI333" s="20"/>
      <c r="CJ333" s="119"/>
      <c r="CK333" s="20"/>
      <c r="CL333" s="20"/>
      <c r="CM333" s="20"/>
      <c r="CN333" s="20"/>
      <c r="CO333" s="119"/>
      <c r="CP333" s="20"/>
      <c r="CQ333" s="20"/>
    </row>
    <row r="334" spans="3:95" s="9" customFormat="1" ht="135.75" customHeight="1">
      <c r="C334" s="19" t="s">
        <v>4132</v>
      </c>
      <c r="D334" s="20" t="s">
        <v>1477</v>
      </c>
      <c r="E334" s="20" t="s">
        <v>3141</v>
      </c>
      <c r="F334" s="14" t="str">
        <f t="shared" si="10"/>
        <v>URF2024_324_Elaborar un informe comparativo de las acciones incluidas en los planes de mejoramiento</v>
      </c>
      <c r="G334" s="20" t="s">
        <v>1478</v>
      </c>
      <c r="H334" s="20" t="s">
        <v>1479</v>
      </c>
      <c r="I334" s="20" t="s">
        <v>1480</v>
      </c>
      <c r="J334" s="20" t="s">
        <v>1353</v>
      </c>
      <c r="K334" s="20" t="s">
        <v>1354</v>
      </c>
      <c r="L334" s="20"/>
      <c r="M334" s="46">
        <v>45505</v>
      </c>
      <c r="N334" s="46">
        <v>45534</v>
      </c>
      <c r="O334" s="21">
        <f t="shared" si="11"/>
        <v>29</v>
      </c>
      <c r="P334" s="20" t="s">
        <v>4021</v>
      </c>
      <c r="Q334" s="20" t="s">
        <v>123</v>
      </c>
      <c r="R334" s="20" t="s">
        <v>4133</v>
      </c>
      <c r="S334" s="20" t="s">
        <v>198</v>
      </c>
      <c r="T334" s="20" t="s">
        <v>228</v>
      </c>
      <c r="U334" s="20" t="s">
        <v>33</v>
      </c>
      <c r="V334" s="20"/>
      <c r="W334" s="20" t="s">
        <v>63</v>
      </c>
      <c r="X334" s="20"/>
      <c r="Y334" s="20"/>
      <c r="Z334" s="20"/>
      <c r="AA334" s="20"/>
      <c r="AB334" s="20"/>
      <c r="AC334" s="20"/>
      <c r="AD334" s="20"/>
      <c r="AE334" s="20"/>
      <c r="AF334" s="20"/>
      <c r="AG334" s="20"/>
      <c r="AH334" s="20"/>
      <c r="AI334" s="20"/>
      <c r="AJ334" s="20"/>
      <c r="AK334" s="20"/>
      <c r="AL334" s="20"/>
      <c r="AM334" s="20"/>
      <c r="AN334" s="20"/>
      <c r="AO334" s="20" t="s">
        <v>1471</v>
      </c>
      <c r="AP334" s="20"/>
      <c r="AQ334" s="20"/>
      <c r="AR334" s="20"/>
      <c r="AS334" s="20"/>
      <c r="AT334" s="20"/>
      <c r="AU334" s="20"/>
      <c r="AV334" s="20" t="s">
        <v>3137</v>
      </c>
      <c r="AW334" s="20"/>
      <c r="AX334" s="20"/>
      <c r="AY334" s="20"/>
      <c r="AZ334" s="20"/>
      <c r="BA334" s="20"/>
      <c r="BB334" s="20"/>
      <c r="BC334" s="20" t="s">
        <v>39</v>
      </c>
      <c r="BD334" s="20"/>
      <c r="BE334" s="20"/>
      <c r="BF334" s="20"/>
      <c r="BG334" s="20"/>
      <c r="BH334" s="20"/>
      <c r="BI334" s="20"/>
      <c r="BJ334" s="20"/>
      <c r="BK334" s="20"/>
      <c r="BL334" s="20"/>
      <c r="BM334" s="20"/>
      <c r="BN334" s="20"/>
      <c r="BO334" s="20"/>
      <c r="BP334" s="20"/>
      <c r="BQ334" s="20"/>
      <c r="BR334" s="20"/>
      <c r="BS334" s="20"/>
      <c r="BT334" s="20"/>
      <c r="BU334" s="20"/>
      <c r="BV334" s="20" t="s">
        <v>109</v>
      </c>
      <c r="BW334" s="20" t="s">
        <v>3150</v>
      </c>
      <c r="BX334" s="20"/>
      <c r="BY334" s="20"/>
      <c r="BZ334" s="119"/>
      <c r="CA334" s="20"/>
      <c r="CB334" s="20"/>
      <c r="CC334" s="20"/>
      <c r="CD334" s="20"/>
      <c r="CE334" s="119"/>
      <c r="CF334" s="20"/>
      <c r="CG334" s="20"/>
      <c r="CH334" s="20"/>
      <c r="CI334" s="20"/>
      <c r="CJ334" s="119"/>
      <c r="CK334" s="20"/>
      <c r="CL334" s="20"/>
      <c r="CM334" s="20"/>
      <c r="CN334" s="20"/>
      <c r="CO334" s="119"/>
      <c r="CP334" s="20"/>
      <c r="CQ334" s="20"/>
    </row>
    <row r="335" spans="3:95" s="9" customFormat="1" ht="135.75" customHeight="1">
      <c r="C335" s="19" t="s">
        <v>4134</v>
      </c>
      <c r="D335" s="20" t="s">
        <v>1482</v>
      </c>
      <c r="E335" s="20" t="s">
        <v>3243</v>
      </c>
      <c r="F335" s="14" t="str">
        <f t="shared" si="10"/>
        <v>URF2024_325_Realizar la actualización del Mapa de aseguramiento de la Vigencia</v>
      </c>
      <c r="G335" s="20" t="s">
        <v>1483</v>
      </c>
      <c r="H335" s="20" t="s">
        <v>1484</v>
      </c>
      <c r="I335" s="20" t="s">
        <v>1485</v>
      </c>
      <c r="J335" s="20" t="s">
        <v>1353</v>
      </c>
      <c r="K335" s="20" t="s">
        <v>1354</v>
      </c>
      <c r="L335" s="20"/>
      <c r="M335" s="46">
        <v>45575</v>
      </c>
      <c r="N335" s="46">
        <v>45611</v>
      </c>
      <c r="O335" s="21">
        <f t="shared" si="11"/>
        <v>36</v>
      </c>
      <c r="P335" s="20" t="s">
        <v>4021</v>
      </c>
      <c r="Q335" s="20" t="s">
        <v>123</v>
      </c>
      <c r="R335" s="20" t="s">
        <v>4133</v>
      </c>
      <c r="S335" s="20" t="s">
        <v>198</v>
      </c>
      <c r="T335" s="20" t="s">
        <v>228</v>
      </c>
      <c r="U335" s="20" t="s">
        <v>33</v>
      </c>
      <c r="V335" s="20"/>
      <c r="W335" s="20" t="s">
        <v>63</v>
      </c>
      <c r="X335" s="20"/>
      <c r="Y335" s="20"/>
      <c r="Z335" s="20"/>
      <c r="AA335" s="20"/>
      <c r="AB335" s="20"/>
      <c r="AC335" s="20"/>
      <c r="AD335" s="20"/>
      <c r="AE335" s="20"/>
      <c r="AF335" s="20"/>
      <c r="AG335" s="20"/>
      <c r="AH335" s="20"/>
      <c r="AI335" s="20"/>
      <c r="AJ335" s="20"/>
      <c r="AK335" s="20"/>
      <c r="AL335" s="20"/>
      <c r="AM335" s="20"/>
      <c r="AN335" s="20"/>
      <c r="AO335" s="20" t="s">
        <v>1471</v>
      </c>
      <c r="AP335" s="20"/>
      <c r="AQ335" s="20"/>
      <c r="AR335" s="20"/>
      <c r="AS335" s="20"/>
      <c r="AT335" s="20"/>
      <c r="AU335" s="20"/>
      <c r="AV335" s="20" t="s">
        <v>3137</v>
      </c>
      <c r="AW335" s="20"/>
      <c r="AX335" s="20"/>
      <c r="AY335" s="20"/>
      <c r="AZ335" s="20"/>
      <c r="BA335" s="20"/>
      <c r="BB335" s="20"/>
      <c r="BC335" s="20" t="s">
        <v>39</v>
      </c>
      <c r="BD335" s="20"/>
      <c r="BE335" s="20"/>
      <c r="BF335" s="20"/>
      <c r="BG335" s="20"/>
      <c r="BH335" s="20"/>
      <c r="BI335" s="20"/>
      <c r="BJ335" s="20"/>
      <c r="BK335" s="20"/>
      <c r="BL335" s="20"/>
      <c r="BM335" s="20"/>
      <c r="BN335" s="20"/>
      <c r="BO335" s="20"/>
      <c r="BP335" s="20"/>
      <c r="BQ335" s="20"/>
      <c r="BR335" s="20"/>
      <c r="BS335" s="20"/>
      <c r="BT335" s="20"/>
      <c r="BU335" s="20"/>
      <c r="BV335" s="20" t="s">
        <v>109</v>
      </c>
      <c r="BW335" s="20" t="s">
        <v>3150</v>
      </c>
      <c r="BX335" s="20"/>
      <c r="BY335" s="20"/>
      <c r="BZ335" s="119"/>
      <c r="CA335" s="20"/>
      <c r="CB335" s="20"/>
      <c r="CC335" s="20"/>
      <c r="CD335" s="20"/>
      <c r="CE335" s="119"/>
      <c r="CF335" s="20"/>
      <c r="CG335" s="20"/>
      <c r="CH335" s="20"/>
      <c r="CI335" s="20"/>
      <c r="CJ335" s="119"/>
      <c r="CK335" s="20"/>
      <c r="CL335" s="20"/>
      <c r="CM335" s="20"/>
      <c r="CN335" s="20"/>
      <c r="CO335" s="119"/>
      <c r="CP335" s="20"/>
      <c r="CQ335" s="20"/>
    </row>
    <row r="336" spans="3:95" s="9" customFormat="1" ht="135.75" customHeight="1">
      <c r="C336" s="19" t="s">
        <v>4135</v>
      </c>
      <c r="D336" s="20" t="s">
        <v>4136</v>
      </c>
      <c r="E336" s="20" t="s">
        <v>3243</v>
      </c>
      <c r="F336" s="14" t="str">
        <f t="shared" si="10"/>
        <v>URF2024_326_Realizar sesión de orientación con grupo de Auditores de MHCP de los Instrumentos de Auditoría</v>
      </c>
      <c r="G336" s="20" t="s">
        <v>1488</v>
      </c>
      <c r="H336" s="20" t="s">
        <v>1489</v>
      </c>
      <c r="I336" s="20" t="s">
        <v>1489</v>
      </c>
      <c r="J336" s="20" t="s">
        <v>1353</v>
      </c>
      <c r="K336" s="20" t="s">
        <v>1354</v>
      </c>
      <c r="L336" s="20"/>
      <c r="M336" s="46">
        <v>45323</v>
      </c>
      <c r="N336" s="46">
        <v>45351</v>
      </c>
      <c r="O336" s="21">
        <f t="shared" si="11"/>
        <v>28</v>
      </c>
      <c r="P336" s="20" t="s">
        <v>4021</v>
      </c>
      <c r="Q336" s="20" t="s">
        <v>123</v>
      </c>
      <c r="R336" s="20" t="s">
        <v>4137</v>
      </c>
      <c r="S336" s="20" t="s">
        <v>198</v>
      </c>
      <c r="T336" s="20" t="s">
        <v>228</v>
      </c>
      <c r="U336" s="20" t="s">
        <v>33</v>
      </c>
      <c r="V336" s="20"/>
      <c r="W336" s="20" t="s">
        <v>63</v>
      </c>
      <c r="X336" s="20"/>
      <c r="Y336" s="20"/>
      <c r="Z336" s="20"/>
      <c r="AA336" s="20"/>
      <c r="AB336" s="20"/>
      <c r="AC336" s="20"/>
      <c r="AD336" s="20"/>
      <c r="AE336" s="20"/>
      <c r="AF336" s="20"/>
      <c r="AG336" s="20"/>
      <c r="AH336" s="20"/>
      <c r="AI336" s="20"/>
      <c r="AJ336" s="20" t="s">
        <v>3614</v>
      </c>
      <c r="AK336" s="20" t="s">
        <v>3811</v>
      </c>
      <c r="AL336" s="20"/>
      <c r="AM336" s="20"/>
      <c r="AN336" s="20"/>
      <c r="AO336" s="20" t="s">
        <v>1471</v>
      </c>
      <c r="AP336" s="20"/>
      <c r="AQ336" s="20"/>
      <c r="AR336" s="20"/>
      <c r="AS336" s="20"/>
      <c r="AT336" s="20"/>
      <c r="AU336" s="20"/>
      <c r="AV336" s="20" t="s">
        <v>3137</v>
      </c>
      <c r="AW336" s="20"/>
      <c r="AX336" s="20"/>
      <c r="AY336" s="20"/>
      <c r="AZ336" s="20"/>
      <c r="BA336" s="20"/>
      <c r="BB336" s="20"/>
      <c r="BC336" s="20" t="s">
        <v>39</v>
      </c>
      <c r="BD336" s="20"/>
      <c r="BE336" s="20"/>
      <c r="BF336" s="20"/>
      <c r="BG336" s="20"/>
      <c r="BH336" s="20"/>
      <c r="BI336" s="20"/>
      <c r="BJ336" s="20"/>
      <c r="BK336" s="20"/>
      <c r="BL336" s="20"/>
      <c r="BM336" s="20"/>
      <c r="BN336" s="20"/>
      <c r="BO336" s="20"/>
      <c r="BP336" s="20"/>
      <c r="BQ336" s="20"/>
      <c r="BR336" s="20"/>
      <c r="BS336" s="20"/>
      <c r="BT336" s="20"/>
      <c r="BU336" s="20"/>
      <c r="BV336" s="20" t="s">
        <v>109</v>
      </c>
      <c r="BW336" s="20" t="s">
        <v>3150</v>
      </c>
      <c r="BX336" s="20"/>
      <c r="BY336" s="20"/>
      <c r="BZ336" s="119"/>
      <c r="CA336" s="20"/>
      <c r="CB336" s="20"/>
      <c r="CC336" s="20"/>
      <c r="CD336" s="20"/>
      <c r="CE336" s="119"/>
      <c r="CF336" s="20"/>
      <c r="CG336" s="20"/>
      <c r="CH336" s="20"/>
      <c r="CI336" s="20"/>
      <c r="CJ336" s="119"/>
      <c r="CK336" s="20"/>
      <c r="CL336" s="20"/>
      <c r="CM336" s="20"/>
      <c r="CN336" s="20"/>
      <c r="CO336" s="119"/>
      <c r="CP336" s="20"/>
      <c r="CQ336" s="20"/>
    </row>
    <row r="337" spans="3:95" s="9" customFormat="1" ht="135.75" customHeight="1">
      <c r="C337" s="19" t="s">
        <v>4138</v>
      </c>
      <c r="D337" s="20" t="s">
        <v>1491</v>
      </c>
      <c r="E337" s="20" t="s">
        <v>3243</v>
      </c>
      <c r="F337" s="14" t="str">
        <f t="shared" si="10"/>
        <v>URF2024_327_Realizar el informe del Programa de Aseguramiento y Mejora de la Calidad de la Auditoria Interna</v>
      </c>
      <c r="G337" s="20" t="s">
        <v>1492</v>
      </c>
      <c r="H337" s="20" t="s">
        <v>1493</v>
      </c>
      <c r="I337" s="20" t="s">
        <v>1493</v>
      </c>
      <c r="J337" s="20" t="s">
        <v>1353</v>
      </c>
      <c r="K337" s="20" t="s">
        <v>1354</v>
      </c>
      <c r="L337" s="20"/>
      <c r="M337" s="46">
        <v>45597</v>
      </c>
      <c r="N337" s="46">
        <v>45626</v>
      </c>
      <c r="O337" s="21">
        <f t="shared" si="11"/>
        <v>29</v>
      </c>
      <c r="P337" s="20" t="s">
        <v>4021</v>
      </c>
      <c r="Q337" s="20" t="s">
        <v>123</v>
      </c>
      <c r="R337" s="20" t="s">
        <v>4133</v>
      </c>
      <c r="S337" s="20" t="s">
        <v>198</v>
      </c>
      <c r="T337" s="20" t="s">
        <v>228</v>
      </c>
      <c r="U337" s="20" t="s">
        <v>33</v>
      </c>
      <c r="V337" s="20"/>
      <c r="W337" s="20" t="s">
        <v>63</v>
      </c>
      <c r="X337" s="20"/>
      <c r="Y337" s="20"/>
      <c r="Z337" s="20"/>
      <c r="AA337" s="20"/>
      <c r="AB337" s="20"/>
      <c r="AC337" s="20"/>
      <c r="AD337" s="20"/>
      <c r="AE337" s="20"/>
      <c r="AF337" s="20"/>
      <c r="AG337" s="20"/>
      <c r="AH337" s="20"/>
      <c r="AI337" s="20"/>
      <c r="AJ337" s="20"/>
      <c r="AK337" s="20"/>
      <c r="AL337" s="20"/>
      <c r="AM337" s="20"/>
      <c r="AN337" s="20"/>
      <c r="AO337" s="20" t="s">
        <v>2129</v>
      </c>
      <c r="AP337" s="20"/>
      <c r="AQ337" s="20"/>
      <c r="AR337" s="20"/>
      <c r="AS337" s="20"/>
      <c r="AT337" s="20"/>
      <c r="AU337" s="20"/>
      <c r="AV337" s="20" t="s">
        <v>3137</v>
      </c>
      <c r="AW337" s="20"/>
      <c r="AX337" s="20"/>
      <c r="AY337" s="20"/>
      <c r="AZ337" s="20"/>
      <c r="BA337" s="20"/>
      <c r="BB337" s="20"/>
      <c r="BC337" s="20" t="s">
        <v>39</v>
      </c>
      <c r="BD337" s="20"/>
      <c r="BE337" s="20"/>
      <c r="BF337" s="20"/>
      <c r="BG337" s="20"/>
      <c r="BH337" s="20"/>
      <c r="BI337" s="20"/>
      <c r="BJ337" s="20"/>
      <c r="BK337" s="20"/>
      <c r="BL337" s="20"/>
      <c r="BM337" s="20"/>
      <c r="BN337" s="20"/>
      <c r="BO337" s="20"/>
      <c r="BP337" s="20"/>
      <c r="BQ337" s="20"/>
      <c r="BR337" s="20"/>
      <c r="BS337" s="20"/>
      <c r="BT337" s="20"/>
      <c r="BU337" s="20"/>
      <c r="BV337" s="20" t="s">
        <v>109</v>
      </c>
      <c r="BW337" s="20" t="s">
        <v>3150</v>
      </c>
      <c r="BX337" s="20"/>
      <c r="BY337" s="20"/>
      <c r="BZ337" s="119"/>
      <c r="CA337" s="20"/>
      <c r="CB337" s="20"/>
      <c r="CC337" s="20"/>
      <c r="CD337" s="20"/>
      <c r="CE337" s="119"/>
      <c r="CF337" s="20"/>
      <c r="CG337" s="20"/>
      <c r="CH337" s="20"/>
      <c r="CI337" s="20"/>
      <c r="CJ337" s="119"/>
      <c r="CK337" s="20"/>
      <c r="CL337" s="20"/>
      <c r="CM337" s="20"/>
      <c r="CN337" s="20"/>
      <c r="CO337" s="119"/>
      <c r="CP337" s="20"/>
      <c r="CQ337" s="20"/>
    </row>
    <row r="338" spans="3:95" s="9" customFormat="1" ht="135.75" customHeight="1">
      <c r="C338" s="19" t="s">
        <v>4139</v>
      </c>
      <c r="D338" s="20" t="s">
        <v>4140</v>
      </c>
      <c r="E338" s="20" t="s">
        <v>3141</v>
      </c>
      <c r="F338" s="14" t="str">
        <f t="shared" si="10"/>
        <v>URF2024_328_Elaborar el procedimiento para el reporte de riesgos de afectación o pérdida de recursos públicos</v>
      </c>
      <c r="G338" s="20" t="s">
        <v>4141</v>
      </c>
      <c r="H338" s="20" t="s">
        <v>4142</v>
      </c>
      <c r="I338" s="20" t="s">
        <v>4142</v>
      </c>
      <c r="J338" s="20" t="s">
        <v>1353</v>
      </c>
      <c r="K338" s="20" t="s">
        <v>1354</v>
      </c>
      <c r="L338" s="20"/>
      <c r="M338" s="46">
        <v>45383</v>
      </c>
      <c r="N338" s="46">
        <v>45412</v>
      </c>
      <c r="O338" s="21">
        <f t="shared" si="11"/>
        <v>29</v>
      </c>
      <c r="P338" s="20" t="s">
        <v>4021</v>
      </c>
      <c r="Q338" s="20" t="s">
        <v>123</v>
      </c>
      <c r="R338" s="20" t="s">
        <v>4133</v>
      </c>
      <c r="S338" s="20" t="s">
        <v>198</v>
      </c>
      <c r="T338" s="20" t="s">
        <v>228</v>
      </c>
      <c r="U338" s="20" t="s">
        <v>33</v>
      </c>
      <c r="V338" s="20"/>
      <c r="W338" s="20" t="s">
        <v>63</v>
      </c>
      <c r="X338" s="20"/>
      <c r="Y338" s="20"/>
      <c r="Z338" s="20"/>
      <c r="AA338" s="20"/>
      <c r="AB338" s="20"/>
      <c r="AC338" s="20"/>
      <c r="AD338" s="20"/>
      <c r="AE338" s="20"/>
      <c r="AF338" s="20"/>
      <c r="AG338" s="20"/>
      <c r="AH338" s="20"/>
      <c r="AI338" s="20"/>
      <c r="AJ338" s="20"/>
      <c r="AK338" s="20"/>
      <c r="AL338" s="20"/>
      <c r="AM338" s="20"/>
      <c r="AN338" s="20"/>
      <c r="AO338" s="20" t="s">
        <v>1471</v>
      </c>
      <c r="AP338" s="20"/>
      <c r="AQ338" s="20"/>
      <c r="AR338" s="20"/>
      <c r="AS338" s="20"/>
      <c r="AT338" s="20"/>
      <c r="AU338" s="20"/>
      <c r="AV338" s="20" t="s">
        <v>3137</v>
      </c>
      <c r="AW338" s="20"/>
      <c r="AX338" s="20"/>
      <c r="AY338" s="20"/>
      <c r="AZ338" s="20"/>
      <c r="BA338" s="20"/>
      <c r="BB338" s="20"/>
      <c r="BC338" s="20" t="s">
        <v>39</v>
      </c>
      <c r="BD338" s="20"/>
      <c r="BE338" s="20"/>
      <c r="BF338" s="20"/>
      <c r="BG338" s="20"/>
      <c r="BH338" s="20"/>
      <c r="BI338" s="20"/>
      <c r="BJ338" s="20"/>
      <c r="BK338" s="20"/>
      <c r="BL338" s="20"/>
      <c r="BM338" s="20"/>
      <c r="BN338" s="20"/>
      <c r="BO338" s="20"/>
      <c r="BP338" s="20"/>
      <c r="BQ338" s="20"/>
      <c r="BR338" s="20"/>
      <c r="BS338" s="20"/>
      <c r="BT338" s="20"/>
      <c r="BU338" s="20"/>
      <c r="BV338" s="20" t="s">
        <v>109</v>
      </c>
      <c r="BW338" s="20" t="s">
        <v>3150</v>
      </c>
      <c r="BX338" s="20"/>
      <c r="BY338" s="20"/>
      <c r="BZ338" s="119"/>
      <c r="CA338" s="20"/>
      <c r="CB338" s="20"/>
      <c r="CC338" s="20"/>
      <c r="CD338" s="20"/>
      <c r="CE338" s="119"/>
      <c r="CF338" s="20"/>
      <c r="CG338" s="20"/>
      <c r="CH338" s="20"/>
      <c r="CI338" s="20"/>
      <c r="CJ338" s="119"/>
      <c r="CK338" s="20"/>
      <c r="CL338" s="20"/>
      <c r="CM338" s="20"/>
      <c r="CN338" s="20"/>
      <c r="CO338" s="119"/>
      <c r="CP338" s="20"/>
      <c r="CQ338" s="20"/>
    </row>
    <row r="339" spans="3:95" s="9" customFormat="1" ht="135.75" customHeight="1">
      <c r="C339" s="19" t="s">
        <v>4143</v>
      </c>
      <c r="D339" s="20" t="s">
        <v>4144</v>
      </c>
      <c r="E339" s="20" t="s">
        <v>3179</v>
      </c>
      <c r="F339" s="14" t="str">
        <f t="shared" si="10"/>
        <v>URF2024_329_Apoyo_MHCP Realizar la auditoria al proceso de Gestión de la Información</v>
      </c>
      <c r="G339" s="20" t="s">
        <v>4145</v>
      </c>
      <c r="H339" s="20" t="s">
        <v>4146</v>
      </c>
      <c r="I339" s="20" t="s">
        <v>4146</v>
      </c>
      <c r="J339" s="20" t="s">
        <v>1353</v>
      </c>
      <c r="K339" s="20" t="s">
        <v>1354</v>
      </c>
      <c r="L339" s="20"/>
      <c r="M339" s="46">
        <v>45505</v>
      </c>
      <c r="N339" s="46">
        <v>45534</v>
      </c>
      <c r="O339" s="21">
        <f t="shared" si="11"/>
        <v>29</v>
      </c>
      <c r="P339" s="20" t="s">
        <v>4021</v>
      </c>
      <c r="Q339" s="20" t="s">
        <v>123</v>
      </c>
      <c r="R339" s="20" t="s">
        <v>4133</v>
      </c>
      <c r="S339" s="20" t="s">
        <v>198</v>
      </c>
      <c r="T339" s="20" t="s">
        <v>228</v>
      </c>
      <c r="U339" s="20" t="s">
        <v>33</v>
      </c>
      <c r="V339" s="20"/>
      <c r="W339" s="20" t="s">
        <v>63</v>
      </c>
      <c r="X339" s="20"/>
      <c r="Y339" s="20"/>
      <c r="Z339" s="20"/>
      <c r="AA339" s="20"/>
      <c r="AB339" s="20"/>
      <c r="AC339" s="20"/>
      <c r="AD339" s="20"/>
      <c r="AE339" s="20"/>
      <c r="AF339" s="20"/>
      <c r="AG339" s="20"/>
      <c r="AH339" s="20"/>
      <c r="AI339" s="20"/>
      <c r="AJ339" s="20"/>
      <c r="AK339" s="20"/>
      <c r="AL339" s="20"/>
      <c r="AM339" s="20"/>
      <c r="AN339" s="20"/>
      <c r="AO339" s="20" t="s">
        <v>1356</v>
      </c>
      <c r="AP339" s="20"/>
      <c r="AQ339" s="20"/>
      <c r="AR339" s="20"/>
      <c r="AS339" s="20"/>
      <c r="AT339" s="20"/>
      <c r="AU339" s="20"/>
      <c r="AV339" s="20" t="s">
        <v>3137</v>
      </c>
      <c r="AW339" s="20"/>
      <c r="AX339" s="20"/>
      <c r="AY339" s="20"/>
      <c r="AZ339" s="20"/>
      <c r="BA339" s="20"/>
      <c r="BB339" s="20"/>
      <c r="BC339" s="20"/>
      <c r="BD339" s="20"/>
      <c r="BE339" s="20"/>
      <c r="BF339" s="20"/>
      <c r="BG339" s="20"/>
      <c r="BH339" s="20"/>
      <c r="BI339" s="20"/>
      <c r="BJ339" s="20"/>
      <c r="BK339" s="20"/>
      <c r="BL339" s="20"/>
      <c r="BM339" s="20"/>
      <c r="BN339" s="20"/>
      <c r="BO339" s="20"/>
      <c r="BP339" s="20"/>
      <c r="BQ339" s="20"/>
      <c r="BR339" s="20"/>
      <c r="BS339" s="20"/>
      <c r="BT339" s="20"/>
      <c r="BU339" s="20"/>
      <c r="BV339" s="20"/>
      <c r="BW339" s="20" t="s">
        <v>3150</v>
      </c>
      <c r="BX339" s="20"/>
      <c r="BY339" s="20"/>
      <c r="BZ339" s="119"/>
      <c r="CA339" s="20"/>
      <c r="CB339" s="20"/>
      <c r="CC339" s="20"/>
      <c r="CD339" s="20"/>
      <c r="CE339" s="119"/>
      <c r="CF339" s="20"/>
      <c r="CG339" s="20"/>
      <c r="CH339" s="20"/>
      <c r="CI339" s="20"/>
      <c r="CJ339" s="119"/>
      <c r="CK339" s="20"/>
      <c r="CL339" s="20"/>
      <c r="CM339" s="20"/>
      <c r="CN339" s="20"/>
      <c r="CO339" s="119"/>
      <c r="CP339" s="20"/>
      <c r="CQ339" s="20"/>
    </row>
    <row r="340" spans="3:95" s="9" customFormat="1" ht="135.75" customHeight="1">
      <c r="C340" s="19" t="s">
        <v>4147</v>
      </c>
      <c r="D340" s="20" t="s">
        <v>4148</v>
      </c>
      <c r="E340" s="20" t="s">
        <v>3243</v>
      </c>
      <c r="F340" s="14" t="str">
        <f t="shared" si="10"/>
        <v>URF2024_330_Transversal_Realizar los informes a cargo del proceso o entregar insumos para la generación de informes_DP_Primer Cuatrimestre</v>
      </c>
      <c r="G340" s="20" t="s">
        <v>4149</v>
      </c>
      <c r="H340" s="20" t="s">
        <v>4150</v>
      </c>
      <c r="I340" s="20"/>
      <c r="J340" s="20" t="s">
        <v>195</v>
      </c>
      <c r="K340" s="20" t="s">
        <v>122</v>
      </c>
      <c r="L340" s="20"/>
      <c r="M340" s="46">
        <v>45292</v>
      </c>
      <c r="N340" s="46">
        <v>45412</v>
      </c>
      <c r="O340" s="21">
        <f t="shared" si="11"/>
        <v>120</v>
      </c>
      <c r="P340" s="20" t="s">
        <v>1354</v>
      </c>
      <c r="Q340" s="20" t="s">
        <v>273</v>
      </c>
      <c r="R340" s="20" t="s">
        <v>4151</v>
      </c>
      <c r="S340" s="20" t="s">
        <v>125</v>
      </c>
      <c r="T340" s="20" t="s">
        <v>621</v>
      </c>
      <c r="U340" s="20" t="s">
        <v>33</v>
      </c>
      <c r="V340" s="20"/>
      <c r="W340" s="20" t="s">
        <v>63</v>
      </c>
      <c r="X340" s="20"/>
      <c r="Y340" s="20"/>
      <c r="Z340" s="20"/>
      <c r="AA340" s="20"/>
      <c r="AB340" s="20"/>
      <c r="AC340" s="20"/>
      <c r="AD340" s="20"/>
      <c r="AE340" s="20"/>
      <c r="AF340" s="20"/>
      <c r="AG340" s="20"/>
      <c r="AH340" s="20"/>
      <c r="AI340" s="20"/>
      <c r="AJ340" s="20" t="s">
        <v>3347</v>
      </c>
      <c r="AK340" s="20" t="s">
        <v>3418</v>
      </c>
      <c r="AL340" s="20"/>
      <c r="AM340" s="20"/>
      <c r="AN340" s="20"/>
      <c r="AO340" s="20"/>
      <c r="AP340" s="20"/>
      <c r="AQ340" s="20"/>
      <c r="AR340" s="20" t="s">
        <v>3369</v>
      </c>
      <c r="AS340" s="20" t="s">
        <v>3419</v>
      </c>
      <c r="AT340" s="20"/>
      <c r="AU340" s="20"/>
      <c r="AV340" s="20" t="s">
        <v>3137</v>
      </c>
      <c r="AW340" s="20"/>
      <c r="AX340" s="20" t="s">
        <v>34</v>
      </c>
      <c r="AY340" s="20" t="s">
        <v>35</v>
      </c>
      <c r="AZ340" s="20"/>
      <c r="BA340" s="20" t="s">
        <v>37</v>
      </c>
      <c r="BB340" s="20"/>
      <c r="BC340" s="20"/>
      <c r="BD340" s="20"/>
      <c r="BE340" s="20"/>
      <c r="BF340" s="20" t="s">
        <v>93</v>
      </c>
      <c r="BG340" s="20"/>
      <c r="BH340" s="20"/>
      <c r="BI340" s="20"/>
      <c r="BJ340" s="20"/>
      <c r="BK340" s="20"/>
      <c r="BL340" s="20"/>
      <c r="BM340" s="20"/>
      <c r="BN340" s="20"/>
      <c r="BO340" s="20"/>
      <c r="BP340" s="20" t="s">
        <v>103</v>
      </c>
      <c r="BQ340" s="20"/>
      <c r="BR340" s="20" t="s">
        <v>105</v>
      </c>
      <c r="BS340" s="20"/>
      <c r="BT340" s="20"/>
      <c r="BU340" s="20"/>
      <c r="BV340" s="20"/>
      <c r="BW340" s="20" t="s">
        <v>3150</v>
      </c>
      <c r="BX340" s="20"/>
      <c r="BY340" s="20"/>
      <c r="BZ340" s="119"/>
      <c r="CA340" s="20"/>
      <c r="CB340" s="20"/>
      <c r="CC340" s="20"/>
      <c r="CD340" s="20"/>
      <c r="CE340" s="119"/>
      <c r="CF340" s="20"/>
      <c r="CG340" s="20"/>
      <c r="CH340" s="20"/>
      <c r="CI340" s="20"/>
      <c r="CJ340" s="119"/>
      <c r="CK340" s="20"/>
      <c r="CL340" s="20"/>
      <c r="CM340" s="20"/>
      <c r="CN340" s="20"/>
      <c r="CO340" s="119"/>
      <c r="CP340" s="20"/>
      <c r="CQ340" s="20"/>
    </row>
    <row r="341" spans="3:95" s="9" customFormat="1" ht="135.75" customHeight="1">
      <c r="C341" s="19" t="s">
        <v>4152</v>
      </c>
      <c r="D341" s="20" t="s">
        <v>4153</v>
      </c>
      <c r="E341" s="20" t="s">
        <v>3243</v>
      </c>
      <c r="F341" s="14" t="str">
        <f t="shared" si="10"/>
        <v>URF2024_331_Transversal_Realizar los informes a cargo del proceso o entregar insumos para la generación de informes_GC_Primer Cuatrimestre</v>
      </c>
      <c r="G341" s="20" t="s">
        <v>4149</v>
      </c>
      <c r="H341" s="20" t="s">
        <v>4150</v>
      </c>
      <c r="I341" s="20"/>
      <c r="J341" s="20" t="s">
        <v>120</v>
      </c>
      <c r="K341" s="20" t="s">
        <v>121</v>
      </c>
      <c r="L341" s="20"/>
      <c r="M341" s="46">
        <v>45292</v>
      </c>
      <c r="N341" s="46">
        <v>45412</v>
      </c>
      <c r="O341" s="21">
        <f t="shared" si="11"/>
        <v>120</v>
      </c>
      <c r="P341" s="20" t="s">
        <v>1354</v>
      </c>
      <c r="Q341" s="20" t="s">
        <v>273</v>
      </c>
      <c r="R341" s="20" t="s">
        <v>4151</v>
      </c>
      <c r="S341" s="20" t="s">
        <v>125</v>
      </c>
      <c r="T341" s="20" t="s">
        <v>621</v>
      </c>
      <c r="U341" s="20" t="s">
        <v>33</v>
      </c>
      <c r="V341" s="20"/>
      <c r="W341" s="20" t="s">
        <v>63</v>
      </c>
      <c r="X341" s="20"/>
      <c r="Y341" s="20"/>
      <c r="Z341" s="20"/>
      <c r="AA341" s="20"/>
      <c r="AB341" s="20"/>
      <c r="AC341" s="20"/>
      <c r="AD341" s="20"/>
      <c r="AE341" s="20"/>
      <c r="AF341" s="20"/>
      <c r="AG341" s="20"/>
      <c r="AH341" s="20"/>
      <c r="AI341" s="20"/>
      <c r="AJ341" s="20" t="s">
        <v>3347</v>
      </c>
      <c r="AK341" s="20" t="s">
        <v>3418</v>
      </c>
      <c r="AL341" s="20"/>
      <c r="AM341" s="20"/>
      <c r="AN341" s="20"/>
      <c r="AO341" s="20"/>
      <c r="AP341" s="20"/>
      <c r="AQ341" s="20"/>
      <c r="AR341" s="20" t="s">
        <v>3369</v>
      </c>
      <c r="AS341" s="20" t="s">
        <v>3419</v>
      </c>
      <c r="AT341" s="20"/>
      <c r="AU341" s="20"/>
      <c r="AV341" s="20" t="s">
        <v>3137</v>
      </c>
      <c r="AW341" s="20"/>
      <c r="AX341" s="20" t="s">
        <v>34</v>
      </c>
      <c r="AY341" s="20" t="s">
        <v>35</v>
      </c>
      <c r="AZ341" s="20"/>
      <c r="BA341" s="20" t="s">
        <v>37</v>
      </c>
      <c r="BB341" s="20"/>
      <c r="BC341" s="20"/>
      <c r="BD341" s="20"/>
      <c r="BE341" s="20"/>
      <c r="BF341" s="20" t="s">
        <v>93</v>
      </c>
      <c r="BG341" s="20"/>
      <c r="BH341" s="20"/>
      <c r="BI341" s="20"/>
      <c r="BJ341" s="20"/>
      <c r="BK341" s="20"/>
      <c r="BL341" s="20"/>
      <c r="BM341" s="20"/>
      <c r="BN341" s="20"/>
      <c r="BO341" s="20"/>
      <c r="BP341" s="20" t="s">
        <v>103</v>
      </c>
      <c r="BQ341" s="20"/>
      <c r="BR341" s="20" t="s">
        <v>105</v>
      </c>
      <c r="BS341" s="20"/>
      <c r="BT341" s="20"/>
      <c r="BU341" s="20"/>
      <c r="BV341" s="20"/>
      <c r="BW341" s="20" t="s">
        <v>3150</v>
      </c>
      <c r="BX341" s="20"/>
      <c r="BY341" s="20"/>
      <c r="BZ341" s="119"/>
      <c r="CA341" s="20"/>
      <c r="CB341" s="20"/>
      <c r="CC341" s="20"/>
      <c r="CD341" s="20"/>
      <c r="CE341" s="119"/>
      <c r="CF341" s="20"/>
      <c r="CG341" s="20"/>
      <c r="CH341" s="20"/>
      <c r="CI341" s="20"/>
      <c r="CJ341" s="119"/>
      <c r="CK341" s="20"/>
      <c r="CL341" s="20"/>
      <c r="CM341" s="20"/>
      <c r="CN341" s="20"/>
      <c r="CO341" s="119"/>
      <c r="CP341" s="20"/>
      <c r="CQ341" s="20"/>
    </row>
    <row r="342" spans="3:95" s="9" customFormat="1" ht="135.75" customHeight="1">
      <c r="C342" s="19" t="s">
        <v>4154</v>
      </c>
      <c r="D342" s="20" t="s">
        <v>4155</v>
      </c>
      <c r="E342" s="20" t="s">
        <v>3243</v>
      </c>
      <c r="F342" s="14" t="str">
        <f t="shared" si="10"/>
        <v>URF2024_332_Transversal_Realizar los informes a cargo del proceso o entregar insumos para la generación de informes_GH_Primer Cuatrimestre</v>
      </c>
      <c r="G342" s="20" t="s">
        <v>4149</v>
      </c>
      <c r="H342" s="20" t="s">
        <v>4150</v>
      </c>
      <c r="I342" s="20"/>
      <c r="J342" s="20" t="s">
        <v>434</v>
      </c>
      <c r="K342" s="20" t="s">
        <v>435</v>
      </c>
      <c r="L342" s="20"/>
      <c r="M342" s="46">
        <v>45292</v>
      </c>
      <c r="N342" s="46">
        <v>45412</v>
      </c>
      <c r="O342" s="21">
        <f t="shared" si="11"/>
        <v>120</v>
      </c>
      <c r="P342" s="20" t="s">
        <v>1354</v>
      </c>
      <c r="Q342" s="20" t="s">
        <v>273</v>
      </c>
      <c r="R342" s="20" t="s">
        <v>4151</v>
      </c>
      <c r="S342" s="20" t="s">
        <v>125</v>
      </c>
      <c r="T342" s="20" t="s">
        <v>621</v>
      </c>
      <c r="U342" s="20" t="s">
        <v>33</v>
      </c>
      <c r="V342" s="20"/>
      <c r="W342" s="20" t="s">
        <v>63</v>
      </c>
      <c r="X342" s="20"/>
      <c r="Y342" s="20"/>
      <c r="Z342" s="20"/>
      <c r="AA342" s="20"/>
      <c r="AB342" s="20"/>
      <c r="AC342" s="20"/>
      <c r="AD342" s="20"/>
      <c r="AE342" s="20"/>
      <c r="AF342" s="20"/>
      <c r="AG342" s="20"/>
      <c r="AH342" s="20"/>
      <c r="AI342" s="20"/>
      <c r="AJ342" s="20" t="s">
        <v>3347</v>
      </c>
      <c r="AK342" s="20" t="s">
        <v>3418</v>
      </c>
      <c r="AL342" s="20"/>
      <c r="AM342" s="20"/>
      <c r="AN342" s="20"/>
      <c r="AO342" s="20"/>
      <c r="AP342" s="20"/>
      <c r="AQ342" s="20"/>
      <c r="AR342" s="20" t="s">
        <v>3369</v>
      </c>
      <c r="AS342" s="20" t="s">
        <v>3419</v>
      </c>
      <c r="AT342" s="20"/>
      <c r="AU342" s="20"/>
      <c r="AV342" s="20" t="s">
        <v>3137</v>
      </c>
      <c r="AW342" s="20"/>
      <c r="AX342" s="20" t="s">
        <v>34</v>
      </c>
      <c r="AY342" s="20" t="s">
        <v>35</v>
      </c>
      <c r="AZ342" s="20"/>
      <c r="BA342" s="20" t="s">
        <v>37</v>
      </c>
      <c r="BB342" s="20"/>
      <c r="BC342" s="20"/>
      <c r="BD342" s="20"/>
      <c r="BE342" s="20"/>
      <c r="BF342" s="20" t="s">
        <v>93</v>
      </c>
      <c r="BG342" s="20"/>
      <c r="BH342" s="20"/>
      <c r="BI342" s="20"/>
      <c r="BJ342" s="20"/>
      <c r="BK342" s="20"/>
      <c r="BL342" s="20"/>
      <c r="BM342" s="20"/>
      <c r="BN342" s="20"/>
      <c r="BO342" s="20"/>
      <c r="BP342" s="20" t="s">
        <v>103</v>
      </c>
      <c r="BQ342" s="20"/>
      <c r="BR342" s="20" t="s">
        <v>105</v>
      </c>
      <c r="BS342" s="20"/>
      <c r="BT342" s="20"/>
      <c r="BU342" s="20"/>
      <c r="BV342" s="20"/>
      <c r="BW342" s="20" t="s">
        <v>3150</v>
      </c>
      <c r="BX342" s="20"/>
      <c r="BY342" s="20"/>
      <c r="BZ342" s="119"/>
      <c r="CA342" s="20"/>
      <c r="CB342" s="20"/>
      <c r="CC342" s="20"/>
      <c r="CD342" s="20"/>
      <c r="CE342" s="119"/>
      <c r="CF342" s="20"/>
      <c r="CG342" s="20"/>
      <c r="CH342" s="20"/>
      <c r="CI342" s="20"/>
      <c r="CJ342" s="119"/>
      <c r="CK342" s="20"/>
      <c r="CL342" s="20"/>
      <c r="CM342" s="20"/>
      <c r="CN342" s="20"/>
      <c r="CO342" s="119"/>
      <c r="CP342" s="20"/>
      <c r="CQ342" s="20"/>
    </row>
    <row r="343" spans="3:95" s="9" customFormat="1" ht="135.75" customHeight="1">
      <c r="C343" s="19" t="s">
        <v>4156</v>
      </c>
      <c r="D343" s="20" t="s">
        <v>4157</v>
      </c>
      <c r="E343" s="20" t="s">
        <v>3243</v>
      </c>
      <c r="F343" s="14" t="str">
        <f t="shared" si="10"/>
        <v>URF2024_333_Transversal_Realizar los informes a cargo del proceso o entregar insumos para la generación de informes_RV_Primer Cuatrimestre</v>
      </c>
      <c r="G343" s="20" t="s">
        <v>4149</v>
      </c>
      <c r="H343" s="20" t="s">
        <v>4150</v>
      </c>
      <c r="I343" s="20"/>
      <c r="J343" s="20" t="s">
        <v>617</v>
      </c>
      <c r="K343" s="20" t="s">
        <v>1381</v>
      </c>
      <c r="L343" s="20"/>
      <c r="M343" s="46">
        <v>45292</v>
      </c>
      <c r="N343" s="46">
        <v>45412</v>
      </c>
      <c r="O343" s="21">
        <f t="shared" si="11"/>
        <v>120</v>
      </c>
      <c r="P343" s="20" t="s">
        <v>1354</v>
      </c>
      <c r="Q343" s="20" t="s">
        <v>273</v>
      </c>
      <c r="R343" s="20" t="s">
        <v>4151</v>
      </c>
      <c r="S343" s="20" t="s">
        <v>125</v>
      </c>
      <c r="T343" s="20" t="s">
        <v>621</v>
      </c>
      <c r="U343" s="20" t="s">
        <v>33</v>
      </c>
      <c r="V343" s="20"/>
      <c r="W343" s="20" t="s">
        <v>63</v>
      </c>
      <c r="X343" s="20"/>
      <c r="Y343" s="20"/>
      <c r="Z343" s="20"/>
      <c r="AA343" s="20"/>
      <c r="AB343" s="20"/>
      <c r="AC343" s="20"/>
      <c r="AD343" s="20"/>
      <c r="AE343" s="20"/>
      <c r="AF343" s="20"/>
      <c r="AG343" s="20"/>
      <c r="AH343" s="20"/>
      <c r="AI343" s="20"/>
      <c r="AJ343" s="20" t="s">
        <v>3347</v>
      </c>
      <c r="AK343" s="20" t="s">
        <v>3418</v>
      </c>
      <c r="AL343" s="20"/>
      <c r="AM343" s="20"/>
      <c r="AN343" s="20"/>
      <c r="AO343" s="20"/>
      <c r="AP343" s="20"/>
      <c r="AQ343" s="20"/>
      <c r="AR343" s="20" t="s">
        <v>3369</v>
      </c>
      <c r="AS343" s="20" t="s">
        <v>3419</v>
      </c>
      <c r="AT343" s="20"/>
      <c r="AU343" s="20"/>
      <c r="AV343" s="20" t="s">
        <v>3137</v>
      </c>
      <c r="AW343" s="20"/>
      <c r="AX343" s="20" t="s">
        <v>34</v>
      </c>
      <c r="AY343" s="20" t="s">
        <v>35</v>
      </c>
      <c r="AZ343" s="20"/>
      <c r="BA343" s="20" t="s">
        <v>37</v>
      </c>
      <c r="BB343" s="20"/>
      <c r="BC343" s="20"/>
      <c r="BD343" s="20"/>
      <c r="BE343" s="20"/>
      <c r="BF343" s="20" t="s">
        <v>93</v>
      </c>
      <c r="BG343" s="20"/>
      <c r="BH343" s="20"/>
      <c r="BI343" s="20"/>
      <c r="BJ343" s="20"/>
      <c r="BK343" s="20"/>
      <c r="BL343" s="20"/>
      <c r="BM343" s="20"/>
      <c r="BN343" s="20"/>
      <c r="BO343" s="20"/>
      <c r="BP343" s="20" t="s">
        <v>103</v>
      </c>
      <c r="BQ343" s="20"/>
      <c r="BR343" s="20" t="s">
        <v>105</v>
      </c>
      <c r="BS343" s="20"/>
      <c r="BT343" s="20"/>
      <c r="BU343" s="20"/>
      <c r="BV343" s="20"/>
      <c r="BW343" s="20" t="s">
        <v>3150</v>
      </c>
      <c r="BX343" s="20"/>
      <c r="BY343" s="20"/>
      <c r="BZ343" s="119"/>
      <c r="CA343" s="20"/>
      <c r="CB343" s="20"/>
      <c r="CC343" s="20"/>
      <c r="CD343" s="20"/>
      <c r="CE343" s="119"/>
      <c r="CF343" s="20"/>
      <c r="CG343" s="20"/>
      <c r="CH343" s="20"/>
      <c r="CI343" s="20"/>
      <c r="CJ343" s="119"/>
      <c r="CK343" s="20"/>
      <c r="CL343" s="20"/>
      <c r="CM343" s="20"/>
      <c r="CN343" s="20"/>
      <c r="CO343" s="119"/>
      <c r="CP343" s="20"/>
      <c r="CQ343" s="20"/>
    </row>
    <row r="344" spans="3:95" s="9" customFormat="1" ht="135.75" customHeight="1">
      <c r="C344" s="19" t="s">
        <v>4158</v>
      </c>
      <c r="D344" s="20" t="s">
        <v>4159</v>
      </c>
      <c r="E344" s="20" t="s">
        <v>3243</v>
      </c>
      <c r="F344" s="14" t="str">
        <f t="shared" si="10"/>
        <v>URF2024_334_Transversal_Realizar los informes a cargo del proceso o entregar insumos para la generación de informes_GI_Primer Cuatrimestre</v>
      </c>
      <c r="G344" s="20" t="s">
        <v>4149</v>
      </c>
      <c r="H344" s="20" t="s">
        <v>4150</v>
      </c>
      <c r="I344" s="20"/>
      <c r="J344" s="20" t="s">
        <v>1001</v>
      </c>
      <c r="K344" s="20" t="s">
        <v>618</v>
      </c>
      <c r="L344" s="20"/>
      <c r="M344" s="46">
        <v>45292</v>
      </c>
      <c r="N344" s="46">
        <v>45412</v>
      </c>
      <c r="O344" s="21">
        <f t="shared" si="11"/>
        <v>120</v>
      </c>
      <c r="P344" s="20" t="s">
        <v>1354</v>
      </c>
      <c r="Q344" s="20" t="s">
        <v>273</v>
      </c>
      <c r="R344" s="20" t="s">
        <v>4151</v>
      </c>
      <c r="S344" s="20" t="s">
        <v>125</v>
      </c>
      <c r="T344" s="20" t="s">
        <v>621</v>
      </c>
      <c r="U344" s="20" t="s">
        <v>33</v>
      </c>
      <c r="V344" s="20"/>
      <c r="W344" s="20" t="s">
        <v>63</v>
      </c>
      <c r="X344" s="20"/>
      <c r="Y344" s="20"/>
      <c r="Z344" s="20"/>
      <c r="AA344" s="20"/>
      <c r="AB344" s="20"/>
      <c r="AC344" s="20"/>
      <c r="AD344" s="20"/>
      <c r="AE344" s="20"/>
      <c r="AF344" s="20"/>
      <c r="AG344" s="20"/>
      <c r="AH344" s="20"/>
      <c r="AI344" s="20"/>
      <c r="AJ344" s="20" t="s">
        <v>3347</v>
      </c>
      <c r="AK344" s="20" t="s">
        <v>3418</v>
      </c>
      <c r="AL344" s="20"/>
      <c r="AM344" s="20"/>
      <c r="AN344" s="20"/>
      <c r="AO344" s="20"/>
      <c r="AP344" s="20"/>
      <c r="AQ344" s="20"/>
      <c r="AR344" s="20" t="s">
        <v>3369</v>
      </c>
      <c r="AS344" s="20" t="s">
        <v>3419</v>
      </c>
      <c r="AT344" s="20"/>
      <c r="AU344" s="20"/>
      <c r="AV344" s="20" t="s">
        <v>3137</v>
      </c>
      <c r="AW344" s="20"/>
      <c r="AX344" s="20" t="s">
        <v>34</v>
      </c>
      <c r="AY344" s="20" t="s">
        <v>35</v>
      </c>
      <c r="AZ344" s="20"/>
      <c r="BA344" s="20" t="s">
        <v>37</v>
      </c>
      <c r="BB344" s="20"/>
      <c r="BC344" s="20"/>
      <c r="BD344" s="20"/>
      <c r="BE344" s="20"/>
      <c r="BF344" s="20" t="s">
        <v>93</v>
      </c>
      <c r="BG344" s="20"/>
      <c r="BH344" s="20"/>
      <c r="BI344" s="20"/>
      <c r="BJ344" s="20"/>
      <c r="BK344" s="20"/>
      <c r="BL344" s="20"/>
      <c r="BM344" s="20"/>
      <c r="BN344" s="20"/>
      <c r="BO344" s="20"/>
      <c r="BP344" s="20" t="s">
        <v>103</v>
      </c>
      <c r="BQ344" s="20"/>
      <c r="BR344" s="20" t="s">
        <v>105</v>
      </c>
      <c r="BS344" s="20"/>
      <c r="BT344" s="20"/>
      <c r="BU344" s="20"/>
      <c r="BV344" s="20"/>
      <c r="BW344" s="20" t="s">
        <v>3150</v>
      </c>
      <c r="BX344" s="20"/>
      <c r="BY344" s="20"/>
      <c r="BZ344" s="119"/>
      <c r="CA344" s="20"/>
      <c r="CB344" s="20"/>
      <c r="CC344" s="20"/>
      <c r="CD344" s="20"/>
      <c r="CE344" s="119"/>
      <c r="CF344" s="20"/>
      <c r="CG344" s="20"/>
      <c r="CH344" s="20"/>
      <c r="CI344" s="20"/>
      <c r="CJ344" s="119"/>
      <c r="CK344" s="20"/>
      <c r="CL344" s="20"/>
      <c r="CM344" s="20"/>
      <c r="CN344" s="20"/>
      <c r="CO344" s="119"/>
      <c r="CP344" s="20"/>
      <c r="CQ344" s="20"/>
    </row>
    <row r="345" spans="3:95" s="9" customFormat="1" ht="135.75" customHeight="1">
      <c r="C345" s="19" t="s">
        <v>4160</v>
      </c>
      <c r="D345" s="20" t="s">
        <v>4161</v>
      </c>
      <c r="E345" s="20" t="s">
        <v>3243</v>
      </c>
      <c r="F345" s="14" t="str">
        <f t="shared" si="10"/>
        <v>URF2024_335_Transversal_Realizar los informes a cargo del proceso o entregar insumos para la generación de informes_AD_Primer Cuatrimestre</v>
      </c>
      <c r="G345" s="20" t="s">
        <v>4149</v>
      </c>
      <c r="H345" s="20" t="s">
        <v>4150</v>
      </c>
      <c r="I345" s="20"/>
      <c r="J345" s="20" t="s">
        <v>1657</v>
      </c>
      <c r="K345" s="20" t="s">
        <v>3486</v>
      </c>
      <c r="L345" s="20"/>
      <c r="M345" s="46">
        <v>45292</v>
      </c>
      <c r="N345" s="46">
        <v>45412</v>
      </c>
      <c r="O345" s="21">
        <f t="shared" si="11"/>
        <v>120</v>
      </c>
      <c r="P345" s="20" t="s">
        <v>1354</v>
      </c>
      <c r="Q345" s="20" t="s">
        <v>273</v>
      </c>
      <c r="R345" s="20" t="s">
        <v>4151</v>
      </c>
      <c r="S345" s="20" t="s">
        <v>125</v>
      </c>
      <c r="T345" s="20" t="s">
        <v>621</v>
      </c>
      <c r="U345" s="20" t="s">
        <v>33</v>
      </c>
      <c r="V345" s="20"/>
      <c r="W345" s="20" t="s">
        <v>63</v>
      </c>
      <c r="X345" s="20"/>
      <c r="Y345" s="20"/>
      <c r="Z345" s="20"/>
      <c r="AA345" s="20"/>
      <c r="AB345" s="20"/>
      <c r="AC345" s="20"/>
      <c r="AD345" s="20"/>
      <c r="AE345" s="20"/>
      <c r="AF345" s="20"/>
      <c r="AG345" s="20"/>
      <c r="AH345" s="20"/>
      <c r="AI345" s="20"/>
      <c r="AJ345" s="20" t="s">
        <v>3347</v>
      </c>
      <c r="AK345" s="20" t="s">
        <v>3418</v>
      </c>
      <c r="AL345" s="20"/>
      <c r="AM345" s="20"/>
      <c r="AN345" s="20"/>
      <c r="AO345" s="20"/>
      <c r="AP345" s="20"/>
      <c r="AQ345" s="20"/>
      <c r="AR345" s="20" t="s">
        <v>3369</v>
      </c>
      <c r="AS345" s="20" t="s">
        <v>3419</v>
      </c>
      <c r="AT345" s="20"/>
      <c r="AU345" s="20"/>
      <c r="AV345" s="20" t="s">
        <v>3137</v>
      </c>
      <c r="AW345" s="20"/>
      <c r="AX345" s="20" t="s">
        <v>34</v>
      </c>
      <c r="AY345" s="20" t="s">
        <v>35</v>
      </c>
      <c r="AZ345" s="20"/>
      <c r="BA345" s="20" t="s">
        <v>37</v>
      </c>
      <c r="BB345" s="20"/>
      <c r="BC345" s="20"/>
      <c r="BD345" s="20"/>
      <c r="BE345" s="20"/>
      <c r="BF345" s="20" t="s">
        <v>93</v>
      </c>
      <c r="BG345" s="20"/>
      <c r="BH345" s="20"/>
      <c r="BI345" s="20"/>
      <c r="BJ345" s="20"/>
      <c r="BK345" s="20"/>
      <c r="BL345" s="20"/>
      <c r="BM345" s="20"/>
      <c r="BN345" s="20"/>
      <c r="BO345" s="20"/>
      <c r="BP345" s="20" t="s">
        <v>103</v>
      </c>
      <c r="BQ345" s="20"/>
      <c r="BR345" s="20" t="s">
        <v>105</v>
      </c>
      <c r="BS345" s="20"/>
      <c r="BT345" s="20"/>
      <c r="BU345" s="20"/>
      <c r="BV345" s="20"/>
      <c r="BW345" s="20" t="s">
        <v>3150</v>
      </c>
      <c r="BX345" s="20"/>
      <c r="BY345" s="20"/>
      <c r="BZ345" s="119"/>
      <c r="CA345" s="20"/>
      <c r="CB345" s="20"/>
      <c r="CC345" s="20"/>
      <c r="CD345" s="20"/>
      <c r="CE345" s="119"/>
      <c r="CF345" s="20"/>
      <c r="CG345" s="20"/>
      <c r="CH345" s="20"/>
      <c r="CI345" s="20"/>
      <c r="CJ345" s="119"/>
      <c r="CK345" s="20"/>
      <c r="CL345" s="20"/>
      <c r="CM345" s="20"/>
      <c r="CN345" s="20"/>
      <c r="CO345" s="119"/>
      <c r="CP345" s="20"/>
      <c r="CQ345" s="20"/>
    </row>
    <row r="346" spans="3:95" s="9" customFormat="1" ht="135.75" customHeight="1">
      <c r="C346" s="19" t="s">
        <v>4162</v>
      </c>
      <c r="D346" s="20" t="s">
        <v>4163</v>
      </c>
      <c r="E346" s="20" t="s">
        <v>3243</v>
      </c>
      <c r="F346" s="14" t="str">
        <f t="shared" si="10"/>
        <v>URF2024_336_Transversal_Realizar los informes a cargo del proceso o entregar insumos para la generación de informes_GF_Primer Cuatrimestre</v>
      </c>
      <c r="G346" s="20" t="s">
        <v>4149</v>
      </c>
      <c r="H346" s="20" t="s">
        <v>4150</v>
      </c>
      <c r="I346" s="20"/>
      <c r="J346" s="20" t="s">
        <v>806</v>
      </c>
      <c r="K346" s="20" t="s">
        <v>812</v>
      </c>
      <c r="L346" s="20"/>
      <c r="M346" s="46">
        <v>45292</v>
      </c>
      <c r="N346" s="46">
        <v>45412</v>
      </c>
      <c r="O346" s="21">
        <f t="shared" si="11"/>
        <v>120</v>
      </c>
      <c r="P346" s="20" t="s">
        <v>1354</v>
      </c>
      <c r="Q346" s="20" t="s">
        <v>273</v>
      </c>
      <c r="R346" s="20" t="s">
        <v>4151</v>
      </c>
      <c r="S346" s="20" t="s">
        <v>125</v>
      </c>
      <c r="T346" s="20" t="s">
        <v>621</v>
      </c>
      <c r="U346" s="20" t="s">
        <v>33</v>
      </c>
      <c r="V346" s="20"/>
      <c r="W346" s="20" t="s">
        <v>63</v>
      </c>
      <c r="X346" s="20"/>
      <c r="Y346" s="20"/>
      <c r="Z346" s="20"/>
      <c r="AA346" s="20"/>
      <c r="AB346" s="20"/>
      <c r="AC346" s="20"/>
      <c r="AD346" s="20"/>
      <c r="AE346" s="20"/>
      <c r="AF346" s="20"/>
      <c r="AG346" s="20"/>
      <c r="AH346" s="20"/>
      <c r="AI346" s="20"/>
      <c r="AJ346" s="20" t="s">
        <v>3347</v>
      </c>
      <c r="AK346" s="20" t="s">
        <v>3418</v>
      </c>
      <c r="AL346" s="20"/>
      <c r="AM346" s="20"/>
      <c r="AN346" s="20"/>
      <c r="AO346" s="20"/>
      <c r="AP346" s="20"/>
      <c r="AQ346" s="20"/>
      <c r="AR346" s="20" t="s">
        <v>3369</v>
      </c>
      <c r="AS346" s="20" t="s">
        <v>3419</v>
      </c>
      <c r="AT346" s="20"/>
      <c r="AU346" s="20"/>
      <c r="AV346" s="20" t="s">
        <v>3137</v>
      </c>
      <c r="AW346" s="20"/>
      <c r="AX346" s="20" t="s">
        <v>34</v>
      </c>
      <c r="AY346" s="20" t="s">
        <v>35</v>
      </c>
      <c r="AZ346" s="20"/>
      <c r="BA346" s="20" t="s">
        <v>37</v>
      </c>
      <c r="BB346" s="20"/>
      <c r="BC346" s="20"/>
      <c r="BD346" s="20"/>
      <c r="BE346" s="20"/>
      <c r="BF346" s="20" t="s">
        <v>93</v>
      </c>
      <c r="BG346" s="20"/>
      <c r="BH346" s="20"/>
      <c r="BI346" s="20"/>
      <c r="BJ346" s="20"/>
      <c r="BK346" s="20"/>
      <c r="BL346" s="20"/>
      <c r="BM346" s="20"/>
      <c r="BN346" s="20"/>
      <c r="BO346" s="20"/>
      <c r="BP346" s="20" t="s">
        <v>103</v>
      </c>
      <c r="BQ346" s="20"/>
      <c r="BR346" s="20" t="s">
        <v>105</v>
      </c>
      <c r="BS346" s="20"/>
      <c r="BT346" s="20"/>
      <c r="BU346" s="20"/>
      <c r="BV346" s="20"/>
      <c r="BW346" s="20" t="s">
        <v>3150</v>
      </c>
      <c r="BX346" s="20"/>
      <c r="BY346" s="20"/>
      <c r="BZ346" s="119"/>
      <c r="CA346" s="20"/>
      <c r="CB346" s="20"/>
      <c r="CC346" s="20"/>
      <c r="CD346" s="20"/>
      <c r="CE346" s="119"/>
      <c r="CF346" s="20"/>
      <c r="CG346" s="20"/>
      <c r="CH346" s="20"/>
      <c r="CI346" s="20"/>
      <c r="CJ346" s="119"/>
      <c r="CK346" s="20"/>
      <c r="CL346" s="20"/>
      <c r="CM346" s="20"/>
      <c r="CN346" s="20"/>
      <c r="CO346" s="119"/>
      <c r="CP346" s="20"/>
      <c r="CQ346" s="20"/>
    </row>
    <row r="347" spans="3:95" s="9" customFormat="1" ht="135.75" customHeight="1">
      <c r="C347" s="19" t="s">
        <v>4164</v>
      </c>
      <c r="D347" s="20" t="s">
        <v>4165</v>
      </c>
      <c r="E347" s="20" t="s">
        <v>3243</v>
      </c>
      <c r="F347" s="14" t="str">
        <f t="shared" si="10"/>
        <v>URF2024_337_Transversal_Realizar los informes a cargo del proceso o entregar insumos para la generación de informes_CE_Primer Cuatrimestre</v>
      </c>
      <c r="G347" s="20" t="s">
        <v>4149</v>
      </c>
      <c r="H347" s="20" t="s">
        <v>4150</v>
      </c>
      <c r="I347" s="20"/>
      <c r="J347" s="20" t="s">
        <v>1353</v>
      </c>
      <c r="K347" s="20" t="s">
        <v>1354</v>
      </c>
      <c r="L347" s="20"/>
      <c r="M347" s="46">
        <v>45292</v>
      </c>
      <c r="N347" s="46">
        <v>45412</v>
      </c>
      <c r="O347" s="21">
        <f t="shared" si="11"/>
        <v>120</v>
      </c>
      <c r="P347" s="20" t="s">
        <v>1354</v>
      </c>
      <c r="Q347" s="20" t="s">
        <v>273</v>
      </c>
      <c r="R347" s="20" t="s">
        <v>4151</v>
      </c>
      <c r="S347" s="20" t="s">
        <v>125</v>
      </c>
      <c r="T347" s="20" t="s">
        <v>621</v>
      </c>
      <c r="U347" s="20" t="s">
        <v>33</v>
      </c>
      <c r="V347" s="20"/>
      <c r="W347" s="20" t="s">
        <v>63</v>
      </c>
      <c r="X347" s="20"/>
      <c r="Y347" s="20"/>
      <c r="Z347" s="20"/>
      <c r="AA347" s="20"/>
      <c r="AB347" s="20"/>
      <c r="AC347" s="20"/>
      <c r="AD347" s="20"/>
      <c r="AE347" s="20"/>
      <c r="AF347" s="20"/>
      <c r="AG347" s="20"/>
      <c r="AH347" s="20"/>
      <c r="AI347" s="20"/>
      <c r="AJ347" s="20" t="s">
        <v>3347</v>
      </c>
      <c r="AK347" s="20" t="s">
        <v>3418</v>
      </c>
      <c r="AL347" s="20"/>
      <c r="AM347" s="20"/>
      <c r="AN347" s="20"/>
      <c r="AO347" s="20"/>
      <c r="AP347" s="20"/>
      <c r="AQ347" s="20"/>
      <c r="AR347" s="20" t="s">
        <v>3369</v>
      </c>
      <c r="AS347" s="20" t="s">
        <v>3419</v>
      </c>
      <c r="AT347" s="20"/>
      <c r="AU347" s="20"/>
      <c r="AV347" s="20" t="s">
        <v>3137</v>
      </c>
      <c r="AW347" s="20"/>
      <c r="AX347" s="20" t="s">
        <v>34</v>
      </c>
      <c r="AY347" s="20" t="s">
        <v>35</v>
      </c>
      <c r="AZ347" s="20"/>
      <c r="BA347" s="20" t="s">
        <v>37</v>
      </c>
      <c r="BB347" s="20"/>
      <c r="BC347" s="20"/>
      <c r="BD347" s="20"/>
      <c r="BE347" s="20"/>
      <c r="BF347" s="20" t="s">
        <v>93</v>
      </c>
      <c r="BG347" s="20"/>
      <c r="BH347" s="20"/>
      <c r="BI347" s="20"/>
      <c r="BJ347" s="20"/>
      <c r="BK347" s="20"/>
      <c r="BL347" s="20"/>
      <c r="BM347" s="20"/>
      <c r="BN347" s="20"/>
      <c r="BO347" s="20"/>
      <c r="BP347" s="20" t="s">
        <v>103</v>
      </c>
      <c r="BQ347" s="20"/>
      <c r="BR347" s="20" t="s">
        <v>105</v>
      </c>
      <c r="BS347" s="20"/>
      <c r="BT347" s="20"/>
      <c r="BU347" s="20"/>
      <c r="BV347" s="20"/>
      <c r="BW347" s="20" t="s">
        <v>3150</v>
      </c>
      <c r="BX347" s="20"/>
      <c r="BY347" s="20"/>
      <c r="BZ347" s="119"/>
      <c r="CA347" s="20"/>
      <c r="CB347" s="20"/>
      <c r="CC347" s="20"/>
      <c r="CD347" s="20"/>
      <c r="CE347" s="119"/>
      <c r="CF347" s="20"/>
      <c r="CG347" s="20"/>
      <c r="CH347" s="20"/>
      <c r="CI347" s="20"/>
      <c r="CJ347" s="119"/>
      <c r="CK347" s="20"/>
      <c r="CL347" s="20"/>
      <c r="CM347" s="20"/>
      <c r="CN347" s="20"/>
      <c r="CO347" s="119"/>
      <c r="CP347" s="20"/>
      <c r="CQ347" s="20"/>
    </row>
    <row r="348" spans="3:95" s="9" customFormat="1" ht="135.75" customHeight="1">
      <c r="C348" s="19" t="s">
        <v>4166</v>
      </c>
      <c r="D348" s="20" t="s">
        <v>4167</v>
      </c>
      <c r="E348" s="20" t="s">
        <v>3243</v>
      </c>
      <c r="F348" s="14" t="str">
        <f t="shared" si="10"/>
        <v>URF2024_338_Transversal_Realizar los informes a cargo del proceso o entregar insumos para la generación de informes_DP_Segundo Cuatrimestre</v>
      </c>
      <c r="G348" s="20" t="s">
        <v>4149</v>
      </c>
      <c r="H348" s="20" t="s">
        <v>4150</v>
      </c>
      <c r="I348" s="20"/>
      <c r="J348" s="20" t="s">
        <v>195</v>
      </c>
      <c r="K348" s="20" t="s">
        <v>122</v>
      </c>
      <c r="L348" s="20"/>
      <c r="M348" s="46">
        <v>45413</v>
      </c>
      <c r="N348" s="46">
        <v>45535</v>
      </c>
      <c r="O348" s="21">
        <f t="shared" si="11"/>
        <v>122</v>
      </c>
      <c r="P348" s="20" t="s">
        <v>1354</v>
      </c>
      <c r="Q348" s="20" t="s">
        <v>273</v>
      </c>
      <c r="R348" s="20" t="s">
        <v>4151</v>
      </c>
      <c r="S348" s="20" t="s">
        <v>125</v>
      </c>
      <c r="T348" s="20" t="s">
        <v>621</v>
      </c>
      <c r="U348" s="20" t="s">
        <v>33</v>
      </c>
      <c r="V348" s="20"/>
      <c r="W348" s="20" t="s">
        <v>63</v>
      </c>
      <c r="X348" s="20"/>
      <c r="Y348" s="20"/>
      <c r="Z348" s="20"/>
      <c r="AA348" s="20"/>
      <c r="AB348" s="20"/>
      <c r="AC348" s="20"/>
      <c r="AD348" s="20"/>
      <c r="AE348" s="20"/>
      <c r="AF348" s="20"/>
      <c r="AG348" s="20"/>
      <c r="AH348" s="20"/>
      <c r="AI348" s="20"/>
      <c r="AJ348" s="20" t="s">
        <v>3347</v>
      </c>
      <c r="AK348" s="20" t="s">
        <v>3418</v>
      </c>
      <c r="AL348" s="20"/>
      <c r="AM348" s="20"/>
      <c r="AN348" s="20"/>
      <c r="AO348" s="20"/>
      <c r="AP348" s="20"/>
      <c r="AQ348" s="20"/>
      <c r="AR348" s="20" t="s">
        <v>3369</v>
      </c>
      <c r="AS348" s="20" t="s">
        <v>3419</v>
      </c>
      <c r="AT348" s="20"/>
      <c r="AU348" s="20"/>
      <c r="AV348" s="20" t="s">
        <v>3137</v>
      </c>
      <c r="AW348" s="20"/>
      <c r="AX348" s="20" t="s">
        <v>34</v>
      </c>
      <c r="AY348" s="20" t="s">
        <v>35</v>
      </c>
      <c r="AZ348" s="20"/>
      <c r="BA348" s="20" t="s">
        <v>37</v>
      </c>
      <c r="BB348" s="20"/>
      <c r="BC348" s="20"/>
      <c r="BD348" s="20"/>
      <c r="BE348" s="20"/>
      <c r="BF348" s="20" t="s">
        <v>93</v>
      </c>
      <c r="BG348" s="20"/>
      <c r="BH348" s="20"/>
      <c r="BI348" s="20"/>
      <c r="BJ348" s="20"/>
      <c r="BK348" s="20"/>
      <c r="BL348" s="20"/>
      <c r="BM348" s="20"/>
      <c r="BN348" s="20"/>
      <c r="BO348" s="20"/>
      <c r="BP348" s="20" t="s">
        <v>103</v>
      </c>
      <c r="BQ348" s="20"/>
      <c r="BR348" s="20" t="s">
        <v>105</v>
      </c>
      <c r="BS348" s="20"/>
      <c r="BT348" s="20"/>
      <c r="BU348" s="20"/>
      <c r="BV348" s="20"/>
      <c r="BW348" s="20" t="s">
        <v>932</v>
      </c>
      <c r="BX348" s="20" t="s">
        <v>3157</v>
      </c>
      <c r="BY348" s="120">
        <v>45537</v>
      </c>
      <c r="BZ348" s="119">
        <v>45541</v>
      </c>
      <c r="CA348" s="20" t="s">
        <v>3590</v>
      </c>
      <c r="CB348" s="20" t="s">
        <v>3591</v>
      </c>
      <c r="CC348" s="20"/>
      <c r="CD348" s="20"/>
      <c r="CE348" s="119"/>
      <c r="CF348" s="20"/>
      <c r="CG348" s="20"/>
      <c r="CH348" s="20"/>
      <c r="CI348" s="20"/>
      <c r="CJ348" s="119"/>
      <c r="CK348" s="20"/>
      <c r="CL348" s="20"/>
      <c r="CM348" s="20"/>
      <c r="CN348" s="20"/>
      <c r="CO348" s="119"/>
      <c r="CP348" s="20"/>
      <c r="CQ348" s="20"/>
    </row>
    <row r="349" spans="3:95" s="9" customFormat="1" ht="135.75" customHeight="1">
      <c r="C349" s="19" t="s">
        <v>4168</v>
      </c>
      <c r="D349" s="20" t="s">
        <v>4169</v>
      </c>
      <c r="E349" s="20" t="s">
        <v>3243</v>
      </c>
      <c r="F349" s="14" t="str">
        <f t="shared" si="10"/>
        <v>URF2024_339_Transversal_Realizar los informes a cargo del proceso o entregar insumos para la generación de informes_GC_Segundo Cuatrimestre</v>
      </c>
      <c r="G349" s="20" t="s">
        <v>4149</v>
      </c>
      <c r="H349" s="20" t="s">
        <v>4150</v>
      </c>
      <c r="I349" s="20"/>
      <c r="J349" s="20" t="s">
        <v>120</v>
      </c>
      <c r="K349" s="20" t="s">
        <v>121</v>
      </c>
      <c r="L349" s="20"/>
      <c r="M349" s="46">
        <v>45413</v>
      </c>
      <c r="N349" s="46">
        <v>45535</v>
      </c>
      <c r="O349" s="21">
        <f t="shared" si="11"/>
        <v>122</v>
      </c>
      <c r="P349" s="20" t="s">
        <v>1354</v>
      </c>
      <c r="Q349" s="20" t="s">
        <v>273</v>
      </c>
      <c r="R349" s="20" t="s">
        <v>4151</v>
      </c>
      <c r="S349" s="20" t="s">
        <v>125</v>
      </c>
      <c r="T349" s="20" t="s">
        <v>621</v>
      </c>
      <c r="U349" s="20" t="s">
        <v>33</v>
      </c>
      <c r="V349" s="20"/>
      <c r="W349" s="20" t="s">
        <v>63</v>
      </c>
      <c r="X349" s="20"/>
      <c r="Y349" s="20"/>
      <c r="Z349" s="20"/>
      <c r="AA349" s="20"/>
      <c r="AB349" s="20"/>
      <c r="AC349" s="20"/>
      <c r="AD349" s="20"/>
      <c r="AE349" s="20"/>
      <c r="AF349" s="20"/>
      <c r="AG349" s="20"/>
      <c r="AH349" s="20"/>
      <c r="AI349" s="20"/>
      <c r="AJ349" s="20" t="s">
        <v>3347</v>
      </c>
      <c r="AK349" s="20" t="s">
        <v>3418</v>
      </c>
      <c r="AL349" s="20"/>
      <c r="AM349" s="20"/>
      <c r="AN349" s="20"/>
      <c r="AO349" s="20"/>
      <c r="AP349" s="20"/>
      <c r="AQ349" s="20"/>
      <c r="AR349" s="20" t="s">
        <v>3369</v>
      </c>
      <c r="AS349" s="20" t="s">
        <v>3419</v>
      </c>
      <c r="AT349" s="20"/>
      <c r="AU349" s="20"/>
      <c r="AV349" s="20" t="s">
        <v>3137</v>
      </c>
      <c r="AW349" s="20"/>
      <c r="AX349" s="20" t="s">
        <v>34</v>
      </c>
      <c r="AY349" s="20" t="s">
        <v>35</v>
      </c>
      <c r="AZ349" s="20"/>
      <c r="BA349" s="20" t="s">
        <v>37</v>
      </c>
      <c r="BB349" s="20"/>
      <c r="BC349" s="20"/>
      <c r="BD349" s="20"/>
      <c r="BE349" s="20"/>
      <c r="BF349" s="20" t="s">
        <v>93</v>
      </c>
      <c r="BG349" s="20"/>
      <c r="BH349" s="20"/>
      <c r="BI349" s="20"/>
      <c r="BJ349" s="20"/>
      <c r="BK349" s="20"/>
      <c r="BL349" s="20"/>
      <c r="BM349" s="20"/>
      <c r="BN349" s="20"/>
      <c r="BO349" s="20"/>
      <c r="BP349" s="20" t="s">
        <v>103</v>
      </c>
      <c r="BQ349" s="20"/>
      <c r="BR349" s="20" t="s">
        <v>105</v>
      </c>
      <c r="BS349" s="20"/>
      <c r="BT349" s="20"/>
      <c r="BU349" s="20"/>
      <c r="BV349" s="20"/>
      <c r="BW349" s="20" t="s">
        <v>3150</v>
      </c>
      <c r="BX349" s="20"/>
      <c r="BY349" s="20"/>
      <c r="BZ349" s="119"/>
      <c r="CA349" s="20"/>
      <c r="CB349" s="20"/>
      <c r="CC349" s="20"/>
      <c r="CD349" s="20"/>
      <c r="CE349" s="119"/>
      <c r="CF349" s="20"/>
      <c r="CG349" s="20"/>
      <c r="CH349" s="20"/>
      <c r="CI349" s="20"/>
      <c r="CJ349" s="119"/>
      <c r="CK349" s="20"/>
      <c r="CL349" s="20"/>
      <c r="CM349" s="20"/>
      <c r="CN349" s="20"/>
      <c r="CO349" s="119"/>
      <c r="CP349" s="20"/>
      <c r="CQ349" s="20"/>
    </row>
    <row r="350" spans="3:95" s="9" customFormat="1" ht="135.75" customHeight="1">
      <c r="C350" s="19" t="s">
        <v>4170</v>
      </c>
      <c r="D350" s="20" t="s">
        <v>4171</v>
      </c>
      <c r="E350" s="20" t="s">
        <v>3243</v>
      </c>
      <c r="F350" s="14" t="str">
        <f t="shared" si="10"/>
        <v>URF2024_340_Transversal_Realizar los informes a cargo del proceso o entregar insumos para la generación de informes_GH_Segundo Cuatrimestre</v>
      </c>
      <c r="G350" s="20" t="s">
        <v>4149</v>
      </c>
      <c r="H350" s="20" t="s">
        <v>4150</v>
      </c>
      <c r="I350" s="20"/>
      <c r="J350" s="20" t="s">
        <v>434</v>
      </c>
      <c r="K350" s="20" t="s">
        <v>435</v>
      </c>
      <c r="L350" s="20"/>
      <c r="M350" s="46">
        <v>45413</v>
      </c>
      <c r="N350" s="46">
        <v>45535</v>
      </c>
      <c r="O350" s="21">
        <f t="shared" si="11"/>
        <v>122</v>
      </c>
      <c r="P350" s="20" t="s">
        <v>1354</v>
      </c>
      <c r="Q350" s="20" t="s">
        <v>273</v>
      </c>
      <c r="R350" s="20" t="s">
        <v>4151</v>
      </c>
      <c r="S350" s="20" t="s">
        <v>125</v>
      </c>
      <c r="T350" s="20" t="s">
        <v>621</v>
      </c>
      <c r="U350" s="20" t="s">
        <v>33</v>
      </c>
      <c r="V350" s="20"/>
      <c r="W350" s="20" t="s">
        <v>63</v>
      </c>
      <c r="X350" s="20"/>
      <c r="Y350" s="20"/>
      <c r="Z350" s="20"/>
      <c r="AA350" s="20"/>
      <c r="AB350" s="20"/>
      <c r="AC350" s="20"/>
      <c r="AD350" s="20"/>
      <c r="AE350" s="20"/>
      <c r="AF350" s="20"/>
      <c r="AG350" s="20"/>
      <c r="AH350" s="20"/>
      <c r="AI350" s="20"/>
      <c r="AJ350" s="20" t="s">
        <v>3347</v>
      </c>
      <c r="AK350" s="20" t="s">
        <v>3418</v>
      </c>
      <c r="AL350" s="20"/>
      <c r="AM350" s="20"/>
      <c r="AN350" s="20"/>
      <c r="AO350" s="20"/>
      <c r="AP350" s="20"/>
      <c r="AQ350" s="20"/>
      <c r="AR350" s="20" t="s">
        <v>3369</v>
      </c>
      <c r="AS350" s="20" t="s">
        <v>3419</v>
      </c>
      <c r="AT350" s="20"/>
      <c r="AU350" s="20"/>
      <c r="AV350" s="20" t="s">
        <v>3137</v>
      </c>
      <c r="AW350" s="20"/>
      <c r="AX350" s="20" t="s">
        <v>34</v>
      </c>
      <c r="AY350" s="20" t="s">
        <v>35</v>
      </c>
      <c r="AZ350" s="20"/>
      <c r="BA350" s="20" t="s">
        <v>37</v>
      </c>
      <c r="BB350" s="20"/>
      <c r="BC350" s="20"/>
      <c r="BD350" s="20"/>
      <c r="BE350" s="20"/>
      <c r="BF350" s="20" t="s">
        <v>93</v>
      </c>
      <c r="BG350" s="20"/>
      <c r="BH350" s="20"/>
      <c r="BI350" s="20"/>
      <c r="BJ350" s="20"/>
      <c r="BK350" s="20"/>
      <c r="BL350" s="20"/>
      <c r="BM350" s="20"/>
      <c r="BN350" s="20"/>
      <c r="BO350" s="20"/>
      <c r="BP350" s="20" t="s">
        <v>103</v>
      </c>
      <c r="BQ350" s="20"/>
      <c r="BR350" s="20" t="s">
        <v>105</v>
      </c>
      <c r="BS350" s="20"/>
      <c r="BT350" s="20"/>
      <c r="BU350" s="20"/>
      <c r="BV350" s="20"/>
      <c r="BW350" s="20" t="s">
        <v>3150</v>
      </c>
      <c r="BX350" s="20"/>
      <c r="BY350" s="20"/>
      <c r="BZ350" s="119"/>
      <c r="CA350" s="20"/>
      <c r="CB350" s="20"/>
      <c r="CC350" s="20"/>
      <c r="CD350" s="20"/>
      <c r="CE350" s="119"/>
      <c r="CF350" s="20"/>
      <c r="CG350" s="20"/>
      <c r="CH350" s="20"/>
      <c r="CI350" s="20"/>
      <c r="CJ350" s="119"/>
      <c r="CK350" s="20"/>
      <c r="CL350" s="20"/>
      <c r="CM350" s="20"/>
      <c r="CN350" s="20"/>
      <c r="CO350" s="119"/>
      <c r="CP350" s="20"/>
      <c r="CQ350" s="20"/>
    </row>
    <row r="351" spans="3:95" s="9" customFormat="1" ht="135.75" customHeight="1">
      <c r="C351" s="19" t="s">
        <v>4172</v>
      </c>
      <c r="D351" s="20" t="s">
        <v>4173</v>
      </c>
      <c r="E351" s="20" t="s">
        <v>3243</v>
      </c>
      <c r="F351" s="14" t="str">
        <f t="shared" si="10"/>
        <v>URF2024_341_Transversal_Realizar los informes a cargo del proceso o entregar insumos para la generación de informes_RV_Segundo Cuatrimestre</v>
      </c>
      <c r="G351" s="20" t="s">
        <v>4149</v>
      </c>
      <c r="H351" s="20" t="s">
        <v>4150</v>
      </c>
      <c r="I351" s="20"/>
      <c r="J351" s="20" t="s">
        <v>617</v>
      </c>
      <c r="K351" s="20" t="s">
        <v>1381</v>
      </c>
      <c r="L351" s="20"/>
      <c r="M351" s="46">
        <v>45413</v>
      </c>
      <c r="N351" s="46">
        <v>45535</v>
      </c>
      <c r="O351" s="21">
        <f t="shared" si="11"/>
        <v>122</v>
      </c>
      <c r="P351" s="20" t="s">
        <v>1354</v>
      </c>
      <c r="Q351" s="20" t="s">
        <v>273</v>
      </c>
      <c r="R351" s="20" t="s">
        <v>4151</v>
      </c>
      <c r="S351" s="20" t="s">
        <v>125</v>
      </c>
      <c r="T351" s="20" t="s">
        <v>621</v>
      </c>
      <c r="U351" s="20" t="s">
        <v>33</v>
      </c>
      <c r="V351" s="20"/>
      <c r="W351" s="20" t="s">
        <v>63</v>
      </c>
      <c r="X351" s="20"/>
      <c r="Y351" s="20"/>
      <c r="Z351" s="20"/>
      <c r="AA351" s="20"/>
      <c r="AB351" s="20"/>
      <c r="AC351" s="20"/>
      <c r="AD351" s="20"/>
      <c r="AE351" s="20"/>
      <c r="AF351" s="20"/>
      <c r="AG351" s="20"/>
      <c r="AH351" s="20"/>
      <c r="AI351" s="20"/>
      <c r="AJ351" s="20" t="s">
        <v>3347</v>
      </c>
      <c r="AK351" s="20" t="s">
        <v>3418</v>
      </c>
      <c r="AL351" s="20"/>
      <c r="AM351" s="20"/>
      <c r="AN351" s="20"/>
      <c r="AO351" s="20"/>
      <c r="AP351" s="20"/>
      <c r="AQ351" s="20"/>
      <c r="AR351" s="20" t="s">
        <v>3369</v>
      </c>
      <c r="AS351" s="20" t="s">
        <v>3419</v>
      </c>
      <c r="AT351" s="20"/>
      <c r="AU351" s="20"/>
      <c r="AV351" s="20" t="s">
        <v>3137</v>
      </c>
      <c r="AW351" s="20"/>
      <c r="AX351" s="20" t="s">
        <v>34</v>
      </c>
      <c r="AY351" s="20" t="s">
        <v>35</v>
      </c>
      <c r="AZ351" s="20"/>
      <c r="BA351" s="20" t="s">
        <v>37</v>
      </c>
      <c r="BB351" s="20"/>
      <c r="BC351" s="20"/>
      <c r="BD351" s="20"/>
      <c r="BE351" s="20"/>
      <c r="BF351" s="20" t="s">
        <v>93</v>
      </c>
      <c r="BG351" s="20"/>
      <c r="BH351" s="20"/>
      <c r="BI351" s="20"/>
      <c r="BJ351" s="20"/>
      <c r="BK351" s="20"/>
      <c r="BL351" s="20"/>
      <c r="BM351" s="20"/>
      <c r="BN351" s="20"/>
      <c r="BO351" s="20"/>
      <c r="BP351" s="20" t="s">
        <v>103</v>
      </c>
      <c r="BQ351" s="20"/>
      <c r="BR351" s="20" t="s">
        <v>105</v>
      </c>
      <c r="BS351" s="20"/>
      <c r="BT351" s="20"/>
      <c r="BU351" s="20"/>
      <c r="BV351" s="20"/>
      <c r="BW351" s="20" t="s">
        <v>3150</v>
      </c>
      <c r="BX351" s="20"/>
      <c r="BY351" s="20"/>
      <c r="BZ351" s="119"/>
      <c r="CA351" s="20"/>
      <c r="CB351" s="20"/>
      <c r="CC351" s="20"/>
      <c r="CD351" s="20"/>
      <c r="CE351" s="119"/>
      <c r="CF351" s="20"/>
      <c r="CG351" s="20"/>
      <c r="CH351" s="20"/>
      <c r="CI351" s="20"/>
      <c r="CJ351" s="119"/>
      <c r="CK351" s="20"/>
      <c r="CL351" s="20"/>
      <c r="CM351" s="20"/>
      <c r="CN351" s="20"/>
      <c r="CO351" s="119"/>
      <c r="CP351" s="20"/>
      <c r="CQ351" s="20"/>
    </row>
    <row r="352" spans="3:95" s="9" customFormat="1" ht="135.75" customHeight="1">
      <c r="C352" s="19" t="s">
        <v>4174</v>
      </c>
      <c r="D352" s="20" t="s">
        <v>4175</v>
      </c>
      <c r="E352" s="20" t="s">
        <v>3243</v>
      </c>
      <c r="F352" s="14" t="str">
        <f t="shared" si="10"/>
        <v>URF2024_342_Transversal_Realizar los informes a cargo del proceso o entregar insumos para la generación de informes_GI_Segundo Cuatrimestre</v>
      </c>
      <c r="G352" s="20" t="s">
        <v>4149</v>
      </c>
      <c r="H352" s="20" t="s">
        <v>4150</v>
      </c>
      <c r="I352" s="20"/>
      <c r="J352" s="20" t="s">
        <v>1001</v>
      </c>
      <c r="K352" s="20" t="s">
        <v>618</v>
      </c>
      <c r="L352" s="20"/>
      <c r="M352" s="46">
        <v>45413</v>
      </c>
      <c r="N352" s="46">
        <v>45535</v>
      </c>
      <c r="O352" s="21">
        <f t="shared" si="11"/>
        <v>122</v>
      </c>
      <c r="P352" s="20" t="s">
        <v>1354</v>
      </c>
      <c r="Q352" s="20" t="s">
        <v>273</v>
      </c>
      <c r="R352" s="20" t="s">
        <v>4151</v>
      </c>
      <c r="S352" s="20" t="s">
        <v>125</v>
      </c>
      <c r="T352" s="20" t="s">
        <v>621</v>
      </c>
      <c r="U352" s="20" t="s">
        <v>33</v>
      </c>
      <c r="V352" s="20"/>
      <c r="W352" s="20" t="s">
        <v>63</v>
      </c>
      <c r="X352" s="20"/>
      <c r="Y352" s="20"/>
      <c r="Z352" s="20"/>
      <c r="AA352" s="20"/>
      <c r="AB352" s="20"/>
      <c r="AC352" s="20"/>
      <c r="AD352" s="20"/>
      <c r="AE352" s="20"/>
      <c r="AF352" s="20"/>
      <c r="AG352" s="20"/>
      <c r="AH352" s="20"/>
      <c r="AI352" s="20"/>
      <c r="AJ352" s="20" t="s">
        <v>3347</v>
      </c>
      <c r="AK352" s="20" t="s">
        <v>3418</v>
      </c>
      <c r="AL352" s="20"/>
      <c r="AM352" s="20"/>
      <c r="AN352" s="20"/>
      <c r="AO352" s="20"/>
      <c r="AP352" s="20"/>
      <c r="AQ352" s="20"/>
      <c r="AR352" s="20" t="s">
        <v>3369</v>
      </c>
      <c r="AS352" s="20" t="s">
        <v>3419</v>
      </c>
      <c r="AT352" s="20"/>
      <c r="AU352" s="20"/>
      <c r="AV352" s="20" t="s">
        <v>3137</v>
      </c>
      <c r="AW352" s="20"/>
      <c r="AX352" s="20" t="s">
        <v>34</v>
      </c>
      <c r="AY352" s="20" t="s">
        <v>35</v>
      </c>
      <c r="AZ352" s="20"/>
      <c r="BA352" s="20" t="s">
        <v>37</v>
      </c>
      <c r="BB352" s="20"/>
      <c r="BC352" s="20"/>
      <c r="BD352" s="20"/>
      <c r="BE352" s="20"/>
      <c r="BF352" s="20" t="s">
        <v>93</v>
      </c>
      <c r="BG352" s="20"/>
      <c r="BH352" s="20"/>
      <c r="BI352" s="20"/>
      <c r="BJ352" s="20"/>
      <c r="BK352" s="20"/>
      <c r="BL352" s="20"/>
      <c r="BM352" s="20"/>
      <c r="BN352" s="20"/>
      <c r="BO352" s="20"/>
      <c r="BP352" s="20" t="s">
        <v>103</v>
      </c>
      <c r="BQ352" s="20"/>
      <c r="BR352" s="20" t="s">
        <v>105</v>
      </c>
      <c r="BS352" s="20"/>
      <c r="BT352" s="20"/>
      <c r="BU352" s="20"/>
      <c r="BV352" s="20"/>
      <c r="BW352" s="20" t="s">
        <v>3150</v>
      </c>
      <c r="BX352" s="20"/>
      <c r="BY352" s="20"/>
      <c r="BZ352" s="119"/>
      <c r="CA352" s="20"/>
      <c r="CB352" s="20"/>
      <c r="CC352" s="20"/>
      <c r="CD352" s="20"/>
      <c r="CE352" s="119"/>
      <c r="CF352" s="20"/>
      <c r="CG352" s="20"/>
      <c r="CH352" s="20"/>
      <c r="CI352" s="20"/>
      <c r="CJ352" s="119"/>
      <c r="CK352" s="20"/>
      <c r="CL352" s="20"/>
      <c r="CM352" s="20"/>
      <c r="CN352" s="20"/>
      <c r="CO352" s="119"/>
      <c r="CP352" s="20"/>
      <c r="CQ352" s="20"/>
    </row>
    <row r="353" spans="3:95" s="9" customFormat="1" ht="135.75" customHeight="1">
      <c r="C353" s="19" t="s">
        <v>4176</v>
      </c>
      <c r="D353" s="20" t="s">
        <v>4177</v>
      </c>
      <c r="E353" s="20" t="s">
        <v>3243</v>
      </c>
      <c r="F353" s="14" t="str">
        <f t="shared" si="10"/>
        <v>URF2024_343_Transversal_Realizar los informes a cargo del proceso o entregar insumos para la generación de informes_AD_Segundo Cuatrimestre</v>
      </c>
      <c r="G353" s="20" t="s">
        <v>4149</v>
      </c>
      <c r="H353" s="20" t="s">
        <v>4150</v>
      </c>
      <c r="I353" s="20"/>
      <c r="J353" s="20" t="s">
        <v>1657</v>
      </c>
      <c r="K353" s="20" t="s">
        <v>1354</v>
      </c>
      <c r="L353" s="20"/>
      <c r="M353" s="46">
        <v>45444</v>
      </c>
      <c r="N353" s="46">
        <v>45545</v>
      </c>
      <c r="O353" s="21">
        <f t="shared" si="11"/>
        <v>101</v>
      </c>
      <c r="P353" s="20" t="s">
        <v>1354</v>
      </c>
      <c r="Q353" s="20" t="s">
        <v>273</v>
      </c>
      <c r="R353" s="20" t="s">
        <v>4151</v>
      </c>
      <c r="S353" s="20" t="s">
        <v>125</v>
      </c>
      <c r="T353" s="20" t="s">
        <v>621</v>
      </c>
      <c r="U353" s="20" t="s">
        <v>33</v>
      </c>
      <c r="V353" s="20"/>
      <c r="W353" s="20" t="s">
        <v>63</v>
      </c>
      <c r="X353" s="20"/>
      <c r="Y353" s="20"/>
      <c r="Z353" s="20"/>
      <c r="AA353" s="20"/>
      <c r="AB353" s="20"/>
      <c r="AC353" s="20"/>
      <c r="AD353" s="20"/>
      <c r="AE353" s="20"/>
      <c r="AF353" s="20"/>
      <c r="AG353" s="20"/>
      <c r="AH353" s="20"/>
      <c r="AI353" s="20"/>
      <c r="AJ353" s="20" t="s">
        <v>3347</v>
      </c>
      <c r="AK353" s="20" t="s">
        <v>3418</v>
      </c>
      <c r="AL353" s="20"/>
      <c r="AM353" s="20"/>
      <c r="AN353" s="20"/>
      <c r="AO353" s="20"/>
      <c r="AP353" s="20"/>
      <c r="AQ353" s="20"/>
      <c r="AR353" s="20" t="s">
        <v>3369</v>
      </c>
      <c r="AS353" s="20" t="s">
        <v>3419</v>
      </c>
      <c r="AT353" s="20"/>
      <c r="AU353" s="20"/>
      <c r="AV353" s="20" t="s">
        <v>3137</v>
      </c>
      <c r="AW353" s="20"/>
      <c r="AX353" s="20" t="s">
        <v>34</v>
      </c>
      <c r="AY353" s="20" t="s">
        <v>35</v>
      </c>
      <c r="AZ353" s="20"/>
      <c r="BA353" s="20" t="s">
        <v>37</v>
      </c>
      <c r="BB353" s="20"/>
      <c r="BC353" s="20"/>
      <c r="BD353" s="20"/>
      <c r="BE353" s="20"/>
      <c r="BF353" s="20" t="s">
        <v>93</v>
      </c>
      <c r="BG353" s="20"/>
      <c r="BH353" s="20"/>
      <c r="BI353" s="20"/>
      <c r="BJ353" s="20"/>
      <c r="BK353" s="20"/>
      <c r="BL353" s="20"/>
      <c r="BM353" s="20"/>
      <c r="BN353" s="20"/>
      <c r="BO353" s="20"/>
      <c r="BP353" s="20" t="s">
        <v>103</v>
      </c>
      <c r="BQ353" s="20"/>
      <c r="BR353" s="20" t="s">
        <v>105</v>
      </c>
      <c r="BS353" s="20"/>
      <c r="BT353" s="20"/>
      <c r="BU353" s="20"/>
      <c r="BV353" s="20"/>
      <c r="BW353" s="20" t="s">
        <v>932</v>
      </c>
      <c r="BX353" s="20" t="s">
        <v>3157</v>
      </c>
      <c r="BY353" s="120">
        <v>45526</v>
      </c>
      <c r="BZ353" s="119">
        <v>45526</v>
      </c>
      <c r="CA353" s="20" t="s">
        <v>3492</v>
      </c>
      <c r="CB353" s="20" t="s">
        <v>4178</v>
      </c>
      <c r="CC353" s="20"/>
      <c r="CD353" s="20"/>
      <c r="CE353" s="119"/>
      <c r="CF353" s="20"/>
      <c r="CG353" s="20"/>
      <c r="CH353" s="20"/>
      <c r="CI353" s="20"/>
      <c r="CJ353" s="119"/>
      <c r="CK353" s="20"/>
      <c r="CL353" s="20"/>
      <c r="CM353" s="20"/>
      <c r="CN353" s="20"/>
      <c r="CO353" s="119"/>
      <c r="CP353" s="20"/>
      <c r="CQ353" s="20"/>
    </row>
    <row r="354" spans="3:95" s="9" customFormat="1" ht="135.75" customHeight="1">
      <c r="C354" s="19" t="s">
        <v>4179</v>
      </c>
      <c r="D354" s="20" t="s">
        <v>4180</v>
      </c>
      <c r="E354" s="20" t="s">
        <v>3243</v>
      </c>
      <c r="F354" s="14" t="str">
        <f t="shared" si="10"/>
        <v>URF2024_344_Transversal_Realizar los informes a cargo del proceso o entregar insumos para la generación de informes_GF_Segundo Cuatrimestre</v>
      </c>
      <c r="G354" s="20" t="s">
        <v>4149</v>
      </c>
      <c r="H354" s="20" t="s">
        <v>4150</v>
      </c>
      <c r="I354" s="20"/>
      <c r="J354" s="20" t="s">
        <v>806</v>
      </c>
      <c r="K354" s="20" t="s">
        <v>812</v>
      </c>
      <c r="L354" s="20"/>
      <c r="M354" s="46">
        <v>45413</v>
      </c>
      <c r="N354" s="46">
        <v>45535</v>
      </c>
      <c r="O354" s="21">
        <f t="shared" si="11"/>
        <v>122</v>
      </c>
      <c r="P354" s="20" t="s">
        <v>1354</v>
      </c>
      <c r="Q354" s="20" t="s">
        <v>273</v>
      </c>
      <c r="R354" s="20" t="s">
        <v>4151</v>
      </c>
      <c r="S354" s="20" t="s">
        <v>125</v>
      </c>
      <c r="T354" s="20" t="s">
        <v>621</v>
      </c>
      <c r="U354" s="20" t="s">
        <v>33</v>
      </c>
      <c r="V354" s="20"/>
      <c r="W354" s="20" t="s">
        <v>63</v>
      </c>
      <c r="X354" s="20"/>
      <c r="Y354" s="20"/>
      <c r="Z354" s="20"/>
      <c r="AA354" s="20"/>
      <c r="AB354" s="20"/>
      <c r="AC354" s="20"/>
      <c r="AD354" s="20"/>
      <c r="AE354" s="20"/>
      <c r="AF354" s="20"/>
      <c r="AG354" s="20"/>
      <c r="AH354" s="20"/>
      <c r="AI354" s="20"/>
      <c r="AJ354" s="20" t="s">
        <v>3347</v>
      </c>
      <c r="AK354" s="20" t="s">
        <v>3418</v>
      </c>
      <c r="AL354" s="20"/>
      <c r="AM354" s="20"/>
      <c r="AN354" s="20"/>
      <c r="AO354" s="20"/>
      <c r="AP354" s="20"/>
      <c r="AQ354" s="20"/>
      <c r="AR354" s="20" t="s">
        <v>3369</v>
      </c>
      <c r="AS354" s="20" t="s">
        <v>3419</v>
      </c>
      <c r="AT354" s="20"/>
      <c r="AU354" s="20"/>
      <c r="AV354" s="20" t="s">
        <v>3137</v>
      </c>
      <c r="AW354" s="20"/>
      <c r="AX354" s="20" t="s">
        <v>34</v>
      </c>
      <c r="AY354" s="20" t="s">
        <v>35</v>
      </c>
      <c r="AZ354" s="20"/>
      <c r="BA354" s="20" t="s">
        <v>37</v>
      </c>
      <c r="BB354" s="20"/>
      <c r="BC354" s="20"/>
      <c r="BD354" s="20"/>
      <c r="BE354" s="20"/>
      <c r="BF354" s="20" t="s">
        <v>93</v>
      </c>
      <c r="BG354" s="20"/>
      <c r="BH354" s="20"/>
      <c r="BI354" s="20"/>
      <c r="BJ354" s="20"/>
      <c r="BK354" s="20"/>
      <c r="BL354" s="20"/>
      <c r="BM354" s="20"/>
      <c r="BN354" s="20"/>
      <c r="BO354" s="20"/>
      <c r="BP354" s="20" t="s">
        <v>103</v>
      </c>
      <c r="BQ354" s="20"/>
      <c r="BR354" s="20" t="s">
        <v>105</v>
      </c>
      <c r="BS354" s="20"/>
      <c r="BT354" s="20"/>
      <c r="BU354" s="20"/>
      <c r="BV354" s="20"/>
      <c r="BW354" s="20" t="s">
        <v>3150</v>
      </c>
      <c r="BX354" s="20"/>
      <c r="BY354" s="20"/>
      <c r="BZ354" s="119"/>
      <c r="CA354" s="20"/>
      <c r="CB354" s="20"/>
      <c r="CC354" s="20"/>
      <c r="CD354" s="20"/>
      <c r="CE354" s="119"/>
      <c r="CF354" s="20"/>
      <c r="CG354" s="20"/>
      <c r="CH354" s="20"/>
      <c r="CI354" s="20"/>
      <c r="CJ354" s="119"/>
      <c r="CK354" s="20"/>
      <c r="CL354" s="20"/>
      <c r="CM354" s="20"/>
      <c r="CN354" s="20"/>
      <c r="CO354" s="119"/>
      <c r="CP354" s="20"/>
      <c r="CQ354" s="20"/>
    </row>
    <row r="355" spans="3:95" s="9" customFormat="1" ht="135.75" customHeight="1">
      <c r="C355" s="19" t="s">
        <v>4181</v>
      </c>
      <c r="D355" s="20" t="s">
        <v>4182</v>
      </c>
      <c r="E355" s="20" t="s">
        <v>3243</v>
      </c>
      <c r="F355" s="14" t="str">
        <f t="shared" si="10"/>
        <v>URF2024_345_Transversal_Realizar los informes a cargo del proceso o entregar insumos para la generación de informes_CE_Segundo Cuatrimestre</v>
      </c>
      <c r="G355" s="20" t="s">
        <v>4149</v>
      </c>
      <c r="H355" s="20" t="s">
        <v>4150</v>
      </c>
      <c r="I355" s="20"/>
      <c r="J355" s="20" t="s">
        <v>1353</v>
      </c>
      <c r="K355" s="20" t="s">
        <v>1354</v>
      </c>
      <c r="L355" s="20"/>
      <c r="M355" s="46">
        <v>45413</v>
      </c>
      <c r="N355" s="46">
        <v>45535</v>
      </c>
      <c r="O355" s="21">
        <f t="shared" si="11"/>
        <v>122</v>
      </c>
      <c r="P355" s="20" t="s">
        <v>1354</v>
      </c>
      <c r="Q355" s="20" t="s">
        <v>273</v>
      </c>
      <c r="R355" s="20" t="s">
        <v>4151</v>
      </c>
      <c r="S355" s="20" t="s">
        <v>125</v>
      </c>
      <c r="T355" s="20" t="s">
        <v>621</v>
      </c>
      <c r="U355" s="20" t="s">
        <v>33</v>
      </c>
      <c r="V355" s="20"/>
      <c r="W355" s="20" t="s">
        <v>63</v>
      </c>
      <c r="X355" s="20"/>
      <c r="Y355" s="20"/>
      <c r="Z355" s="20"/>
      <c r="AA355" s="20"/>
      <c r="AB355" s="20"/>
      <c r="AC355" s="20"/>
      <c r="AD355" s="20"/>
      <c r="AE355" s="20"/>
      <c r="AF355" s="20"/>
      <c r="AG355" s="20"/>
      <c r="AH355" s="20"/>
      <c r="AI355" s="20"/>
      <c r="AJ355" s="20" t="s">
        <v>3347</v>
      </c>
      <c r="AK355" s="20" t="s">
        <v>3418</v>
      </c>
      <c r="AL355" s="20"/>
      <c r="AM355" s="20"/>
      <c r="AN355" s="20"/>
      <c r="AO355" s="20"/>
      <c r="AP355" s="20"/>
      <c r="AQ355" s="20"/>
      <c r="AR355" s="20" t="s">
        <v>3369</v>
      </c>
      <c r="AS355" s="20" t="s">
        <v>3419</v>
      </c>
      <c r="AT355" s="20"/>
      <c r="AU355" s="20"/>
      <c r="AV355" s="20" t="s">
        <v>3137</v>
      </c>
      <c r="AW355" s="20"/>
      <c r="AX355" s="20" t="s">
        <v>34</v>
      </c>
      <c r="AY355" s="20" t="s">
        <v>35</v>
      </c>
      <c r="AZ355" s="20"/>
      <c r="BA355" s="20" t="s">
        <v>37</v>
      </c>
      <c r="BB355" s="20"/>
      <c r="BC355" s="20"/>
      <c r="BD355" s="20"/>
      <c r="BE355" s="20"/>
      <c r="BF355" s="20" t="s">
        <v>93</v>
      </c>
      <c r="BG355" s="20"/>
      <c r="BH355" s="20"/>
      <c r="BI355" s="20"/>
      <c r="BJ355" s="20"/>
      <c r="BK355" s="20"/>
      <c r="BL355" s="20"/>
      <c r="BM355" s="20"/>
      <c r="BN355" s="20"/>
      <c r="BO355" s="20"/>
      <c r="BP355" s="20" t="s">
        <v>103</v>
      </c>
      <c r="BQ355" s="20"/>
      <c r="BR355" s="20" t="s">
        <v>105</v>
      </c>
      <c r="BS355" s="20"/>
      <c r="BT355" s="20"/>
      <c r="BU355" s="20"/>
      <c r="BV355" s="20"/>
      <c r="BW355" s="20" t="s">
        <v>3150</v>
      </c>
      <c r="BX355" s="20"/>
      <c r="BY355" s="20"/>
      <c r="BZ355" s="119"/>
      <c r="CA355" s="20"/>
      <c r="CB355" s="20"/>
      <c r="CC355" s="20"/>
      <c r="CD355" s="20"/>
      <c r="CE355" s="119"/>
      <c r="CF355" s="20"/>
      <c r="CG355" s="20"/>
      <c r="CH355" s="20"/>
      <c r="CI355" s="20"/>
      <c r="CJ355" s="119"/>
      <c r="CK355" s="20"/>
      <c r="CL355" s="20"/>
      <c r="CM355" s="20"/>
      <c r="CN355" s="20"/>
      <c r="CO355" s="119"/>
      <c r="CP355" s="20"/>
      <c r="CQ355" s="20"/>
    </row>
    <row r="356" spans="3:95" s="9" customFormat="1" ht="135.75" customHeight="1">
      <c r="C356" s="19" t="s">
        <v>4183</v>
      </c>
      <c r="D356" s="20" t="s">
        <v>4167</v>
      </c>
      <c r="E356" s="20" t="s">
        <v>3243</v>
      </c>
      <c r="F356" s="14" t="str">
        <f t="shared" si="10"/>
        <v>URF2024_346_Transversal_Realizar los informes a cargo del proceso o entregar insumos para la generación de informes_DP_Segundo Cuatrimestre</v>
      </c>
      <c r="G356" s="20" t="s">
        <v>4149</v>
      </c>
      <c r="H356" s="20" t="s">
        <v>4150</v>
      </c>
      <c r="I356" s="20"/>
      <c r="J356" s="20" t="s">
        <v>195</v>
      </c>
      <c r="K356" s="20" t="s">
        <v>122</v>
      </c>
      <c r="L356" s="20"/>
      <c r="M356" s="46">
        <v>45536</v>
      </c>
      <c r="N356" s="46">
        <v>45657</v>
      </c>
      <c r="O356" s="21">
        <f t="shared" si="11"/>
        <v>121</v>
      </c>
      <c r="P356" s="20" t="s">
        <v>1354</v>
      </c>
      <c r="Q356" s="20" t="s">
        <v>273</v>
      </c>
      <c r="R356" s="20" t="s">
        <v>4151</v>
      </c>
      <c r="S356" s="20" t="s">
        <v>125</v>
      </c>
      <c r="T356" s="20" t="s">
        <v>621</v>
      </c>
      <c r="U356" s="20" t="s">
        <v>33</v>
      </c>
      <c r="V356" s="20"/>
      <c r="W356" s="20" t="s">
        <v>63</v>
      </c>
      <c r="X356" s="20"/>
      <c r="Y356" s="20"/>
      <c r="Z356" s="20"/>
      <c r="AA356" s="20"/>
      <c r="AB356" s="20"/>
      <c r="AC356" s="20"/>
      <c r="AD356" s="20"/>
      <c r="AE356" s="20"/>
      <c r="AF356" s="20"/>
      <c r="AG356" s="20"/>
      <c r="AH356" s="20"/>
      <c r="AI356" s="20"/>
      <c r="AJ356" s="20" t="s">
        <v>3347</v>
      </c>
      <c r="AK356" s="20" t="s">
        <v>3418</v>
      </c>
      <c r="AL356" s="20"/>
      <c r="AM356" s="20"/>
      <c r="AN356" s="20"/>
      <c r="AO356" s="20"/>
      <c r="AP356" s="20"/>
      <c r="AQ356" s="20"/>
      <c r="AR356" s="20" t="s">
        <v>3369</v>
      </c>
      <c r="AS356" s="20" t="s">
        <v>3419</v>
      </c>
      <c r="AT356" s="20"/>
      <c r="AU356" s="20"/>
      <c r="AV356" s="20" t="s">
        <v>3137</v>
      </c>
      <c r="AW356" s="20"/>
      <c r="AX356" s="20" t="s">
        <v>34</v>
      </c>
      <c r="AY356" s="20" t="s">
        <v>35</v>
      </c>
      <c r="AZ356" s="20"/>
      <c r="BA356" s="20" t="s">
        <v>37</v>
      </c>
      <c r="BB356" s="20"/>
      <c r="BC356" s="20"/>
      <c r="BD356" s="20"/>
      <c r="BE356" s="20"/>
      <c r="BF356" s="20" t="s">
        <v>93</v>
      </c>
      <c r="BG356" s="20"/>
      <c r="BH356" s="20"/>
      <c r="BI356" s="20"/>
      <c r="BJ356" s="20"/>
      <c r="BK356" s="20"/>
      <c r="BL356" s="20"/>
      <c r="BM356" s="20"/>
      <c r="BN356" s="20"/>
      <c r="BO356" s="20"/>
      <c r="BP356" s="20" t="s">
        <v>103</v>
      </c>
      <c r="BQ356" s="20"/>
      <c r="BR356" s="20" t="s">
        <v>105</v>
      </c>
      <c r="BS356" s="20"/>
      <c r="BT356" s="20"/>
      <c r="BU356" s="20"/>
      <c r="BV356" s="20"/>
      <c r="BW356" s="20" t="s">
        <v>3150</v>
      </c>
      <c r="BX356" s="20"/>
      <c r="BY356" s="20"/>
      <c r="BZ356" s="119"/>
      <c r="CA356" s="20"/>
      <c r="CB356" s="20"/>
      <c r="CC356" s="20"/>
      <c r="CD356" s="20"/>
      <c r="CE356" s="119"/>
      <c r="CF356" s="20"/>
      <c r="CG356" s="20"/>
      <c r="CH356" s="20"/>
      <c r="CI356" s="20"/>
      <c r="CJ356" s="119"/>
      <c r="CK356" s="20"/>
      <c r="CL356" s="20"/>
      <c r="CM356" s="20"/>
      <c r="CN356" s="20"/>
      <c r="CO356" s="119"/>
      <c r="CP356" s="20"/>
      <c r="CQ356" s="20"/>
    </row>
    <row r="357" spans="3:95" s="9" customFormat="1" ht="135.75" customHeight="1">
      <c r="C357" s="19" t="s">
        <v>4184</v>
      </c>
      <c r="D357" s="20" t="s">
        <v>4169</v>
      </c>
      <c r="E357" s="20" t="s">
        <v>3243</v>
      </c>
      <c r="F357" s="14" t="str">
        <f t="shared" si="10"/>
        <v>URF2024_347_Transversal_Realizar los informes a cargo del proceso o entregar insumos para la generación de informes_GC_Segundo Cuatrimestre</v>
      </c>
      <c r="G357" s="20" t="s">
        <v>4149</v>
      </c>
      <c r="H357" s="20" t="s">
        <v>4150</v>
      </c>
      <c r="I357" s="20"/>
      <c r="J357" s="20" t="s">
        <v>120</v>
      </c>
      <c r="K357" s="20" t="s">
        <v>121</v>
      </c>
      <c r="L357" s="20"/>
      <c r="M357" s="46">
        <v>45536</v>
      </c>
      <c r="N357" s="46">
        <v>45657</v>
      </c>
      <c r="O357" s="21">
        <f t="shared" si="11"/>
        <v>121</v>
      </c>
      <c r="P357" s="20" t="s">
        <v>1354</v>
      </c>
      <c r="Q357" s="20" t="s">
        <v>273</v>
      </c>
      <c r="R357" s="20" t="s">
        <v>4151</v>
      </c>
      <c r="S357" s="20" t="s">
        <v>125</v>
      </c>
      <c r="T357" s="20" t="s">
        <v>621</v>
      </c>
      <c r="U357" s="20" t="s">
        <v>33</v>
      </c>
      <c r="V357" s="20"/>
      <c r="W357" s="20" t="s">
        <v>63</v>
      </c>
      <c r="X357" s="20"/>
      <c r="Y357" s="20"/>
      <c r="Z357" s="20"/>
      <c r="AA357" s="20"/>
      <c r="AB357" s="20"/>
      <c r="AC357" s="20"/>
      <c r="AD357" s="20"/>
      <c r="AE357" s="20"/>
      <c r="AF357" s="20"/>
      <c r="AG357" s="20"/>
      <c r="AH357" s="20"/>
      <c r="AI357" s="20"/>
      <c r="AJ357" s="20" t="s">
        <v>3347</v>
      </c>
      <c r="AK357" s="20" t="s">
        <v>3418</v>
      </c>
      <c r="AL357" s="20"/>
      <c r="AM357" s="20"/>
      <c r="AN357" s="20"/>
      <c r="AO357" s="20"/>
      <c r="AP357" s="20"/>
      <c r="AQ357" s="20"/>
      <c r="AR357" s="20" t="s">
        <v>3369</v>
      </c>
      <c r="AS357" s="20" t="s">
        <v>3419</v>
      </c>
      <c r="AT357" s="20"/>
      <c r="AU357" s="20"/>
      <c r="AV357" s="20" t="s">
        <v>3137</v>
      </c>
      <c r="AW357" s="20"/>
      <c r="AX357" s="20" t="s">
        <v>34</v>
      </c>
      <c r="AY357" s="20" t="s">
        <v>35</v>
      </c>
      <c r="AZ357" s="20"/>
      <c r="BA357" s="20" t="s">
        <v>37</v>
      </c>
      <c r="BB357" s="20"/>
      <c r="BC357" s="20"/>
      <c r="BD357" s="20"/>
      <c r="BE357" s="20"/>
      <c r="BF357" s="20" t="s">
        <v>93</v>
      </c>
      <c r="BG357" s="20"/>
      <c r="BH357" s="20"/>
      <c r="BI357" s="20"/>
      <c r="BJ357" s="20"/>
      <c r="BK357" s="20"/>
      <c r="BL357" s="20"/>
      <c r="BM357" s="20"/>
      <c r="BN357" s="20"/>
      <c r="BO357" s="20"/>
      <c r="BP357" s="20" t="s">
        <v>103</v>
      </c>
      <c r="BQ357" s="20"/>
      <c r="BR357" s="20" t="s">
        <v>105</v>
      </c>
      <c r="BS357" s="20"/>
      <c r="BT357" s="20"/>
      <c r="BU357" s="20"/>
      <c r="BV357" s="20"/>
      <c r="BW357" s="20" t="s">
        <v>3150</v>
      </c>
      <c r="BX357" s="20"/>
      <c r="BY357" s="20"/>
      <c r="BZ357" s="119"/>
      <c r="CA357" s="20"/>
      <c r="CB357" s="20"/>
      <c r="CC357" s="20"/>
      <c r="CD357" s="20"/>
      <c r="CE357" s="119"/>
      <c r="CF357" s="20"/>
      <c r="CG357" s="20"/>
      <c r="CH357" s="20"/>
      <c r="CI357" s="20"/>
      <c r="CJ357" s="119"/>
      <c r="CK357" s="20"/>
      <c r="CL357" s="20"/>
      <c r="CM357" s="20"/>
      <c r="CN357" s="20"/>
      <c r="CO357" s="119"/>
      <c r="CP357" s="20"/>
      <c r="CQ357" s="20"/>
    </row>
    <row r="358" spans="3:95" s="9" customFormat="1" ht="135.75" customHeight="1">
      <c r="C358" s="19" t="s">
        <v>4185</v>
      </c>
      <c r="D358" s="20" t="s">
        <v>4171</v>
      </c>
      <c r="E358" s="20" t="s">
        <v>3243</v>
      </c>
      <c r="F358" s="14" t="str">
        <f t="shared" si="10"/>
        <v>URF2024_348_Transversal_Realizar los informes a cargo del proceso o entregar insumos para la generación de informes_GH_Segundo Cuatrimestre</v>
      </c>
      <c r="G358" s="20" t="s">
        <v>4149</v>
      </c>
      <c r="H358" s="20" t="s">
        <v>4150</v>
      </c>
      <c r="I358" s="20"/>
      <c r="J358" s="20" t="s">
        <v>434</v>
      </c>
      <c r="K358" s="20" t="s">
        <v>435</v>
      </c>
      <c r="L358" s="20"/>
      <c r="M358" s="46">
        <v>45536</v>
      </c>
      <c r="N358" s="46">
        <v>45657</v>
      </c>
      <c r="O358" s="21">
        <f t="shared" si="11"/>
        <v>121</v>
      </c>
      <c r="P358" s="20" t="s">
        <v>1354</v>
      </c>
      <c r="Q358" s="20" t="s">
        <v>273</v>
      </c>
      <c r="R358" s="20" t="s">
        <v>4151</v>
      </c>
      <c r="S358" s="20" t="s">
        <v>125</v>
      </c>
      <c r="T358" s="20" t="s">
        <v>621</v>
      </c>
      <c r="U358" s="20" t="s">
        <v>33</v>
      </c>
      <c r="V358" s="20"/>
      <c r="W358" s="20" t="s">
        <v>63</v>
      </c>
      <c r="X358" s="20"/>
      <c r="Y358" s="20"/>
      <c r="Z358" s="20"/>
      <c r="AA358" s="20"/>
      <c r="AB358" s="20"/>
      <c r="AC358" s="20"/>
      <c r="AD358" s="20"/>
      <c r="AE358" s="20"/>
      <c r="AF358" s="20"/>
      <c r="AG358" s="20"/>
      <c r="AH358" s="20"/>
      <c r="AI358" s="20"/>
      <c r="AJ358" s="20" t="s">
        <v>3347</v>
      </c>
      <c r="AK358" s="20" t="s">
        <v>3418</v>
      </c>
      <c r="AL358" s="20"/>
      <c r="AM358" s="20"/>
      <c r="AN358" s="20"/>
      <c r="AO358" s="20"/>
      <c r="AP358" s="20"/>
      <c r="AQ358" s="20"/>
      <c r="AR358" s="20" t="s">
        <v>3369</v>
      </c>
      <c r="AS358" s="20" t="s">
        <v>3419</v>
      </c>
      <c r="AT358" s="20"/>
      <c r="AU358" s="20"/>
      <c r="AV358" s="20" t="s">
        <v>3137</v>
      </c>
      <c r="AW358" s="20"/>
      <c r="AX358" s="20" t="s">
        <v>34</v>
      </c>
      <c r="AY358" s="20" t="s">
        <v>35</v>
      </c>
      <c r="AZ358" s="20"/>
      <c r="BA358" s="20" t="s">
        <v>37</v>
      </c>
      <c r="BB358" s="20"/>
      <c r="BC358" s="20"/>
      <c r="BD358" s="20"/>
      <c r="BE358" s="20"/>
      <c r="BF358" s="20" t="s">
        <v>93</v>
      </c>
      <c r="BG358" s="20"/>
      <c r="BH358" s="20"/>
      <c r="BI358" s="20"/>
      <c r="BJ358" s="20"/>
      <c r="BK358" s="20"/>
      <c r="BL358" s="20"/>
      <c r="BM358" s="20"/>
      <c r="BN358" s="20"/>
      <c r="BO358" s="20"/>
      <c r="BP358" s="20" t="s">
        <v>103</v>
      </c>
      <c r="BQ358" s="20"/>
      <c r="BR358" s="20" t="s">
        <v>105</v>
      </c>
      <c r="BS358" s="20"/>
      <c r="BT358" s="20"/>
      <c r="BU358" s="20"/>
      <c r="BV358" s="20"/>
      <c r="BW358" s="20" t="s">
        <v>3150</v>
      </c>
      <c r="BX358" s="20"/>
      <c r="BY358" s="20"/>
      <c r="BZ358" s="119"/>
      <c r="CA358" s="20"/>
      <c r="CB358" s="20"/>
      <c r="CC358" s="20"/>
      <c r="CD358" s="20"/>
      <c r="CE358" s="119"/>
      <c r="CF358" s="20"/>
      <c r="CG358" s="20"/>
      <c r="CH358" s="20"/>
      <c r="CI358" s="20"/>
      <c r="CJ358" s="119"/>
      <c r="CK358" s="20"/>
      <c r="CL358" s="20"/>
      <c r="CM358" s="20"/>
      <c r="CN358" s="20"/>
      <c r="CO358" s="119"/>
      <c r="CP358" s="20"/>
      <c r="CQ358" s="20"/>
    </row>
    <row r="359" spans="3:95" s="9" customFormat="1" ht="135.75" customHeight="1">
      <c r="C359" s="19" t="s">
        <v>4186</v>
      </c>
      <c r="D359" s="20" t="s">
        <v>4173</v>
      </c>
      <c r="E359" s="20" t="s">
        <v>3243</v>
      </c>
      <c r="F359" s="14" t="str">
        <f t="shared" si="10"/>
        <v>URF2024_349_Transversal_Realizar los informes a cargo del proceso o entregar insumos para la generación de informes_RV_Segundo Cuatrimestre</v>
      </c>
      <c r="G359" s="20" t="s">
        <v>4149</v>
      </c>
      <c r="H359" s="20" t="s">
        <v>4150</v>
      </c>
      <c r="I359" s="20"/>
      <c r="J359" s="20" t="s">
        <v>617</v>
      </c>
      <c r="K359" s="20" t="s">
        <v>1381</v>
      </c>
      <c r="L359" s="20"/>
      <c r="M359" s="46">
        <v>45536</v>
      </c>
      <c r="N359" s="46">
        <v>45657</v>
      </c>
      <c r="O359" s="21">
        <f t="shared" si="11"/>
        <v>121</v>
      </c>
      <c r="P359" s="20" t="s">
        <v>1354</v>
      </c>
      <c r="Q359" s="20" t="s">
        <v>273</v>
      </c>
      <c r="R359" s="20" t="s">
        <v>4151</v>
      </c>
      <c r="S359" s="20" t="s">
        <v>125</v>
      </c>
      <c r="T359" s="20" t="s">
        <v>621</v>
      </c>
      <c r="U359" s="20" t="s">
        <v>33</v>
      </c>
      <c r="V359" s="20"/>
      <c r="W359" s="20" t="s">
        <v>63</v>
      </c>
      <c r="X359" s="20"/>
      <c r="Y359" s="20"/>
      <c r="Z359" s="20"/>
      <c r="AA359" s="20"/>
      <c r="AB359" s="20"/>
      <c r="AC359" s="20"/>
      <c r="AD359" s="20"/>
      <c r="AE359" s="20"/>
      <c r="AF359" s="20"/>
      <c r="AG359" s="20"/>
      <c r="AH359" s="20"/>
      <c r="AI359" s="20"/>
      <c r="AJ359" s="20" t="s">
        <v>3347</v>
      </c>
      <c r="AK359" s="20" t="s">
        <v>3418</v>
      </c>
      <c r="AL359" s="20"/>
      <c r="AM359" s="20"/>
      <c r="AN359" s="20"/>
      <c r="AO359" s="20"/>
      <c r="AP359" s="20"/>
      <c r="AQ359" s="20"/>
      <c r="AR359" s="20" t="s">
        <v>3369</v>
      </c>
      <c r="AS359" s="20" t="s">
        <v>3419</v>
      </c>
      <c r="AT359" s="20"/>
      <c r="AU359" s="20"/>
      <c r="AV359" s="20" t="s">
        <v>3137</v>
      </c>
      <c r="AW359" s="20"/>
      <c r="AX359" s="20" t="s">
        <v>34</v>
      </c>
      <c r="AY359" s="20" t="s">
        <v>35</v>
      </c>
      <c r="AZ359" s="20"/>
      <c r="BA359" s="20" t="s">
        <v>37</v>
      </c>
      <c r="BB359" s="20"/>
      <c r="BC359" s="20"/>
      <c r="BD359" s="20"/>
      <c r="BE359" s="20"/>
      <c r="BF359" s="20" t="s">
        <v>93</v>
      </c>
      <c r="BG359" s="20"/>
      <c r="BH359" s="20"/>
      <c r="BI359" s="20"/>
      <c r="BJ359" s="20"/>
      <c r="BK359" s="20"/>
      <c r="BL359" s="20"/>
      <c r="BM359" s="20"/>
      <c r="BN359" s="20"/>
      <c r="BO359" s="20"/>
      <c r="BP359" s="20" t="s">
        <v>103</v>
      </c>
      <c r="BQ359" s="20"/>
      <c r="BR359" s="20" t="s">
        <v>105</v>
      </c>
      <c r="BS359" s="20"/>
      <c r="BT359" s="20"/>
      <c r="BU359" s="20"/>
      <c r="BV359" s="20"/>
      <c r="BW359" s="20" t="s">
        <v>3150</v>
      </c>
      <c r="BX359" s="20"/>
      <c r="BY359" s="20"/>
      <c r="BZ359" s="119"/>
      <c r="CA359" s="20"/>
      <c r="CB359" s="20"/>
      <c r="CC359" s="20"/>
      <c r="CD359" s="20"/>
      <c r="CE359" s="119"/>
      <c r="CF359" s="20"/>
      <c r="CG359" s="20"/>
      <c r="CH359" s="20"/>
      <c r="CI359" s="20"/>
      <c r="CJ359" s="119"/>
      <c r="CK359" s="20"/>
      <c r="CL359" s="20"/>
      <c r="CM359" s="20"/>
      <c r="CN359" s="20"/>
      <c r="CO359" s="119"/>
      <c r="CP359" s="20"/>
      <c r="CQ359" s="20"/>
    </row>
    <row r="360" spans="3:95" s="9" customFormat="1" ht="135.75" customHeight="1">
      <c r="C360" s="19" t="s">
        <v>4187</v>
      </c>
      <c r="D360" s="20" t="s">
        <v>4175</v>
      </c>
      <c r="E360" s="20" t="s">
        <v>3243</v>
      </c>
      <c r="F360" s="14" t="str">
        <f t="shared" si="10"/>
        <v>URF2024_350_Transversal_Realizar los informes a cargo del proceso o entregar insumos para la generación de informes_GI_Segundo Cuatrimestre</v>
      </c>
      <c r="G360" s="20" t="s">
        <v>4149</v>
      </c>
      <c r="H360" s="20" t="s">
        <v>4150</v>
      </c>
      <c r="I360" s="20"/>
      <c r="J360" s="20" t="s">
        <v>1001</v>
      </c>
      <c r="K360" s="20" t="s">
        <v>618</v>
      </c>
      <c r="L360" s="20"/>
      <c r="M360" s="46">
        <v>45536</v>
      </c>
      <c r="N360" s="46">
        <v>45657</v>
      </c>
      <c r="O360" s="21">
        <f t="shared" si="11"/>
        <v>121</v>
      </c>
      <c r="P360" s="20" t="s">
        <v>1354</v>
      </c>
      <c r="Q360" s="20" t="s">
        <v>273</v>
      </c>
      <c r="R360" s="20" t="s">
        <v>4151</v>
      </c>
      <c r="S360" s="20" t="s">
        <v>125</v>
      </c>
      <c r="T360" s="20" t="s">
        <v>621</v>
      </c>
      <c r="U360" s="20" t="s">
        <v>33</v>
      </c>
      <c r="V360" s="20"/>
      <c r="W360" s="20" t="s">
        <v>63</v>
      </c>
      <c r="X360" s="20"/>
      <c r="Y360" s="20"/>
      <c r="Z360" s="20"/>
      <c r="AA360" s="20"/>
      <c r="AB360" s="20"/>
      <c r="AC360" s="20"/>
      <c r="AD360" s="20"/>
      <c r="AE360" s="20"/>
      <c r="AF360" s="20"/>
      <c r="AG360" s="20"/>
      <c r="AH360" s="20"/>
      <c r="AI360" s="20"/>
      <c r="AJ360" s="20" t="s">
        <v>3347</v>
      </c>
      <c r="AK360" s="20" t="s">
        <v>3418</v>
      </c>
      <c r="AL360" s="20"/>
      <c r="AM360" s="20"/>
      <c r="AN360" s="20"/>
      <c r="AO360" s="20"/>
      <c r="AP360" s="20"/>
      <c r="AQ360" s="20"/>
      <c r="AR360" s="20" t="s">
        <v>3369</v>
      </c>
      <c r="AS360" s="20" t="s">
        <v>3419</v>
      </c>
      <c r="AT360" s="20"/>
      <c r="AU360" s="20"/>
      <c r="AV360" s="20" t="s">
        <v>3137</v>
      </c>
      <c r="AW360" s="20"/>
      <c r="AX360" s="20" t="s">
        <v>34</v>
      </c>
      <c r="AY360" s="20" t="s">
        <v>35</v>
      </c>
      <c r="AZ360" s="20"/>
      <c r="BA360" s="20" t="s">
        <v>37</v>
      </c>
      <c r="BB360" s="20"/>
      <c r="BC360" s="20"/>
      <c r="BD360" s="20"/>
      <c r="BE360" s="20"/>
      <c r="BF360" s="20" t="s">
        <v>93</v>
      </c>
      <c r="BG360" s="20"/>
      <c r="BH360" s="20"/>
      <c r="BI360" s="20"/>
      <c r="BJ360" s="20"/>
      <c r="BK360" s="20"/>
      <c r="BL360" s="20"/>
      <c r="BM360" s="20"/>
      <c r="BN360" s="20"/>
      <c r="BO360" s="20"/>
      <c r="BP360" s="20" t="s">
        <v>103</v>
      </c>
      <c r="BQ360" s="20"/>
      <c r="BR360" s="20" t="s">
        <v>105</v>
      </c>
      <c r="BS360" s="20"/>
      <c r="BT360" s="20"/>
      <c r="BU360" s="20"/>
      <c r="BV360" s="20"/>
      <c r="BW360" s="20" t="s">
        <v>3150</v>
      </c>
      <c r="BX360" s="20"/>
      <c r="BY360" s="20"/>
      <c r="BZ360" s="119"/>
      <c r="CA360" s="20"/>
      <c r="CB360" s="20"/>
      <c r="CC360" s="20"/>
      <c r="CD360" s="20"/>
      <c r="CE360" s="119"/>
      <c r="CF360" s="20"/>
      <c r="CG360" s="20"/>
      <c r="CH360" s="20"/>
      <c r="CI360" s="20"/>
      <c r="CJ360" s="119"/>
      <c r="CK360" s="20"/>
      <c r="CL360" s="20"/>
      <c r="CM360" s="20"/>
      <c r="CN360" s="20"/>
      <c r="CO360" s="119"/>
      <c r="CP360" s="20"/>
      <c r="CQ360" s="20"/>
    </row>
    <row r="361" spans="3:95" s="9" customFormat="1" ht="135.75" customHeight="1">
      <c r="C361" s="19" t="s">
        <v>4188</v>
      </c>
      <c r="D361" s="20" t="s">
        <v>4177</v>
      </c>
      <c r="E361" s="20" t="s">
        <v>3243</v>
      </c>
      <c r="F361" s="14" t="str">
        <f t="shared" si="10"/>
        <v>URF2024_351_Transversal_Realizar los informes a cargo del proceso o entregar insumos para la generación de informes_AD_Segundo Cuatrimestre</v>
      </c>
      <c r="G361" s="20" t="s">
        <v>4149</v>
      </c>
      <c r="H361" s="20" t="s">
        <v>4150</v>
      </c>
      <c r="I361" s="20"/>
      <c r="J361" s="20" t="s">
        <v>1657</v>
      </c>
      <c r="K361" s="20" t="s">
        <v>3486</v>
      </c>
      <c r="L361" s="20"/>
      <c r="M361" s="46">
        <v>45536</v>
      </c>
      <c r="N361" s="46">
        <v>45657</v>
      </c>
      <c r="O361" s="21">
        <f t="shared" si="11"/>
        <v>121</v>
      </c>
      <c r="P361" s="20" t="s">
        <v>1354</v>
      </c>
      <c r="Q361" s="20" t="s">
        <v>273</v>
      </c>
      <c r="R361" s="20" t="s">
        <v>4151</v>
      </c>
      <c r="S361" s="20" t="s">
        <v>125</v>
      </c>
      <c r="T361" s="20" t="s">
        <v>621</v>
      </c>
      <c r="U361" s="20" t="s">
        <v>33</v>
      </c>
      <c r="V361" s="20"/>
      <c r="W361" s="20" t="s">
        <v>63</v>
      </c>
      <c r="X361" s="20"/>
      <c r="Y361" s="20"/>
      <c r="Z361" s="20"/>
      <c r="AA361" s="20"/>
      <c r="AB361" s="20"/>
      <c r="AC361" s="20"/>
      <c r="AD361" s="20"/>
      <c r="AE361" s="20"/>
      <c r="AF361" s="20"/>
      <c r="AG361" s="20"/>
      <c r="AH361" s="20"/>
      <c r="AI361" s="20"/>
      <c r="AJ361" s="20" t="s">
        <v>3347</v>
      </c>
      <c r="AK361" s="20" t="s">
        <v>3418</v>
      </c>
      <c r="AL361" s="20"/>
      <c r="AM361" s="20"/>
      <c r="AN361" s="20"/>
      <c r="AO361" s="20"/>
      <c r="AP361" s="20"/>
      <c r="AQ361" s="20"/>
      <c r="AR361" s="20" t="s">
        <v>3369</v>
      </c>
      <c r="AS361" s="20" t="s">
        <v>3419</v>
      </c>
      <c r="AT361" s="20"/>
      <c r="AU361" s="20"/>
      <c r="AV361" s="20" t="s">
        <v>3137</v>
      </c>
      <c r="AW361" s="20"/>
      <c r="AX361" s="20" t="s">
        <v>34</v>
      </c>
      <c r="AY361" s="20" t="s">
        <v>35</v>
      </c>
      <c r="AZ361" s="20"/>
      <c r="BA361" s="20" t="s">
        <v>37</v>
      </c>
      <c r="BB361" s="20"/>
      <c r="BC361" s="20"/>
      <c r="BD361" s="20"/>
      <c r="BE361" s="20"/>
      <c r="BF361" s="20" t="s">
        <v>93</v>
      </c>
      <c r="BG361" s="20"/>
      <c r="BH361" s="20"/>
      <c r="BI361" s="20"/>
      <c r="BJ361" s="20"/>
      <c r="BK361" s="20"/>
      <c r="BL361" s="20"/>
      <c r="BM361" s="20"/>
      <c r="BN361" s="20"/>
      <c r="BO361" s="20"/>
      <c r="BP361" s="20" t="s">
        <v>103</v>
      </c>
      <c r="BQ361" s="20"/>
      <c r="BR361" s="20" t="s">
        <v>105</v>
      </c>
      <c r="BS361" s="20"/>
      <c r="BT361" s="20"/>
      <c r="BU361" s="20"/>
      <c r="BV361" s="20"/>
      <c r="BW361" s="20" t="s">
        <v>3150</v>
      </c>
      <c r="BX361" s="20"/>
      <c r="BY361" s="20"/>
      <c r="BZ361" s="119"/>
      <c r="CA361" s="20"/>
      <c r="CB361" s="20"/>
      <c r="CC361" s="20"/>
      <c r="CD361" s="20"/>
      <c r="CE361" s="119"/>
      <c r="CF361" s="20"/>
      <c r="CG361" s="20"/>
      <c r="CH361" s="20"/>
      <c r="CI361" s="20"/>
      <c r="CJ361" s="119"/>
      <c r="CK361" s="20"/>
      <c r="CL361" s="20"/>
      <c r="CM361" s="20"/>
      <c r="CN361" s="20"/>
      <c r="CO361" s="119"/>
      <c r="CP361" s="20"/>
      <c r="CQ361" s="20"/>
    </row>
    <row r="362" spans="3:95" s="9" customFormat="1" ht="135.75" customHeight="1">
      <c r="C362" s="19" t="s">
        <v>4189</v>
      </c>
      <c r="D362" s="20" t="s">
        <v>4180</v>
      </c>
      <c r="E362" s="20" t="s">
        <v>3243</v>
      </c>
      <c r="F362" s="14" t="str">
        <f t="shared" si="10"/>
        <v>URF2024_352_Transversal_Realizar los informes a cargo del proceso o entregar insumos para la generación de informes_GF_Segundo Cuatrimestre</v>
      </c>
      <c r="G362" s="20" t="s">
        <v>4149</v>
      </c>
      <c r="H362" s="20" t="s">
        <v>4150</v>
      </c>
      <c r="I362" s="20"/>
      <c r="J362" s="20" t="s">
        <v>806</v>
      </c>
      <c r="K362" s="20" t="s">
        <v>812</v>
      </c>
      <c r="L362" s="20"/>
      <c r="M362" s="46">
        <v>45536</v>
      </c>
      <c r="N362" s="46">
        <v>45657</v>
      </c>
      <c r="O362" s="21">
        <f t="shared" si="11"/>
        <v>121</v>
      </c>
      <c r="P362" s="20" t="s">
        <v>1354</v>
      </c>
      <c r="Q362" s="20" t="s">
        <v>273</v>
      </c>
      <c r="R362" s="20" t="s">
        <v>4151</v>
      </c>
      <c r="S362" s="20" t="s">
        <v>125</v>
      </c>
      <c r="T362" s="20" t="s">
        <v>621</v>
      </c>
      <c r="U362" s="20" t="s">
        <v>33</v>
      </c>
      <c r="V362" s="20"/>
      <c r="W362" s="20" t="s">
        <v>63</v>
      </c>
      <c r="X362" s="20"/>
      <c r="Y362" s="20"/>
      <c r="Z362" s="20"/>
      <c r="AA362" s="20"/>
      <c r="AB362" s="20"/>
      <c r="AC362" s="20"/>
      <c r="AD362" s="20"/>
      <c r="AE362" s="20"/>
      <c r="AF362" s="20"/>
      <c r="AG362" s="20"/>
      <c r="AH362" s="20"/>
      <c r="AI362" s="20"/>
      <c r="AJ362" s="20" t="s">
        <v>3347</v>
      </c>
      <c r="AK362" s="20" t="s">
        <v>3418</v>
      </c>
      <c r="AL362" s="20"/>
      <c r="AM362" s="20"/>
      <c r="AN362" s="20"/>
      <c r="AO362" s="20"/>
      <c r="AP362" s="20"/>
      <c r="AQ362" s="20"/>
      <c r="AR362" s="20" t="s">
        <v>3369</v>
      </c>
      <c r="AS362" s="20" t="s">
        <v>3419</v>
      </c>
      <c r="AT362" s="20"/>
      <c r="AU362" s="20"/>
      <c r="AV362" s="20" t="s">
        <v>3137</v>
      </c>
      <c r="AW362" s="20"/>
      <c r="AX362" s="20" t="s">
        <v>34</v>
      </c>
      <c r="AY362" s="20" t="s">
        <v>35</v>
      </c>
      <c r="AZ362" s="20"/>
      <c r="BA362" s="20" t="s">
        <v>37</v>
      </c>
      <c r="BB362" s="20"/>
      <c r="BC362" s="20"/>
      <c r="BD362" s="20"/>
      <c r="BE362" s="20"/>
      <c r="BF362" s="20" t="s">
        <v>93</v>
      </c>
      <c r="BG362" s="20"/>
      <c r="BH362" s="20"/>
      <c r="BI362" s="20"/>
      <c r="BJ362" s="20"/>
      <c r="BK362" s="20"/>
      <c r="BL362" s="20"/>
      <c r="BM362" s="20"/>
      <c r="BN362" s="20"/>
      <c r="BO362" s="20"/>
      <c r="BP362" s="20" t="s">
        <v>103</v>
      </c>
      <c r="BQ362" s="20"/>
      <c r="BR362" s="20" t="s">
        <v>105</v>
      </c>
      <c r="BS362" s="20"/>
      <c r="BT362" s="20"/>
      <c r="BU362" s="20"/>
      <c r="BV362" s="20"/>
      <c r="BW362" s="20" t="s">
        <v>3150</v>
      </c>
      <c r="BX362" s="20"/>
      <c r="BY362" s="20"/>
      <c r="BZ362" s="119"/>
      <c r="CA362" s="20"/>
      <c r="CB362" s="20"/>
      <c r="CC362" s="20"/>
      <c r="CD362" s="20"/>
      <c r="CE362" s="119"/>
      <c r="CF362" s="20"/>
      <c r="CG362" s="20"/>
      <c r="CH362" s="20"/>
      <c r="CI362" s="20"/>
      <c r="CJ362" s="119"/>
      <c r="CK362" s="20"/>
      <c r="CL362" s="20"/>
      <c r="CM362" s="20"/>
      <c r="CN362" s="20"/>
      <c r="CO362" s="119"/>
      <c r="CP362" s="20"/>
      <c r="CQ362" s="20"/>
    </row>
    <row r="363" spans="3:95" s="9" customFormat="1" ht="135.75" customHeight="1">
      <c r="C363" s="19" t="s">
        <v>4190</v>
      </c>
      <c r="D363" s="20" t="s">
        <v>4182</v>
      </c>
      <c r="E363" s="20" t="s">
        <v>3243</v>
      </c>
      <c r="F363" s="14" t="str">
        <f t="shared" si="10"/>
        <v>URF2024_353_Transversal_Realizar los informes a cargo del proceso o entregar insumos para la generación de informes_CE_Segundo Cuatrimestre</v>
      </c>
      <c r="G363" s="20" t="s">
        <v>4149</v>
      </c>
      <c r="H363" s="20" t="s">
        <v>4150</v>
      </c>
      <c r="I363" s="20"/>
      <c r="J363" s="20" t="s">
        <v>1353</v>
      </c>
      <c r="K363" s="20" t="s">
        <v>1354</v>
      </c>
      <c r="L363" s="20"/>
      <c r="M363" s="46">
        <v>45536</v>
      </c>
      <c r="N363" s="46">
        <v>45657</v>
      </c>
      <c r="O363" s="21">
        <f t="shared" si="11"/>
        <v>121</v>
      </c>
      <c r="P363" s="20" t="s">
        <v>1354</v>
      </c>
      <c r="Q363" s="20" t="s">
        <v>273</v>
      </c>
      <c r="R363" s="20" t="s">
        <v>4151</v>
      </c>
      <c r="S363" s="20" t="s">
        <v>125</v>
      </c>
      <c r="T363" s="20" t="s">
        <v>621</v>
      </c>
      <c r="U363" s="20" t="s">
        <v>33</v>
      </c>
      <c r="V363" s="20"/>
      <c r="W363" s="20" t="s">
        <v>63</v>
      </c>
      <c r="X363" s="20"/>
      <c r="Y363" s="20"/>
      <c r="Z363" s="20"/>
      <c r="AA363" s="20"/>
      <c r="AB363" s="20"/>
      <c r="AC363" s="20"/>
      <c r="AD363" s="20"/>
      <c r="AE363" s="20"/>
      <c r="AF363" s="20"/>
      <c r="AG363" s="20"/>
      <c r="AH363" s="20"/>
      <c r="AI363" s="20"/>
      <c r="AJ363" s="20" t="s">
        <v>3347</v>
      </c>
      <c r="AK363" s="20" t="s">
        <v>3418</v>
      </c>
      <c r="AL363" s="20"/>
      <c r="AM363" s="20"/>
      <c r="AN363" s="20"/>
      <c r="AO363" s="20"/>
      <c r="AP363" s="20"/>
      <c r="AQ363" s="20"/>
      <c r="AR363" s="20" t="s">
        <v>3369</v>
      </c>
      <c r="AS363" s="20" t="s">
        <v>3419</v>
      </c>
      <c r="AT363" s="20"/>
      <c r="AU363" s="20"/>
      <c r="AV363" s="20" t="s">
        <v>3137</v>
      </c>
      <c r="AW363" s="20"/>
      <c r="AX363" s="20" t="s">
        <v>34</v>
      </c>
      <c r="AY363" s="20" t="s">
        <v>35</v>
      </c>
      <c r="AZ363" s="20"/>
      <c r="BA363" s="20" t="s">
        <v>37</v>
      </c>
      <c r="BB363" s="20"/>
      <c r="BC363" s="20"/>
      <c r="BD363" s="20"/>
      <c r="BE363" s="20"/>
      <c r="BF363" s="20" t="s">
        <v>93</v>
      </c>
      <c r="BG363" s="20"/>
      <c r="BH363" s="20"/>
      <c r="BI363" s="20"/>
      <c r="BJ363" s="20"/>
      <c r="BK363" s="20"/>
      <c r="BL363" s="20"/>
      <c r="BM363" s="20"/>
      <c r="BN363" s="20"/>
      <c r="BO363" s="20"/>
      <c r="BP363" s="20" t="s">
        <v>103</v>
      </c>
      <c r="BQ363" s="20"/>
      <c r="BR363" s="20" t="s">
        <v>105</v>
      </c>
      <c r="BS363" s="20"/>
      <c r="BT363" s="20"/>
      <c r="BU363" s="20"/>
      <c r="BV363" s="20"/>
      <c r="BW363" s="20" t="s">
        <v>3150</v>
      </c>
      <c r="BX363" s="20"/>
      <c r="BY363" s="20"/>
      <c r="BZ363" s="119"/>
      <c r="CA363" s="20"/>
      <c r="CB363" s="20"/>
      <c r="CC363" s="20"/>
      <c r="CD363" s="20"/>
      <c r="CE363" s="119"/>
      <c r="CF363" s="20"/>
      <c r="CG363" s="20"/>
      <c r="CH363" s="20"/>
      <c r="CI363" s="20"/>
      <c r="CJ363" s="119"/>
      <c r="CK363" s="20"/>
      <c r="CL363" s="20"/>
      <c r="CM363" s="20"/>
      <c r="CN363" s="20"/>
      <c r="CO363" s="119"/>
      <c r="CP363" s="20"/>
      <c r="CQ363" s="20"/>
    </row>
    <row r="364" spans="3:95" s="9" customFormat="1" ht="135.75" customHeight="1">
      <c r="C364" s="19" t="s">
        <v>4191</v>
      </c>
      <c r="D364" s="20" t="s">
        <v>4192</v>
      </c>
      <c r="E364" s="20" t="s">
        <v>3141</v>
      </c>
      <c r="F364" s="14" t="str">
        <f t="shared" si="10"/>
        <v>URF2024_354_Actualizar el riesgo URF_31_GF_Efectuar pagos sin el cumplimiento de los requisitos establecidos</v>
      </c>
      <c r="G364" s="20" t="s">
        <v>4193</v>
      </c>
      <c r="H364" s="20" t="s">
        <v>4194</v>
      </c>
      <c r="I364" s="20" t="s">
        <v>4195</v>
      </c>
      <c r="J364" s="20" t="s">
        <v>806</v>
      </c>
      <c r="K364" s="20" t="s">
        <v>122</v>
      </c>
      <c r="L364" s="20" t="s">
        <v>437</v>
      </c>
      <c r="M364" s="46">
        <v>45413</v>
      </c>
      <c r="N364" s="46">
        <v>45473</v>
      </c>
      <c r="O364" s="21">
        <f t="shared" si="11"/>
        <v>60</v>
      </c>
      <c r="P364" s="20" t="s">
        <v>1354</v>
      </c>
      <c r="Q364" s="20"/>
      <c r="R364" s="20"/>
      <c r="S364" s="20" t="s">
        <v>198</v>
      </c>
      <c r="T364" s="20" t="s">
        <v>228</v>
      </c>
      <c r="U364" s="20" t="s">
        <v>33</v>
      </c>
      <c r="V364" s="20"/>
      <c r="W364" s="20" t="s">
        <v>63</v>
      </c>
      <c r="X364" s="20"/>
      <c r="Y364" s="20"/>
      <c r="Z364" s="20"/>
      <c r="AA364" s="20"/>
      <c r="AB364" s="20"/>
      <c r="AC364" s="20"/>
      <c r="AD364" s="20"/>
      <c r="AE364" s="20"/>
      <c r="AF364" s="20"/>
      <c r="AG364" s="20"/>
      <c r="AH364" s="20"/>
      <c r="AI364" s="20"/>
      <c r="AJ364" s="20" t="s">
        <v>3556</v>
      </c>
      <c r="AK364" s="20" t="s">
        <v>3567</v>
      </c>
      <c r="AL364" s="20"/>
      <c r="AM364" s="20"/>
      <c r="AN364" s="20"/>
      <c r="AO364" s="20"/>
      <c r="AP364" s="20"/>
      <c r="AQ364" s="20"/>
      <c r="AR364" s="20"/>
      <c r="AS364" s="20"/>
      <c r="AT364" s="20"/>
      <c r="AU364" s="20" t="s">
        <v>531</v>
      </c>
      <c r="AV364" s="20" t="s">
        <v>3137</v>
      </c>
      <c r="AW364" s="20"/>
      <c r="AX364" s="20" t="s">
        <v>34</v>
      </c>
      <c r="AY364" s="20"/>
      <c r="AZ364" s="20" t="s">
        <v>89</v>
      </c>
      <c r="BA364" s="20" t="s">
        <v>37</v>
      </c>
      <c r="BB364" s="20"/>
      <c r="BC364" s="20"/>
      <c r="BD364" s="20"/>
      <c r="BE364" s="20"/>
      <c r="BF364" s="20" t="s">
        <v>93</v>
      </c>
      <c r="BG364" s="20"/>
      <c r="BH364" s="20"/>
      <c r="BI364" s="20"/>
      <c r="BJ364" s="20"/>
      <c r="BK364" s="20"/>
      <c r="BL364" s="20"/>
      <c r="BM364" s="20"/>
      <c r="BN364" s="20"/>
      <c r="BO364" s="20"/>
      <c r="BP364" s="20"/>
      <c r="BQ364" s="20" t="s">
        <v>104</v>
      </c>
      <c r="BR364" s="20" t="s">
        <v>105</v>
      </c>
      <c r="BS364" s="20"/>
      <c r="BT364" s="20"/>
      <c r="BU364" s="20"/>
      <c r="BV364" s="20"/>
      <c r="BW364" s="20" t="s">
        <v>932</v>
      </c>
      <c r="BX364" s="20" t="s">
        <v>3157</v>
      </c>
      <c r="BY364" s="119">
        <v>45383</v>
      </c>
      <c r="BZ364" s="119">
        <v>45412</v>
      </c>
      <c r="CA364" s="20" t="s">
        <v>3610</v>
      </c>
      <c r="CB364" s="20" t="s">
        <v>4196</v>
      </c>
      <c r="CC364" s="20" t="s">
        <v>3157</v>
      </c>
      <c r="CD364" s="119">
        <v>45411</v>
      </c>
      <c r="CE364" s="119">
        <v>45422</v>
      </c>
      <c r="CF364" s="20" t="s">
        <v>3642</v>
      </c>
      <c r="CG364" s="20" t="s">
        <v>3643</v>
      </c>
      <c r="CH364" s="20"/>
      <c r="CI364" s="119"/>
      <c r="CJ364" s="119"/>
      <c r="CK364" s="20"/>
      <c r="CL364" s="20"/>
      <c r="CM364" s="20"/>
      <c r="CN364" s="119"/>
      <c r="CO364" s="119"/>
      <c r="CP364" s="20"/>
      <c r="CQ364" s="20"/>
    </row>
    <row r="365" spans="3:95" s="9" customFormat="1" ht="135.75" customHeight="1">
      <c r="C365" s="19" t="s">
        <v>4197</v>
      </c>
      <c r="D365" s="20" t="s">
        <v>4198</v>
      </c>
      <c r="E365" s="20" t="s">
        <v>3141</v>
      </c>
      <c r="F365" s="14" t="str">
        <f t="shared" si="10"/>
        <v>URF2024_355_Identificar y proponer las modificaciones normativas necesarias para mejorar los mecanismos de liquidez del mercado de valores local</v>
      </c>
      <c r="G365" s="20" t="s">
        <v>4199</v>
      </c>
      <c r="H365" s="20" t="s">
        <v>4200</v>
      </c>
      <c r="I365" s="20" t="s">
        <v>4200</v>
      </c>
      <c r="J365" s="20" t="s">
        <v>1527</v>
      </c>
      <c r="K365" s="20" t="s">
        <v>1585</v>
      </c>
      <c r="L365" s="20" t="s">
        <v>1579</v>
      </c>
      <c r="M365" s="46">
        <v>45352</v>
      </c>
      <c r="N365" s="46">
        <v>45473</v>
      </c>
      <c r="O365" s="21">
        <f t="shared" si="11"/>
        <v>121</v>
      </c>
      <c r="P365" s="20" t="s">
        <v>3850</v>
      </c>
      <c r="Q365" s="20" t="s">
        <v>273</v>
      </c>
      <c r="R365" s="20" t="s">
        <v>4201</v>
      </c>
      <c r="S365" s="20" t="s">
        <v>1532</v>
      </c>
      <c r="T365" s="20" t="s">
        <v>4202</v>
      </c>
      <c r="U365" s="20" t="s">
        <v>33</v>
      </c>
      <c r="V365" s="20"/>
      <c r="W365" s="20" t="s">
        <v>63</v>
      </c>
      <c r="X365" s="20"/>
      <c r="Y365" s="20"/>
      <c r="Z365" s="20"/>
      <c r="AA365" s="20"/>
      <c r="AB365" s="20"/>
      <c r="AC365" s="20"/>
      <c r="AD365" s="20"/>
      <c r="AE365" s="20"/>
      <c r="AF365" s="20"/>
      <c r="AG365" s="20"/>
      <c r="AH365" s="20"/>
      <c r="AI365" s="20"/>
      <c r="AJ365" s="20" t="s">
        <v>3347</v>
      </c>
      <c r="AK365" s="20" t="s">
        <v>3348</v>
      </c>
      <c r="AL365" s="20"/>
      <c r="AM365" s="20"/>
      <c r="AN365" s="20"/>
      <c r="AO365" s="20"/>
      <c r="AP365" s="20" t="s">
        <v>1534</v>
      </c>
      <c r="AQ365" s="20"/>
      <c r="AR365" s="20" t="s">
        <v>3303</v>
      </c>
      <c r="AS365" s="20" t="s">
        <v>3349</v>
      </c>
      <c r="AT365" s="20"/>
      <c r="AU365" s="20"/>
      <c r="AV365" s="20" t="s">
        <v>3137</v>
      </c>
      <c r="AW365" s="20"/>
      <c r="AX365" s="20"/>
      <c r="AY365" s="20" t="s">
        <v>35</v>
      </c>
      <c r="AZ365" s="20"/>
      <c r="BA365" s="20"/>
      <c r="BB365" s="20"/>
      <c r="BC365" s="20"/>
      <c r="BD365" s="20"/>
      <c r="BE365" s="20"/>
      <c r="BF365" s="20"/>
      <c r="BG365" s="20"/>
      <c r="BH365" s="20"/>
      <c r="BI365" s="20"/>
      <c r="BJ365" s="20"/>
      <c r="BK365" s="20"/>
      <c r="BL365" s="20"/>
      <c r="BM365" s="20" t="s">
        <v>100</v>
      </c>
      <c r="BN365" s="20"/>
      <c r="BO365" s="20"/>
      <c r="BP365" s="20" t="s">
        <v>103</v>
      </c>
      <c r="BQ365" s="20"/>
      <c r="BR365" s="20"/>
      <c r="BS365" s="20"/>
      <c r="BT365" s="20"/>
      <c r="BU365" s="20"/>
      <c r="BV365" s="20"/>
      <c r="BW365" s="20" t="s">
        <v>932</v>
      </c>
      <c r="BX365" s="20" t="s">
        <v>3157</v>
      </c>
      <c r="BY365" s="119">
        <v>45371</v>
      </c>
      <c r="BZ365" s="119">
        <v>45383</v>
      </c>
      <c r="CA365" s="20" t="s">
        <v>4203</v>
      </c>
      <c r="CB365" s="20" t="s">
        <v>4204</v>
      </c>
      <c r="CC365" s="20"/>
      <c r="CD365" s="20"/>
      <c r="CE365" s="119"/>
      <c r="CF365" s="20"/>
      <c r="CG365" s="20"/>
      <c r="CH365" s="20"/>
      <c r="CI365" s="20"/>
      <c r="CJ365" s="119"/>
      <c r="CK365" s="20"/>
      <c r="CL365" s="20"/>
      <c r="CM365" s="20"/>
      <c r="CN365" s="20"/>
      <c r="CO365" s="119"/>
      <c r="CP365" s="20"/>
      <c r="CQ365" s="20"/>
    </row>
    <row r="366" spans="3:95" s="9" customFormat="1" ht="135.75" customHeight="1">
      <c r="C366" s="19" t="s">
        <v>4205</v>
      </c>
      <c r="D366" s="20" t="s">
        <v>4206</v>
      </c>
      <c r="E366" s="20" t="s">
        <v>3141</v>
      </c>
      <c r="F366" s="14" t="str">
        <f t="shared" si="10"/>
        <v>URF2024_356_PD_Financiación colaborativa_Proponer modificaciones regulatorias para consolidar la actividad de financiación colaborativa.</v>
      </c>
      <c r="G366" s="20" t="s">
        <v>4207</v>
      </c>
      <c r="H366" s="20" t="s">
        <v>4208</v>
      </c>
      <c r="I366" s="20" t="s">
        <v>4208</v>
      </c>
      <c r="J366" s="20" t="s">
        <v>1527</v>
      </c>
      <c r="K366" s="20" t="s">
        <v>1529</v>
      </c>
      <c r="L366" s="20" t="s">
        <v>1579</v>
      </c>
      <c r="M366" s="46">
        <v>45474</v>
      </c>
      <c r="N366" s="46">
        <v>45565</v>
      </c>
      <c r="O366" s="21">
        <f t="shared" si="11"/>
        <v>91</v>
      </c>
      <c r="P366" s="20" t="s">
        <v>1530</v>
      </c>
      <c r="Q366" s="20" t="s">
        <v>273</v>
      </c>
      <c r="R366" s="20" t="s">
        <v>4201</v>
      </c>
      <c r="S366" s="20" t="s">
        <v>1532</v>
      </c>
      <c r="T366" s="20" t="s">
        <v>4202</v>
      </c>
      <c r="U366" s="20" t="s">
        <v>33</v>
      </c>
      <c r="V366" s="20"/>
      <c r="W366" s="20" t="s">
        <v>63</v>
      </c>
      <c r="X366" s="20"/>
      <c r="Y366" s="20"/>
      <c r="Z366" s="20"/>
      <c r="AA366" s="20"/>
      <c r="AB366" s="20"/>
      <c r="AC366" s="20"/>
      <c r="AD366" s="20"/>
      <c r="AE366" s="20"/>
      <c r="AF366" s="20"/>
      <c r="AG366" s="20"/>
      <c r="AH366" s="20"/>
      <c r="AI366" s="20"/>
      <c r="AJ366" s="20" t="s">
        <v>3347</v>
      </c>
      <c r="AK366" s="20" t="s">
        <v>3348</v>
      </c>
      <c r="AL366" s="20"/>
      <c r="AM366" s="20"/>
      <c r="AN366" s="20"/>
      <c r="AO366" s="20"/>
      <c r="AP366" s="20" t="s">
        <v>1534</v>
      </c>
      <c r="AQ366" s="20"/>
      <c r="AR366" s="20" t="s">
        <v>3303</v>
      </c>
      <c r="AS366" s="20" t="s">
        <v>3349</v>
      </c>
      <c r="AT366" s="20"/>
      <c r="AU366" s="20"/>
      <c r="AV366" s="20" t="s">
        <v>3137</v>
      </c>
      <c r="AW366" s="20"/>
      <c r="AX366" s="20"/>
      <c r="AY366" s="20" t="s">
        <v>35</v>
      </c>
      <c r="AZ366" s="20"/>
      <c r="BA366" s="20"/>
      <c r="BB366" s="20"/>
      <c r="BC366" s="20"/>
      <c r="BD366" s="20"/>
      <c r="BE366" s="20"/>
      <c r="BF366" s="20"/>
      <c r="BG366" s="20"/>
      <c r="BH366" s="20"/>
      <c r="BI366" s="20"/>
      <c r="BJ366" s="20"/>
      <c r="BK366" s="20"/>
      <c r="BL366" s="20"/>
      <c r="BM366" s="20" t="s">
        <v>100</v>
      </c>
      <c r="BN366" s="20"/>
      <c r="BO366" s="20"/>
      <c r="BP366" s="20" t="s">
        <v>103</v>
      </c>
      <c r="BQ366" s="20"/>
      <c r="BR366" s="20"/>
      <c r="BS366" s="20"/>
      <c r="BT366" s="20"/>
      <c r="BU366" s="20"/>
      <c r="BV366" s="20"/>
      <c r="BW366" s="20" t="s">
        <v>932</v>
      </c>
      <c r="BX366" s="20" t="s">
        <v>3157</v>
      </c>
      <c r="BY366" s="119">
        <v>45383</v>
      </c>
      <c r="BZ366" s="119">
        <v>45473</v>
      </c>
      <c r="CA366" s="20" t="s">
        <v>4209</v>
      </c>
      <c r="CB366" s="20" t="s">
        <v>4210</v>
      </c>
      <c r="CC366" s="20" t="s">
        <v>3157</v>
      </c>
      <c r="CD366" s="119">
        <v>45484</v>
      </c>
      <c r="CE366" s="119">
        <v>45484</v>
      </c>
      <c r="CF366" s="20" t="s">
        <v>4211</v>
      </c>
      <c r="CG366" s="20" t="s">
        <v>4212</v>
      </c>
      <c r="CH366" s="20"/>
      <c r="CI366" s="119"/>
      <c r="CJ366" s="119"/>
      <c r="CK366" s="20"/>
      <c r="CL366" s="20"/>
      <c r="CM366" s="20"/>
      <c r="CN366" s="119"/>
      <c r="CO366" s="119"/>
      <c r="CP366" s="20"/>
      <c r="CQ366" s="20"/>
    </row>
    <row r="367" spans="3:95" s="9" customFormat="1" ht="135.75" customHeight="1">
      <c r="C367" s="19" t="s">
        <v>4213</v>
      </c>
      <c r="D367" s="20" t="s">
        <v>1536</v>
      </c>
      <c r="E367" s="20" t="s">
        <v>3141</v>
      </c>
      <c r="F367" s="14" t="str">
        <f t="shared" si="10"/>
        <v>URF2024_357_PD_Ecosistemas de pagos de bajo valor</v>
      </c>
      <c r="G367" s="20" t="s">
        <v>4214</v>
      </c>
      <c r="H367" s="20" t="s">
        <v>1536</v>
      </c>
      <c r="I367" s="20" t="s">
        <v>1536</v>
      </c>
      <c r="J367" s="20" t="s">
        <v>1527</v>
      </c>
      <c r="K367" s="20" t="s">
        <v>1528</v>
      </c>
      <c r="L367" s="20" t="s">
        <v>1529</v>
      </c>
      <c r="M367" s="46">
        <v>45566</v>
      </c>
      <c r="N367" s="46">
        <v>45657</v>
      </c>
      <c r="O367" s="21">
        <f t="shared" si="11"/>
        <v>91</v>
      </c>
      <c r="P367" s="20" t="s">
        <v>3850</v>
      </c>
      <c r="Q367" s="20" t="s">
        <v>273</v>
      </c>
      <c r="R367" s="20" t="s">
        <v>4201</v>
      </c>
      <c r="S367" s="20" t="s">
        <v>1532</v>
      </c>
      <c r="T367" s="20" t="s">
        <v>4215</v>
      </c>
      <c r="U367" s="20" t="s">
        <v>33</v>
      </c>
      <c r="V367" s="20"/>
      <c r="W367" s="20" t="s">
        <v>63</v>
      </c>
      <c r="X367" s="20"/>
      <c r="Y367" s="20"/>
      <c r="Z367" s="20"/>
      <c r="AA367" s="20"/>
      <c r="AB367" s="20"/>
      <c r="AC367" s="20"/>
      <c r="AD367" s="20"/>
      <c r="AE367" s="20"/>
      <c r="AF367" s="20"/>
      <c r="AG367" s="20"/>
      <c r="AH367" s="20"/>
      <c r="AI367" s="20"/>
      <c r="AJ367" s="20" t="s">
        <v>3347</v>
      </c>
      <c r="AK367" s="20" t="s">
        <v>3348</v>
      </c>
      <c r="AL367" s="20"/>
      <c r="AM367" s="20"/>
      <c r="AN367" s="20"/>
      <c r="AO367" s="20"/>
      <c r="AP367" s="20" t="s">
        <v>1534</v>
      </c>
      <c r="AQ367" s="20"/>
      <c r="AR367" s="20" t="s">
        <v>3303</v>
      </c>
      <c r="AS367" s="20" t="s">
        <v>3349</v>
      </c>
      <c r="AT367" s="20"/>
      <c r="AU367" s="20"/>
      <c r="AV367" s="20" t="s">
        <v>3137</v>
      </c>
      <c r="AW367" s="20"/>
      <c r="AX367" s="20"/>
      <c r="AY367" s="20" t="s">
        <v>35</v>
      </c>
      <c r="AZ367" s="20"/>
      <c r="BA367" s="20"/>
      <c r="BB367" s="20"/>
      <c r="BC367" s="20"/>
      <c r="BD367" s="20"/>
      <c r="BE367" s="20"/>
      <c r="BF367" s="20"/>
      <c r="BG367" s="20"/>
      <c r="BH367" s="20"/>
      <c r="BI367" s="20"/>
      <c r="BJ367" s="20"/>
      <c r="BK367" s="20"/>
      <c r="BL367" s="20"/>
      <c r="BM367" s="20" t="s">
        <v>100</v>
      </c>
      <c r="BN367" s="20"/>
      <c r="BO367" s="20"/>
      <c r="BP367" s="20" t="s">
        <v>103</v>
      </c>
      <c r="BQ367" s="20"/>
      <c r="BR367" s="20"/>
      <c r="BS367" s="20"/>
      <c r="BT367" s="20"/>
      <c r="BU367" s="20"/>
      <c r="BV367" s="20"/>
      <c r="BW367" s="20" t="s">
        <v>932</v>
      </c>
      <c r="BX367" s="20" t="s">
        <v>3157</v>
      </c>
      <c r="BY367" s="119">
        <v>45383</v>
      </c>
      <c r="BZ367" s="119">
        <v>45383</v>
      </c>
      <c r="CA367" s="20" t="s">
        <v>3610</v>
      </c>
      <c r="CB367" s="20" t="s">
        <v>4216</v>
      </c>
      <c r="CC367" s="20" t="s">
        <v>3157</v>
      </c>
      <c r="CD367" s="119">
        <v>45383</v>
      </c>
      <c r="CE367" s="119">
        <v>45383</v>
      </c>
      <c r="CF367" s="20" t="s">
        <v>4217</v>
      </c>
      <c r="CG367" s="20" t="s">
        <v>4218</v>
      </c>
      <c r="CH367" s="20" t="s">
        <v>3157</v>
      </c>
      <c r="CI367" s="119">
        <v>45484</v>
      </c>
      <c r="CJ367" s="119">
        <v>45484</v>
      </c>
      <c r="CK367" s="20" t="s">
        <v>4211</v>
      </c>
      <c r="CL367" s="20" t="s">
        <v>4219</v>
      </c>
      <c r="CM367" s="20"/>
      <c r="CN367" s="119"/>
      <c r="CO367" s="119"/>
      <c r="CP367" s="20"/>
      <c r="CQ367" s="20"/>
    </row>
    <row r="368" spans="3:95" s="9" customFormat="1" ht="135.75" customHeight="1">
      <c r="C368" s="19" t="s">
        <v>4220</v>
      </c>
      <c r="D368" s="20" t="s">
        <v>4221</v>
      </c>
      <c r="E368" s="20" t="s">
        <v>3141</v>
      </c>
      <c r="F368" s="14" t="str">
        <f t="shared" si="10"/>
        <v>URF2024_358_PD_Portabilidad_Reglamentar el derecho a la portabilidad financiera consagrado en el artículo 94 de la Ley 2294 de 2023 “Plan Nacional de Desarrollo 2022- 2026 “Colombia potencia mundial de la vida”</v>
      </c>
      <c r="G368" s="20" t="s">
        <v>4222</v>
      </c>
      <c r="H368" s="20" t="s">
        <v>1544</v>
      </c>
      <c r="I368" s="20" t="s">
        <v>1544</v>
      </c>
      <c r="J368" s="20" t="s">
        <v>1527</v>
      </c>
      <c r="K368" s="20" t="s">
        <v>1528</v>
      </c>
      <c r="L368" s="20" t="s">
        <v>1542</v>
      </c>
      <c r="M368" s="46">
        <v>45566</v>
      </c>
      <c r="N368" s="46">
        <v>45657</v>
      </c>
      <c r="O368" s="21">
        <f t="shared" si="11"/>
        <v>91</v>
      </c>
      <c r="P368" s="20" t="s">
        <v>1530</v>
      </c>
      <c r="Q368" s="20" t="s">
        <v>273</v>
      </c>
      <c r="R368" s="20" t="s">
        <v>4201</v>
      </c>
      <c r="S368" s="20" t="s">
        <v>1532</v>
      </c>
      <c r="T368" s="20" t="s">
        <v>4215</v>
      </c>
      <c r="U368" s="20" t="s">
        <v>33</v>
      </c>
      <c r="V368" s="20"/>
      <c r="W368" s="20" t="s">
        <v>63</v>
      </c>
      <c r="X368" s="20"/>
      <c r="Y368" s="20"/>
      <c r="Z368" s="20"/>
      <c r="AA368" s="20"/>
      <c r="AB368" s="20"/>
      <c r="AC368" s="20"/>
      <c r="AD368" s="20"/>
      <c r="AE368" s="20"/>
      <c r="AF368" s="20"/>
      <c r="AG368" s="20"/>
      <c r="AH368" s="20"/>
      <c r="AI368" s="20"/>
      <c r="AJ368" s="20" t="s">
        <v>3347</v>
      </c>
      <c r="AK368" s="20" t="s">
        <v>3348</v>
      </c>
      <c r="AL368" s="20"/>
      <c r="AM368" s="20"/>
      <c r="AN368" s="20"/>
      <c r="AO368" s="20"/>
      <c r="AP368" s="20" t="s">
        <v>1534</v>
      </c>
      <c r="AQ368" s="20"/>
      <c r="AR368" s="20" t="s">
        <v>3303</v>
      </c>
      <c r="AS368" s="20" t="s">
        <v>3349</v>
      </c>
      <c r="AT368" s="20"/>
      <c r="AU368" s="20"/>
      <c r="AV368" s="20" t="s">
        <v>3137</v>
      </c>
      <c r="AW368" s="20"/>
      <c r="AX368" s="20"/>
      <c r="AY368" s="20" t="s">
        <v>35</v>
      </c>
      <c r="AZ368" s="20"/>
      <c r="BA368" s="20"/>
      <c r="BB368" s="20"/>
      <c r="BC368" s="20"/>
      <c r="BD368" s="20"/>
      <c r="BE368" s="20"/>
      <c r="BF368" s="20"/>
      <c r="BG368" s="20"/>
      <c r="BH368" s="20"/>
      <c r="BI368" s="20"/>
      <c r="BJ368" s="20"/>
      <c r="BK368" s="20"/>
      <c r="BL368" s="20"/>
      <c r="BM368" s="20" t="s">
        <v>100</v>
      </c>
      <c r="BN368" s="20"/>
      <c r="BO368" s="20"/>
      <c r="BP368" s="20" t="s">
        <v>103</v>
      </c>
      <c r="BQ368" s="20"/>
      <c r="BR368" s="20"/>
      <c r="BS368" s="20"/>
      <c r="BT368" s="20"/>
      <c r="BU368" s="20"/>
      <c r="BV368" s="20"/>
      <c r="BW368" s="20" t="s">
        <v>3249</v>
      </c>
      <c r="BX368" s="20" t="s">
        <v>3157</v>
      </c>
      <c r="BY368" s="119">
        <v>45484</v>
      </c>
      <c r="BZ368" s="119">
        <v>45484</v>
      </c>
      <c r="CA368" s="20" t="s">
        <v>4211</v>
      </c>
      <c r="CB368" s="20" t="s">
        <v>4223</v>
      </c>
      <c r="CC368" s="20" t="s">
        <v>3250</v>
      </c>
      <c r="CD368" s="120">
        <v>45565</v>
      </c>
      <c r="CE368" s="119">
        <v>45565</v>
      </c>
      <c r="CF368" s="20" t="s">
        <v>4224</v>
      </c>
      <c r="CG368" s="20" t="s">
        <v>4225</v>
      </c>
      <c r="CH368" s="20"/>
      <c r="CI368" s="20"/>
      <c r="CJ368" s="119"/>
      <c r="CK368" s="20"/>
      <c r="CL368" s="20"/>
      <c r="CM368" s="20"/>
      <c r="CN368" s="20"/>
      <c r="CO368" s="119"/>
      <c r="CP368" s="20"/>
      <c r="CQ368" s="20"/>
    </row>
    <row r="369" spans="3:95" s="9" customFormat="1" ht="135.75" customHeight="1">
      <c r="C369" s="19" t="s">
        <v>4226</v>
      </c>
      <c r="D369" s="20" t="s">
        <v>4227</v>
      </c>
      <c r="E369" s="20" t="s">
        <v>3141</v>
      </c>
      <c r="F369" s="14" t="str">
        <f t="shared" si="10"/>
        <v>URF2024_359_PD_Open Data_Presentar avances en la reglamentación del artículo 48 del Estatuto Orgánico del Sistema Financiero, se adelantará el proceso de reglamentación del artículo 89 de la Ley 2294 de 2023 “Plan Nacional de Desarrollo 2022- 2026 “Colombia potencia mundial de la vida”</v>
      </c>
      <c r="G369" s="20" t="s">
        <v>1541</v>
      </c>
      <c r="H369" s="20" t="s">
        <v>1540</v>
      </c>
      <c r="I369" s="20" t="s">
        <v>1540</v>
      </c>
      <c r="J369" s="20" t="s">
        <v>1527</v>
      </c>
      <c r="K369" s="20" t="s">
        <v>1542</v>
      </c>
      <c r="L369" s="20" t="s">
        <v>1528</v>
      </c>
      <c r="M369" s="46">
        <v>45474</v>
      </c>
      <c r="N369" s="46">
        <v>45565</v>
      </c>
      <c r="O369" s="21">
        <f t="shared" si="11"/>
        <v>91</v>
      </c>
      <c r="P369" s="20" t="s">
        <v>1530</v>
      </c>
      <c r="Q369" s="20" t="s">
        <v>273</v>
      </c>
      <c r="R369" s="20" t="s">
        <v>4201</v>
      </c>
      <c r="S369" s="20" t="s">
        <v>1532</v>
      </c>
      <c r="T369" s="20" t="s">
        <v>4215</v>
      </c>
      <c r="U369" s="20" t="s">
        <v>33</v>
      </c>
      <c r="V369" s="20"/>
      <c r="W369" s="20" t="s">
        <v>63</v>
      </c>
      <c r="X369" s="20"/>
      <c r="Y369" s="20"/>
      <c r="Z369" s="20"/>
      <c r="AA369" s="20"/>
      <c r="AB369" s="20"/>
      <c r="AC369" s="20"/>
      <c r="AD369" s="20"/>
      <c r="AE369" s="20"/>
      <c r="AF369" s="20"/>
      <c r="AG369" s="20"/>
      <c r="AH369" s="20"/>
      <c r="AI369" s="20"/>
      <c r="AJ369" s="20" t="s">
        <v>3347</v>
      </c>
      <c r="AK369" s="20" t="s">
        <v>3348</v>
      </c>
      <c r="AL369" s="20"/>
      <c r="AM369" s="20"/>
      <c r="AN369" s="20"/>
      <c r="AO369" s="20"/>
      <c r="AP369" s="20" t="s">
        <v>1534</v>
      </c>
      <c r="AQ369" s="20"/>
      <c r="AR369" s="20" t="s">
        <v>3303</v>
      </c>
      <c r="AS369" s="20" t="s">
        <v>3349</v>
      </c>
      <c r="AT369" s="20"/>
      <c r="AU369" s="20"/>
      <c r="AV369" s="20" t="s">
        <v>3137</v>
      </c>
      <c r="AW369" s="20"/>
      <c r="AX369" s="20"/>
      <c r="AY369" s="20" t="s">
        <v>35</v>
      </c>
      <c r="AZ369" s="20"/>
      <c r="BA369" s="20"/>
      <c r="BB369" s="20"/>
      <c r="BC369" s="20"/>
      <c r="BD369" s="20"/>
      <c r="BE369" s="20"/>
      <c r="BF369" s="20"/>
      <c r="BG369" s="20"/>
      <c r="BH369" s="20"/>
      <c r="BI369" s="20"/>
      <c r="BJ369" s="20"/>
      <c r="BK369" s="20"/>
      <c r="BL369" s="20"/>
      <c r="BM369" s="20" t="s">
        <v>100</v>
      </c>
      <c r="BN369" s="20"/>
      <c r="BO369" s="20"/>
      <c r="BP369" s="20" t="s">
        <v>103</v>
      </c>
      <c r="BQ369" s="20"/>
      <c r="BR369" s="20"/>
      <c r="BS369" s="20"/>
      <c r="BT369" s="20"/>
      <c r="BU369" s="20"/>
      <c r="BV369" s="20"/>
      <c r="BW369" s="20" t="s">
        <v>3249</v>
      </c>
      <c r="BX369" s="20" t="s">
        <v>3157</v>
      </c>
      <c r="BY369" s="119">
        <v>45484</v>
      </c>
      <c r="BZ369" s="119">
        <v>45484</v>
      </c>
      <c r="CA369" s="20" t="s">
        <v>4211</v>
      </c>
      <c r="CB369" s="20" t="s">
        <v>4228</v>
      </c>
      <c r="CC369" s="20" t="s">
        <v>3250</v>
      </c>
      <c r="CD369" s="120">
        <v>45565</v>
      </c>
      <c r="CE369" s="119">
        <v>45565</v>
      </c>
      <c r="CF369" s="20" t="s">
        <v>4224</v>
      </c>
      <c r="CG369" s="20" t="s">
        <v>4225</v>
      </c>
      <c r="CH369" s="20"/>
      <c r="CI369" s="20"/>
      <c r="CJ369" s="119"/>
      <c r="CK369" s="20"/>
      <c r="CL369" s="20"/>
      <c r="CM369" s="20"/>
      <c r="CN369" s="20"/>
      <c r="CO369" s="119"/>
      <c r="CP369" s="20"/>
      <c r="CQ369" s="20"/>
    </row>
    <row r="370" spans="3:95" s="9" customFormat="1" ht="135.75" customHeight="1">
      <c r="C370" s="19" t="s">
        <v>4229</v>
      </c>
      <c r="D370" s="20" t="s">
        <v>4230</v>
      </c>
      <c r="E370" s="20" t="s">
        <v>3141</v>
      </c>
      <c r="F370" s="14" t="str">
        <f t="shared" si="10"/>
        <v>URF2024_360_DI_Revisión regulación OPAs_Determinar las mejores prácticas y estándares internacionales que deban ser implementados, así como, con la finalidad de elevar la competitividad del mercado local y la protección a los inversionistas minoritariose los procesos de ofertas públicas de adquisición.</v>
      </c>
      <c r="G370" s="20" t="s">
        <v>4231</v>
      </c>
      <c r="H370" s="20" t="s">
        <v>4232</v>
      </c>
      <c r="I370" s="20" t="s">
        <v>4232</v>
      </c>
      <c r="J370" s="20" t="s">
        <v>1527</v>
      </c>
      <c r="K370" s="20" t="s">
        <v>1579</v>
      </c>
      <c r="L370" s="20" t="s">
        <v>1585</v>
      </c>
      <c r="M370" s="46">
        <v>45566</v>
      </c>
      <c r="N370" s="46">
        <v>45657</v>
      </c>
      <c r="O370" s="21">
        <f t="shared" si="11"/>
        <v>91</v>
      </c>
      <c r="P370" s="20" t="s">
        <v>1530</v>
      </c>
      <c r="Q370" s="20" t="s">
        <v>273</v>
      </c>
      <c r="R370" s="20" t="s">
        <v>4233</v>
      </c>
      <c r="S370" s="20" t="s">
        <v>1532</v>
      </c>
      <c r="T370" s="20" t="s">
        <v>4202</v>
      </c>
      <c r="U370" s="20" t="s">
        <v>33</v>
      </c>
      <c r="V370" s="20"/>
      <c r="W370" s="20" t="s">
        <v>63</v>
      </c>
      <c r="X370" s="20"/>
      <c r="Y370" s="20"/>
      <c r="Z370" s="20"/>
      <c r="AA370" s="20"/>
      <c r="AB370" s="20"/>
      <c r="AC370" s="20"/>
      <c r="AD370" s="20"/>
      <c r="AE370" s="20"/>
      <c r="AF370" s="20"/>
      <c r="AG370" s="20"/>
      <c r="AH370" s="20"/>
      <c r="AI370" s="20"/>
      <c r="AJ370" s="20" t="s">
        <v>3347</v>
      </c>
      <c r="AK370" s="20" t="s">
        <v>3348</v>
      </c>
      <c r="AL370" s="20"/>
      <c r="AM370" s="20"/>
      <c r="AN370" s="20"/>
      <c r="AO370" s="20"/>
      <c r="AP370" s="20" t="s">
        <v>1534</v>
      </c>
      <c r="AQ370" s="20"/>
      <c r="AR370" s="20" t="s">
        <v>3303</v>
      </c>
      <c r="AS370" s="20" t="s">
        <v>3349</v>
      </c>
      <c r="AT370" s="20"/>
      <c r="AU370" s="20"/>
      <c r="AV370" s="20" t="s">
        <v>3137</v>
      </c>
      <c r="AW370" s="20"/>
      <c r="AX370" s="20"/>
      <c r="AY370" s="20" t="s">
        <v>35</v>
      </c>
      <c r="AZ370" s="20"/>
      <c r="BA370" s="20"/>
      <c r="BB370" s="20"/>
      <c r="BC370" s="20"/>
      <c r="BD370" s="20"/>
      <c r="BE370" s="20"/>
      <c r="BF370" s="20"/>
      <c r="BG370" s="20"/>
      <c r="BH370" s="20"/>
      <c r="BI370" s="20"/>
      <c r="BJ370" s="20"/>
      <c r="BK370" s="20"/>
      <c r="BL370" s="20"/>
      <c r="BM370" s="20" t="s">
        <v>100</v>
      </c>
      <c r="BN370" s="20"/>
      <c r="BO370" s="20"/>
      <c r="BP370" s="20" t="s">
        <v>103</v>
      </c>
      <c r="BQ370" s="20"/>
      <c r="BR370" s="20"/>
      <c r="BS370" s="20"/>
      <c r="BT370" s="20"/>
      <c r="BU370" s="20"/>
      <c r="BV370" s="20"/>
      <c r="BW370" s="20" t="s">
        <v>932</v>
      </c>
      <c r="BX370" s="20" t="s">
        <v>3157</v>
      </c>
      <c r="BY370" s="119">
        <v>45484</v>
      </c>
      <c r="BZ370" s="119">
        <v>45484</v>
      </c>
      <c r="CA370" s="20" t="s">
        <v>4211</v>
      </c>
      <c r="CB370" s="20" t="s">
        <v>4234</v>
      </c>
      <c r="CC370" s="20" t="s">
        <v>3157</v>
      </c>
      <c r="CD370" s="120">
        <v>45565</v>
      </c>
      <c r="CE370" s="119">
        <v>45565</v>
      </c>
      <c r="CF370" s="20" t="s">
        <v>4224</v>
      </c>
      <c r="CG370" s="20" t="s">
        <v>4235</v>
      </c>
      <c r="CH370" s="20"/>
      <c r="CI370" s="20"/>
      <c r="CJ370" s="119"/>
      <c r="CK370" s="20"/>
      <c r="CL370" s="20"/>
      <c r="CM370" s="20"/>
      <c r="CN370" s="20"/>
      <c r="CO370" s="119"/>
      <c r="CP370" s="20"/>
      <c r="CQ370" s="20"/>
    </row>
    <row r="371" spans="3:95" s="9" customFormat="1" ht="135.75" customHeight="1">
      <c r="C371" s="19" t="s">
        <v>4236</v>
      </c>
      <c r="D371" s="20" t="s">
        <v>4237</v>
      </c>
      <c r="E371" s="20" t="s">
        <v>3141</v>
      </c>
      <c r="F371" s="14" t="str">
        <f t="shared" si="10"/>
        <v>URF2024_361_PD_SAS como emisor de valores_Reglamentar artículo 261 de la ley 2294 de 2023 “por el cual se expide el plan nacional de desarrollo 2022- 2026 “Colombia potencia mundial de la vida” para habilitar la SAS como emisor de valores.</v>
      </c>
      <c r="G371" s="20" t="s">
        <v>4238</v>
      </c>
      <c r="H371" s="20" t="s">
        <v>4239</v>
      </c>
      <c r="I371" s="20" t="s">
        <v>4239</v>
      </c>
      <c r="J371" s="20" t="s">
        <v>1527</v>
      </c>
      <c r="K371" s="20" t="s">
        <v>1579</v>
      </c>
      <c r="L371" s="20" t="s">
        <v>1530</v>
      </c>
      <c r="M371" s="46">
        <v>45566</v>
      </c>
      <c r="N371" s="46">
        <v>45657</v>
      </c>
      <c r="O371" s="21">
        <f t="shared" si="11"/>
        <v>91</v>
      </c>
      <c r="P371" s="20" t="s">
        <v>1530</v>
      </c>
      <c r="Q371" s="20" t="s">
        <v>273</v>
      </c>
      <c r="R371" s="20" t="s">
        <v>4240</v>
      </c>
      <c r="S371" s="20" t="s">
        <v>1532</v>
      </c>
      <c r="T371" s="20" t="s">
        <v>4202</v>
      </c>
      <c r="U371" s="20" t="s">
        <v>33</v>
      </c>
      <c r="V371" s="20"/>
      <c r="W371" s="20" t="s">
        <v>63</v>
      </c>
      <c r="X371" s="20"/>
      <c r="Y371" s="20"/>
      <c r="Z371" s="20"/>
      <c r="AA371" s="20"/>
      <c r="AB371" s="20"/>
      <c r="AC371" s="20"/>
      <c r="AD371" s="20"/>
      <c r="AE371" s="20"/>
      <c r="AF371" s="20"/>
      <c r="AG371" s="20"/>
      <c r="AH371" s="20"/>
      <c r="AI371" s="20"/>
      <c r="AJ371" s="20" t="s">
        <v>3347</v>
      </c>
      <c r="AK371" s="20" t="s">
        <v>3348</v>
      </c>
      <c r="AL371" s="20"/>
      <c r="AM371" s="20"/>
      <c r="AN371" s="20"/>
      <c r="AO371" s="20"/>
      <c r="AP371" s="20" t="s">
        <v>1534</v>
      </c>
      <c r="AQ371" s="20"/>
      <c r="AR371" s="20" t="s">
        <v>3303</v>
      </c>
      <c r="AS371" s="20" t="s">
        <v>3349</v>
      </c>
      <c r="AT371" s="20"/>
      <c r="AU371" s="20"/>
      <c r="AV371" s="20" t="s">
        <v>3137</v>
      </c>
      <c r="AW371" s="20"/>
      <c r="AX371" s="20"/>
      <c r="AY371" s="20" t="s">
        <v>35</v>
      </c>
      <c r="AZ371" s="20"/>
      <c r="BA371" s="20"/>
      <c r="BB371" s="20"/>
      <c r="BC371" s="20"/>
      <c r="BD371" s="20"/>
      <c r="BE371" s="20"/>
      <c r="BF371" s="20"/>
      <c r="BG371" s="20"/>
      <c r="BH371" s="20"/>
      <c r="BI371" s="20"/>
      <c r="BJ371" s="20"/>
      <c r="BK371" s="20"/>
      <c r="BL371" s="20"/>
      <c r="BM371" s="20" t="s">
        <v>100</v>
      </c>
      <c r="BN371" s="20"/>
      <c r="BO371" s="20"/>
      <c r="BP371" s="20" t="s">
        <v>103</v>
      </c>
      <c r="BQ371" s="20"/>
      <c r="BR371" s="20"/>
      <c r="BS371" s="20"/>
      <c r="BT371" s="20"/>
      <c r="BU371" s="20"/>
      <c r="BV371" s="20"/>
      <c r="BW371" s="20" t="s">
        <v>3249</v>
      </c>
      <c r="BX371" s="20" t="s">
        <v>3157</v>
      </c>
      <c r="BY371" s="120">
        <v>45539</v>
      </c>
      <c r="BZ371" s="119">
        <v>45552</v>
      </c>
      <c r="CA371" s="20" t="s">
        <v>4241</v>
      </c>
      <c r="CB371" s="20" t="s">
        <v>4242</v>
      </c>
      <c r="CC371" s="20" t="s">
        <v>3250</v>
      </c>
      <c r="CD371" s="120">
        <v>45565</v>
      </c>
      <c r="CE371" s="119">
        <v>45565</v>
      </c>
      <c r="CF371" s="20" t="s">
        <v>4224</v>
      </c>
      <c r="CG371" s="20" t="s">
        <v>4225</v>
      </c>
      <c r="CH371" s="20"/>
      <c r="CI371" s="20"/>
      <c r="CJ371" s="119"/>
      <c r="CK371" s="20"/>
      <c r="CL371" s="20"/>
      <c r="CM371" s="20"/>
      <c r="CN371" s="20"/>
      <c r="CO371" s="119"/>
      <c r="CP371" s="20"/>
      <c r="CQ371" s="20"/>
    </row>
    <row r="372" spans="3:95" s="9" customFormat="1" ht="135.75" customHeight="1">
      <c r="C372" s="19" t="s">
        <v>4243</v>
      </c>
      <c r="D372" s="20" t="s">
        <v>4244</v>
      </c>
      <c r="E372" s="20" t="s">
        <v>3141</v>
      </c>
      <c r="F372" s="14" t="str">
        <f t="shared" si="10"/>
        <v>URF2024_362_PD_CIIEF_Identificar y proponer los ajustes regulatorios necesarios para mejorar el gobierno corporativo de la comisión intersectorial de inclusión y educación financiera.</v>
      </c>
      <c r="G372" s="20" t="s">
        <v>4245</v>
      </c>
      <c r="H372" s="20" t="s">
        <v>4246</v>
      </c>
      <c r="I372" s="20" t="s">
        <v>4246</v>
      </c>
      <c r="J372" s="20" t="s">
        <v>1527</v>
      </c>
      <c r="K372" s="20" t="s">
        <v>1542</v>
      </c>
      <c r="L372" s="20" t="s">
        <v>1561</v>
      </c>
      <c r="M372" s="46">
        <v>45566</v>
      </c>
      <c r="N372" s="46">
        <v>45657</v>
      </c>
      <c r="O372" s="21">
        <f t="shared" si="11"/>
        <v>91</v>
      </c>
      <c r="P372" s="20" t="s">
        <v>1530</v>
      </c>
      <c r="Q372" s="20" t="s">
        <v>273</v>
      </c>
      <c r="R372" s="20" t="s">
        <v>4201</v>
      </c>
      <c r="S372" s="20" t="s">
        <v>1532</v>
      </c>
      <c r="T372" s="20" t="s">
        <v>4215</v>
      </c>
      <c r="U372" s="20" t="s">
        <v>33</v>
      </c>
      <c r="V372" s="20"/>
      <c r="W372" s="20" t="s">
        <v>63</v>
      </c>
      <c r="X372" s="20"/>
      <c r="Y372" s="20"/>
      <c r="Z372" s="20"/>
      <c r="AA372" s="20"/>
      <c r="AB372" s="20"/>
      <c r="AC372" s="20"/>
      <c r="AD372" s="20"/>
      <c r="AE372" s="20"/>
      <c r="AF372" s="20"/>
      <c r="AG372" s="20"/>
      <c r="AH372" s="20"/>
      <c r="AI372" s="20"/>
      <c r="AJ372" s="20" t="s">
        <v>3347</v>
      </c>
      <c r="AK372" s="20" t="s">
        <v>3348</v>
      </c>
      <c r="AL372" s="20"/>
      <c r="AM372" s="20"/>
      <c r="AN372" s="20"/>
      <c r="AO372" s="20"/>
      <c r="AP372" s="20" t="s">
        <v>1534</v>
      </c>
      <c r="AQ372" s="20"/>
      <c r="AR372" s="20" t="s">
        <v>3303</v>
      </c>
      <c r="AS372" s="20" t="s">
        <v>3349</v>
      </c>
      <c r="AT372" s="20"/>
      <c r="AU372" s="20"/>
      <c r="AV372" s="20" t="s">
        <v>3137</v>
      </c>
      <c r="AW372" s="20"/>
      <c r="AX372" s="20"/>
      <c r="AY372" s="20" t="s">
        <v>35</v>
      </c>
      <c r="AZ372" s="20"/>
      <c r="BA372" s="20"/>
      <c r="BB372" s="20"/>
      <c r="BC372" s="20"/>
      <c r="BD372" s="20"/>
      <c r="BE372" s="20"/>
      <c r="BF372" s="20"/>
      <c r="BG372" s="20"/>
      <c r="BH372" s="20"/>
      <c r="BI372" s="20"/>
      <c r="BJ372" s="20"/>
      <c r="BK372" s="20"/>
      <c r="BL372" s="20"/>
      <c r="BM372" s="20" t="s">
        <v>100</v>
      </c>
      <c r="BN372" s="20"/>
      <c r="BO372" s="20"/>
      <c r="BP372" s="20" t="s">
        <v>103</v>
      </c>
      <c r="BQ372" s="20"/>
      <c r="BR372" s="20"/>
      <c r="BS372" s="20"/>
      <c r="BT372" s="20"/>
      <c r="BU372" s="20"/>
      <c r="BV372" s="20"/>
      <c r="BW372" s="20" t="s">
        <v>932</v>
      </c>
      <c r="BX372" s="20" t="s">
        <v>3157</v>
      </c>
      <c r="BY372" s="119">
        <v>45484</v>
      </c>
      <c r="BZ372" s="119">
        <v>45484</v>
      </c>
      <c r="CA372" s="20" t="s">
        <v>4211</v>
      </c>
      <c r="CB372" s="20" t="s">
        <v>4247</v>
      </c>
      <c r="CC372" s="20" t="s">
        <v>3157</v>
      </c>
      <c r="CD372" s="120">
        <v>45565</v>
      </c>
      <c r="CE372" s="119">
        <v>45565</v>
      </c>
      <c r="CF372" s="20" t="s">
        <v>4224</v>
      </c>
      <c r="CG372" s="20" t="s">
        <v>4248</v>
      </c>
      <c r="CH372" s="20"/>
      <c r="CI372" s="20"/>
      <c r="CJ372" s="119"/>
      <c r="CK372" s="20"/>
      <c r="CL372" s="20"/>
      <c r="CM372" s="20"/>
      <c r="CN372" s="20"/>
      <c r="CO372" s="119"/>
      <c r="CP372" s="20"/>
      <c r="CQ372" s="20"/>
    </row>
    <row r="373" spans="3:95" s="9" customFormat="1" ht="135.75" customHeight="1">
      <c r="C373" s="19" t="s">
        <v>4249</v>
      </c>
      <c r="D373" s="20" t="s">
        <v>4250</v>
      </c>
      <c r="E373" s="20" t="s">
        <v>3141</v>
      </c>
      <c r="F373" s="14" t="str">
        <f t="shared" si="10"/>
        <v>URF2024_363_PD_Arquitectura del negocio fiduciario_Revisar y proponer la reestructuración necesaria a la regulación vigente del negocio fiduciario.</v>
      </c>
      <c r="G373" s="20" t="s">
        <v>4251</v>
      </c>
      <c r="H373" s="20" t="s">
        <v>4200</v>
      </c>
      <c r="I373" s="20" t="s">
        <v>4200</v>
      </c>
      <c r="J373" s="20" t="s">
        <v>1527</v>
      </c>
      <c r="K373" s="20" t="s">
        <v>1585</v>
      </c>
      <c r="L373" s="20" t="s">
        <v>1530</v>
      </c>
      <c r="M373" s="46">
        <v>45566</v>
      </c>
      <c r="N373" s="46">
        <v>45657</v>
      </c>
      <c r="O373" s="21">
        <f t="shared" si="11"/>
        <v>91</v>
      </c>
      <c r="P373" s="20" t="s">
        <v>1530</v>
      </c>
      <c r="Q373" s="20" t="s">
        <v>273</v>
      </c>
      <c r="R373" s="20" t="s">
        <v>4240</v>
      </c>
      <c r="S373" s="20" t="s">
        <v>1532</v>
      </c>
      <c r="T373" s="20" t="s">
        <v>4202</v>
      </c>
      <c r="U373" s="20" t="s">
        <v>33</v>
      </c>
      <c r="V373" s="20"/>
      <c r="W373" s="20" t="s">
        <v>63</v>
      </c>
      <c r="X373" s="20"/>
      <c r="Y373" s="20"/>
      <c r="Z373" s="20"/>
      <c r="AA373" s="20"/>
      <c r="AB373" s="20"/>
      <c r="AC373" s="20"/>
      <c r="AD373" s="20"/>
      <c r="AE373" s="20"/>
      <c r="AF373" s="20"/>
      <c r="AG373" s="20"/>
      <c r="AH373" s="20"/>
      <c r="AI373" s="20"/>
      <c r="AJ373" s="20" t="s">
        <v>3347</v>
      </c>
      <c r="AK373" s="20" t="s">
        <v>3348</v>
      </c>
      <c r="AL373" s="20"/>
      <c r="AM373" s="20"/>
      <c r="AN373" s="20"/>
      <c r="AO373" s="20"/>
      <c r="AP373" s="20" t="s">
        <v>1534</v>
      </c>
      <c r="AQ373" s="20"/>
      <c r="AR373" s="20" t="s">
        <v>3303</v>
      </c>
      <c r="AS373" s="20" t="s">
        <v>3349</v>
      </c>
      <c r="AT373" s="20"/>
      <c r="AU373" s="20"/>
      <c r="AV373" s="20" t="s">
        <v>3137</v>
      </c>
      <c r="AW373" s="20"/>
      <c r="AX373" s="20"/>
      <c r="AY373" s="20" t="s">
        <v>35</v>
      </c>
      <c r="AZ373" s="20"/>
      <c r="BA373" s="20"/>
      <c r="BB373" s="20"/>
      <c r="BC373" s="20"/>
      <c r="BD373" s="20"/>
      <c r="BE373" s="20"/>
      <c r="BF373" s="20"/>
      <c r="BG373" s="20"/>
      <c r="BH373" s="20"/>
      <c r="BI373" s="20"/>
      <c r="BJ373" s="20"/>
      <c r="BK373" s="20"/>
      <c r="BL373" s="20"/>
      <c r="BM373" s="20" t="s">
        <v>100</v>
      </c>
      <c r="BN373" s="20"/>
      <c r="BO373" s="20"/>
      <c r="BP373" s="20" t="s">
        <v>103</v>
      </c>
      <c r="BQ373" s="20"/>
      <c r="BR373" s="20"/>
      <c r="BS373" s="20"/>
      <c r="BT373" s="20"/>
      <c r="BU373" s="20"/>
      <c r="BV373" s="20"/>
      <c r="BW373" s="20" t="s">
        <v>3249</v>
      </c>
      <c r="BX373" s="20" t="s">
        <v>3157</v>
      </c>
      <c r="BY373" s="119">
        <v>45484</v>
      </c>
      <c r="BZ373" s="119">
        <v>45484</v>
      </c>
      <c r="CA373" s="20" t="s">
        <v>4211</v>
      </c>
      <c r="CB373" s="20" t="s">
        <v>4247</v>
      </c>
      <c r="CC373" s="20" t="s">
        <v>3250</v>
      </c>
      <c r="CD373" s="120">
        <v>45565</v>
      </c>
      <c r="CE373" s="119">
        <v>45565</v>
      </c>
      <c r="CF373" s="20" t="s">
        <v>4224</v>
      </c>
      <c r="CG373" s="20" t="s">
        <v>4225</v>
      </c>
      <c r="CH373" s="20"/>
      <c r="CI373" s="20"/>
      <c r="CJ373" s="119"/>
      <c r="CK373" s="20"/>
      <c r="CL373" s="20"/>
      <c r="CM373" s="20"/>
      <c r="CN373" s="20"/>
      <c r="CO373" s="119"/>
      <c r="CP373" s="20"/>
      <c r="CQ373" s="20"/>
    </row>
    <row r="374" spans="3:95" s="9" customFormat="1" ht="135.75" customHeight="1">
      <c r="C374" s="19" t="s">
        <v>4252</v>
      </c>
      <c r="D374" s="20" t="s">
        <v>4253</v>
      </c>
      <c r="E374" s="20" t="s">
        <v>3141</v>
      </c>
      <c r="F374" s="14" t="str">
        <f t="shared" si="10"/>
        <v>URF2024_364_PD_Centros de servicios compartidos_Incorporar a la estructura del sector solidario que presta servicios de ahorro y crédito la figura de Centros de Servicios Compartidos.</v>
      </c>
      <c r="G374" s="20" t="s">
        <v>4254</v>
      </c>
      <c r="H374" s="20" t="s">
        <v>4255</v>
      </c>
      <c r="I374" s="20" t="s">
        <v>4255</v>
      </c>
      <c r="J374" s="20" t="s">
        <v>1527</v>
      </c>
      <c r="K374" s="20" t="s">
        <v>1552</v>
      </c>
      <c r="L374" s="20" t="s">
        <v>1561</v>
      </c>
      <c r="M374" s="46">
        <v>45566</v>
      </c>
      <c r="N374" s="46">
        <v>45657</v>
      </c>
      <c r="O374" s="21">
        <f t="shared" si="11"/>
        <v>91</v>
      </c>
      <c r="P374" s="20" t="s">
        <v>1554</v>
      </c>
      <c r="Q374" s="20" t="s">
        <v>273</v>
      </c>
      <c r="R374" s="20" t="s">
        <v>4256</v>
      </c>
      <c r="S374" s="20" t="s">
        <v>1532</v>
      </c>
      <c r="T374" s="20" t="s">
        <v>4257</v>
      </c>
      <c r="U374" s="20" t="s">
        <v>33</v>
      </c>
      <c r="V374" s="20"/>
      <c r="W374" s="20" t="s">
        <v>63</v>
      </c>
      <c r="X374" s="20"/>
      <c r="Y374" s="20"/>
      <c r="Z374" s="20"/>
      <c r="AA374" s="20"/>
      <c r="AB374" s="20"/>
      <c r="AC374" s="20"/>
      <c r="AD374" s="20"/>
      <c r="AE374" s="20"/>
      <c r="AF374" s="20"/>
      <c r="AG374" s="20"/>
      <c r="AH374" s="20"/>
      <c r="AI374" s="20"/>
      <c r="AJ374" s="20" t="s">
        <v>3347</v>
      </c>
      <c r="AK374" s="20" t="s">
        <v>3348</v>
      </c>
      <c r="AL374" s="20"/>
      <c r="AM374" s="20"/>
      <c r="AN374" s="20"/>
      <c r="AO374" s="20"/>
      <c r="AP374" s="20" t="s">
        <v>1534</v>
      </c>
      <c r="AQ374" s="20"/>
      <c r="AR374" s="20" t="s">
        <v>3303</v>
      </c>
      <c r="AS374" s="20" t="s">
        <v>3349</v>
      </c>
      <c r="AT374" s="20"/>
      <c r="AU374" s="20"/>
      <c r="AV374" s="20" t="s">
        <v>3137</v>
      </c>
      <c r="AW374" s="20"/>
      <c r="AX374" s="20"/>
      <c r="AY374" s="20" t="s">
        <v>35</v>
      </c>
      <c r="AZ374" s="20"/>
      <c r="BA374" s="20"/>
      <c r="BB374" s="20"/>
      <c r="BC374" s="20"/>
      <c r="BD374" s="20"/>
      <c r="BE374" s="20"/>
      <c r="BF374" s="20"/>
      <c r="BG374" s="20"/>
      <c r="BH374" s="20"/>
      <c r="BI374" s="20"/>
      <c r="BJ374" s="20"/>
      <c r="BK374" s="20"/>
      <c r="BL374" s="20"/>
      <c r="BM374" s="20" t="s">
        <v>100</v>
      </c>
      <c r="BN374" s="20"/>
      <c r="BO374" s="20"/>
      <c r="BP374" s="20" t="s">
        <v>103</v>
      </c>
      <c r="BQ374" s="20"/>
      <c r="BR374" s="20"/>
      <c r="BS374" s="20"/>
      <c r="BT374" s="20"/>
      <c r="BU374" s="20"/>
      <c r="BV374" s="20"/>
      <c r="BW374" s="20" t="s">
        <v>3249</v>
      </c>
      <c r="BX374" s="20" t="s">
        <v>3157</v>
      </c>
      <c r="BY374" s="119">
        <v>45484</v>
      </c>
      <c r="BZ374" s="119">
        <v>45484</v>
      </c>
      <c r="CA374" s="20" t="s">
        <v>4211</v>
      </c>
      <c r="CB374" s="20" t="s">
        <v>4223</v>
      </c>
      <c r="CC374" s="20" t="s">
        <v>3250</v>
      </c>
      <c r="CD374" s="120">
        <v>45565</v>
      </c>
      <c r="CE374" s="119">
        <v>45565</v>
      </c>
      <c r="CF374" s="20" t="s">
        <v>4224</v>
      </c>
      <c r="CG374" s="20" t="s">
        <v>4225</v>
      </c>
      <c r="CH374" s="20"/>
      <c r="CI374" s="20"/>
      <c r="CJ374" s="119"/>
      <c r="CK374" s="20"/>
      <c r="CL374" s="20"/>
      <c r="CM374" s="20"/>
      <c r="CN374" s="20"/>
      <c r="CO374" s="119"/>
      <c r="CP374" s="20"/>
      <c r="CQ374" s="20"/>
    </row>
    <row r="375" spans="3:95" s="9" customFormat="1" ht="135.75" customHeight="1">
      <c r="C375" s="19" t="s">
        <v>4258</v>
      </c>
      <c r="D375" s="20" t="s">
        <v>4259</v>
      </c>
      <c r="E375" s="20" t="s">
        <v>3141</v>
      </c>
      <c r="F375" s="14" t="str">
        <f t="shared" si="10"/>
        <v>URF2024_365_ET_Comercialización de seguros_Permitir que la ciudadanía, en especial aquella sin acceso y atención en el sector asegurador, y las micro, pequeñas y medianas empresas, gestionen riesgos y cuenten con respaldo patrimonial ante eventos negativos</v>
      </c>
      <c r="G375" s="20" t="s">
        <v>4260</v>
      </c>
      <c r="H375" s="20" t="s">
        <v>1548</v>
      </c>
      <c r="I375" s="20" t="s">
        <v>1548</v>
      </c>
      <c r="J375" s="20" t="s">
        <v>1527</v>
      </c>
      <c r="K375" s="20" t="s">
        <v>1552</v>
      </c>
      <c r="L375" s="20" t="s">
        <v>1578</v>
      </c>
      <c r="M375" s="46">
        <v>45383</v>
      </c>
      <c r="N375" s="46">
        <v>45473</v>
      </c>
      <c r="O375" s="21">
        <f t="shared" si="11"/>
        <v>90</v>
      </c>
      <c r="P375" s="20" t="s">
        <v>1554</v>
      </c>
      <c r="Q375" s="20" t="s">
        <v>273</v>
      </c>
      <c r="R375" s="20" t="s">
        <v>4261</v>
      </c>
      <c r="S375" s="20" t="s">
        <v>1532</v>
      </c>
      <c r="T375" s="20" t="s">
        <v>4257</v>
      </c>
      <c r="U375" s="20" t="s">
        <v>33</v>
      </c>
      <c r="V375" s="20"/>
      <c r="W375" s="20" t="s">
        <v>63</v>
      </c>
      <c r="X375" s="20"/>
      <c r="Y375" s="20"/>
      <c r="Z375" s="20"/>
      <c r="AA375" s="20"/>
      <c r="AB375" s="20"/>
      <c r="AC375" s="20"/>
      <c r="AD375" s="20"/>
      <c r="AE375" s="20"/>
      <c r="AF375" s="20"/>
      <c r="AG375" s="20"/>
      <c r="AH375" s="20"/>
      <c r="AI375" s="20"/>
      <c r="AJ375" s="20" t="s">
        <v>3347</v>
      </c>
      <c r="AK375" s="20" t="s">
        <v>3348</v>
      </c>
      <c r="AL375" s="20"/>
      <c r="AM375" s="20"/>
      <c r="AN375" s="20"/>
      <c r="AO375" s="20"/>
      <c r="AP375" s="20" t="s">
        <v>1534</v>
      </c>
      <c r="AQ375" s="20"/>
      <c r="AR375" s="20" t="s">
        <v>3303</v>
      </c>
      <c r="AS375" s="20" t="s">
        <v>3349</v>
      </c>
      <c r="AT375" s="20"/>
      <c r="AU375" s="20"/>
      <c r="AV375" s="20" t="s">
        <v>3137</v>
      </c>
      <c r="AW375" s="20"/>
      <c r="AX375" s="20"/>
      <c r="AY375" s="20" t="s">
        <v>35</v>
      </c>
      <c r="AZ375" s="20"/>
      <c r="BA375" s="20"/>
      <c r="BB375" s="20"/>
      <c r="BC375" s="20"/>
      <c r="BD375" s="20"/>
      <c r="BE375" s="20"/>
      <c r="BF375" s="20"/>
      <c r="BG375" s="20"/>
      <c r="BH375" s="20"/>
      <c r="BI375" s="20"/>
      <c r="BJ375" s="20"/>
      <c r="BK375" s="20"/>
      <c r="BL375" s="20"/>
      <c r="BM375" s="20" t="s">
        <v>100</v>
      </c>
      <c r="BN375" s="20"/>
      <c r="BO375" s="20"/>
      <c r="BP375" s="20" t="s">
        <v>103</v>
      </c>
      <c r="BQ375" s="20"/>
      <c r="BR375" s="20"/>
      <c r="BS375" s="20"/>
      <c r="BT375" s="20"/>
      <c r="BU375" s="20"/>
      <c r="BV375" s="20"/>
      <c r="BW375" s="20" t="s">
        <v>3249</v>
      </c>
      <c r="BX375" s="20" t="s">
        <v>3157</v>
      </c>
      <c r="BY375" s="119">
        <v>45484</v>
      </c>
      <c r="BZ375" s="119">
        <v>45484</v>
      </c>
      <c r="CA375" s="20" t="s">
        <v>4211</v>
      </c>
      <c r="CB375" s="20" t="s">
        <v>4223</v>
      </c>
      <c r="CC375" s="20" t="s">
        <v>3250</v>
      </c>
      <c r="CD375" s="120">
        <v>45565</v>
      </c>
      <c r="CE375" s="119">
        <v>45565</v>
      </c>
      <c r="CF375" s="20" t="s">
        <v>4224</v>
      </c>
      <c r="CG375" s="20" t="s">
        <v>4225</v>
      </c>
      <c r="CH375" s="20"/>
      <c r="CI375" s="20"/>
      <c r="CJ375" s="119"/>
      <c r="CK375" s="20"/>
      <c r="CL375" s="20"/>
      <c r="CM375" s="20"/>
      <c r="CN375" s="20"/>
      <c r="CO375" s="119"/>
      <c r="CP375" s="20"/>
      <c r="CQ375" s="20"/>
    </row>
    <row r="376" spans="3:95" s="9" customFormat="1" ht="135.75" customHeight="1">
      <c r="C376" s="19" t="s">
        <v>4262</v>
      </c>
      <c r="D376" s="125" t="s">
        <v>4263</v>
      </c>
      <c r="E376" s="125" t="s">
        <v>3141</v>
      </c>
      <c r="F376" s="96" t="str">
        <f t="shared" si="10"/>
        <v>URF2024_366_Permitir que la ciudadanía, en especial aquella sin acceso y atención en el sector asegurador, y las micro, pequeñas y medianas empresas, gestionen riesgos y cuenten con respaldo patrimonial ante eventos negativos</v>
      </c>
      <c r="G376" s="125" t="s">
        <v>4264</v>
      </c>
      <c r="H376" s="125" t="s">
        <v>4265</v>
      </c>
      <c r="I376" s="125" t="s">
        <v>4265</v>
      </c>
      <c r="J376" s="125" t="s">
        <v>1527</v>
      </c>
      <c r="K376" s="125" t="s">
        <v>1552</v>
      </c>
      <c r="L376" s="125" t="s">
        <v>1578</v>
      </c>
      <c r="M376" s="128">
        <v>45474</v>
      </c>
      <c r="N376" s="128">
        <v>45565</v>
      </c>
      <c r="O376" s="127">
        <f t="shared" si="11"/>
        <v>91</v>
      </c>
      <c r="P376" s="125" t="s">
        <v>1554</v>
      </c>
      <c r="Q376" s="125" t="s">
        <v>273</v>
      </c>
      <c r="R376" s="125" t="s">
        <v>4261</v>
      </c>
      <c r="S376" s="125" t="s">
        <v>1532</v>
      </c>
      <c r="T376" s="125" t="s">
        <v>4257</v>
      </c>
      <c r="U376" s="125" t="s">
        <v>33</v>
      </c>
      <c r="V376" s="125"/>
      <c r="W376" s="125" t="s">
        <v>63</v>
      </c>
      <c r="X376" s="125"/>
      <c r="Y376" s="125"/>
      <c r="Z376" s="125"/>
      <c r="AA376" s="125"/>
      <c r="AB376" s="125"/>
      <c r="AC376" s="125"/>
      <c r="AD376" s="125"/>
      <c r="AE376" s="125"/>
      <c r="AF376" s="125"/>
      <c r="AG376" s="125"/>
      <c r="AH376" s="125"/>
      <c r="AI376" s="125"/>
      <c r="AJ376" s="125" t="s">
        <v>3347</v>
      </c>
      <c r="AK376" s="125" t="s">
        <v>3348</v>
      </c>
      <c r="AL376" s="125"/>
      <c r="AM376" s="125"/>
      <c r="AN376" s="125"/>
      <c r="AO376" s="125"/>
      <c r="AP376" s="125" t="s">
        <v>1534</v>
      </c>
      <c r="AQ376" s="125"/>
      <c r="AR376" s="125" t="s">
        <v>3303</v>
      </c>
      <c r="AS376" s="125" t="s">
        <v>3349</v>
      </c>
      <c r="AT376" s="125"/>
      <c r="AU376" s="125"/>
      <c r="AV376" s="125" t="s">
        <v>3137</v>
      </c>
      <c r="AW376" s="125"/>
      <c r="AX376" s="125"/>
      <c r="AY376" s="125" t="s">
        <v>35</v>
      </c>
      <c r="AZ376" s="125"/>
      <c r="BA376" s="125"/>
      <c r="BB376" s="125"/>
      <c r="BC376" s="125"/>
      <c r="BD376" s="125"/>
      <c r="BE376" s="125"/>
      <c r="BF376" s="125"/>
      <c r="BG376" s="125"/>
      <c r="BH376" s="125"/>
      <c r="BI376" s="125"/>
      <c r="BJ376" s="125"/>
      <c r="BK376" s="125"/>
      <c r="BL376" s="125"/>
      <c r="BM376" s="125" t="s">
        <v>100</v>
      </c>
      <c r="BN376" s="125"/>
      <c r="BO376" s="125"/>
      <c r="BP376" s="125" t="s">
        <v>103</v>
      </c>
      <c r="BQ376" s="125"/>
      <c r="BR376" s="125"/>
      <c r="BS376" s="125"/>
      <c r="BT376" s="125"/>
      <c r="BU376" s="125"/>
      <c r="BV376" s="125"/>
      <c r="BW376" s="125" t="s">
        <v>3249</v>
      </c>
      <c r="BX376" s="125" t="s">
        <v>3250</v>
      </c>
      <c r="BY376" s="126">
        <v>45484</v>
      </c>
      <c r="BZ376" s="126">
        <v>45484</v>
      </c>
      <c r="CA376" s="125" t="s">
        <v>4211</v>
      </c>
      <c r="CB376" s="125" t="s">
        <v>4266</v>
      </c>
      <c r="CC376" s="125"/>
      <c r="CD376" s="125"/>
      <c r="CE376" s="126"/>
      <c r="CF376" s="125"/>
      <c r="CG376" s="125"/>
      <c r="CH376" s="20"/>
      <c r="CI376" s="20"/>
      <c r="CJ376" s="119"/>
      <c r="CK376" s="20"/>
      <c r="CL376" s="20"/>
      <c r="CM376" s="20"/>
      <c r="CN376" s="20"/>
      <c r="CO376" s="119"/>
      <c r="CP376" s="20"/>
      <c r="CQ376" s="20"/>
    </row>
    <row r="377" spans="3:95" s="9" customFormat="1" ht="135.75" customHeight="1">
      <c r="C377" s="19" t="s">
        <v>4267</v>
      </c>
      <c r="D377" s="20" t="s">
        <v>4268</v>
      </c>
      <c r="E377" s="20" t="s">
        <v>3141</v>
      </c>
      <c r="F377" s="14" t="str">
        <f t="shared" si="10"/>
        <v>URF2024_367_PD_Convergencia a NIIF 17_Realizar proyecto de decreto relacionado con El Consejo Técnico de la Contaduría Pública - CTCP  y la recomendación para la convergencia a las Normas Internacionales de Información Financiera, - NIIF17, contratos de seguro en marzo de 2023.</v>
      </c>
      <c r="G377" s="20" t="s">
        <v>4269</v>
      </c>
      <c r="H377" s="20" t="s">
        <v>4270</v>
      </c>
      <c r="I377" s="20" t="s">
        <v>4270</v>
      </c>
      <c r="J377" s="20" t="s">
        <v>1527</v>
      </c>
      <c r="K377" s="20" t="s">
        <v>1552</v>
      </c>
      <c r="L377" s="20" t="s">
        <v>1598</v>
      </c>
      <c r="M377" s="46">
        <v>45383</v>
      </c>
      <c r="N377" s="46">
        <v>45503</v>
      </c>
      <c r="O377" s="21">
        <f t="shared" si="11"/>
        <v>120</v>
      </c>
      <c r="P377" s="20" t="s">
        <v>1554</v>
      </c>
      <c r="Q377" s="20" t="s">
        <v>273</v>
      </c>
      <c r="R377" s="20" t="s">
        <v>4256</v>
      </c>
      <c r="S377" s="20" t="s">
        <v>1532</v>
      </c>
      <c r="T377" s="20" t="s">
        <v>4257</v>
      </c>
      <c r="U377" s="20" t="s">
        <v>33</v>
      </c>
      <c r="V377" s="20"/>
      <c r="W377" s="20" t="s">
        <v>63</v>
      </c>
      <c r="X377" s="20"/>
      <c r="Y377" s="20"/>
      <c r="Z377" s="20"/>
      <c r="AA377" s="20"/>
      <c r="AB377" s="20"/>
      <c r="AC377" s="20"/>
      <c r="AD377" s="20"/>
      <c r="AE377" s="20"/>
      <c r="AF377" s="20"/>
      <c r="AG377" s="20"/>
      <c r="AH377" s="20"/>
      <c r="AI377" s="20"/>
      <c r="AJ377" s="20" t="s">
        <v>3347</v>
      </c>
      <c r="AK377" s="20" t="s">
        <v>3348</v>
      </c>
      <c r="AL377" s="20"/>
      <c r="AM377" s="20"/>
      <c r="AN377" s="20"/>
      <c r="AO377" s="20"/>
      <c r="AP377" s="20" t="s">
        <v>1534</v>
      </c>
      <c r="AQ377" s="20"/>
      <c r="AR377" s="20" t="s">
        <v>3303</v>
      </c>
      <c r="AS377" s="20" t="s">
        <v>3349</v>
      </c>
      <c r="AT377" s="20"/>
      <c r="AU377" s="20"/>
      <c r="AV377" s="20" t="s">
        <v>3137</v>
      </c>
      <c r="AW377" s="20"/>
      <c r="AX377" s="20"/>
      <c r="AY377" s="20" t="s">
        <v>35</v>
      </c>
      <c r="AZ377" s="20"/>
      <c r="BA377" s="20"/>
      <c r="BB377" s="20"/>
      <c r="BC377" s="20"/>
      <c r="BD377" s="20"/>
      <c r="BE377" s="20"/>
      <c r="BF377" s="20"/>
      <c r="BG377" s="20"/>
      <c r="BH377" s="20"/>
      <c r="BI377" s="20"/>
      <c r="BJ377" s="20"/>
      <c r="BK377" s="20"/>
      <c r="BL377" s="20"/>
      <c r="BM377" s="20" t="s">
        <v>100</v>
      </c>
      <c r="BN377" s="20"/>
      <c r="BO377" s="20"/>
      <c r="BP377" s="20" t="s">
        <v>103</v>
      </c>
      <c r="BQ377" s="20"/>
      <c r="BR377" s="20"/>
      <c r="BS377" s="20"/>
      <c r="BT377" s="20"/>
      <c r="BU377" s="20"/>
      <c r="BV377" s="20"/>
      <c r="BW377" s="20" t="s">
        <v>932</v>
      </c>
      <c r="BX377" s="20" t="s">
        <v>3157</v>
      </c>
      <c r="BY377" s="119">
        <v>45383</v>
      </c>
      <c r="BZ377" s="119">
        <v>45383</v>
      </c>
      <c r="CA377" s="20" t="s">
        <v>3610</v>
      </c>
      <c r="CB377" s="20" t="s">
        <v>4216</v>
      </c>
      <c r="CC377" s="20" t="s">
        <v>3157</v>
      </c>
      <c r="CD377" s="119">
        <v>45391</v>
      </c>
      <c r="CE377" s="119">
        <v>45392</v>
      </c>
      <c r="CF377" s="20" t="s">
        <v>4271</v>
      </c>
      <c r="CG377" s="20" t="s">
        <v>4272</v>
      </c>
      <c r="CH377" s="20" t="s">
        <v>3157</v>
      </c>
      <c r="CI377" s="119">
        <v>45484</v>
      </c>
      <c r="CJ377" s="119">
        <v>45484</v>
      </c>
      <c r="CK377" s="20" t="s">
        <v>4211</v>
      </c>
      <c r="CL377" s="20" t="s">
        <v>4273</v>
      </c>
      <c r="CM377" s="20"/>
      <c r="CN377" s="119"/>
      <c r="CO377" s="119"/>
      <c r="CP377" s="20"/>
      <c r="CQ377" s="20"/>
    </row>
    <row r="378" spans="3:95" s="9" customFormat="1" ht="135.75" customHeight="1">
      <c r="C378" s="19" t="s">
        <v>4274</v>
      </c>
      <c r="D378" s="20" t="s">
        <v>4275</v>
      </c>
      <c r="E378" s="20" t="s">
        <v>3141</v>
      </c>
      <c r="F378" s="14" t="str">
        <f t="shared" si="10"/>
        <v>URF2024_368_PD_Reservas Técnicas de entidades aseguradoras_Crear concordancias con régimen de reservas técnicas de las entidades aseguradoras en el contexto de la convergencia a la NIIF 17, contratos de seguro</v>
      </c>
      <c r="G378" s="20" t="s">
        <v>4276</v>
      </c>
      <c r="H378" s="20" t="s">
        <v>4277</v>
      </c>
      <c r="I378" s="20" t="s">
        <v>4277</v>
      </c>
      <c r="J378" s="20" t="s">
        <v>1527</v>
      </c>
      <c r="K378" s="20" t="s">
        <v>1552</v>
      </c>
      <c r="L378" s="20" t="s">
        <v>4278</v>
      </c>
      <c r="M378" s="46">
        <v>45383</v>
      </c>
      <c r="N378" s="46">
        <v>45503</v>
      </c>
      <c r="O378" s="21">
        <f t="shared" si="11"/>
        <v>120</v>
      </c>
      <c r="P378" s="20" t="s">
        <v>1554</v>
      </c>
      <c r="Q378" s="20" t="s">
        <v>273</v>
      </c>
      <c r="R378" s="20" t="s">
        <v>4256</v>
      </c>
      <c r="S378" s="20" t="s">
        <v>1532</v>
      </c>
      <c r="T378" s="20" t="s">
        <v>4257</v>
      </c>
      <c r="U378" s="20" t="s">
        <v>33</v>
      </c>
      <c r="V378" s="20"/>
      <c r="W378" s="20" t="s">
        <v>63</v>
      </c>
      <c r="X378" s="20"/>
      <c r="Y378" s="20"/>
      <c r="Z378" s="20"/>
      <c r="AA378" s="20"/>
      <c r="AB378" s="20"/>
      <c r="AC378" s="20"/>
      <c r="AD378" s="20"/>
      <c r="AE378" s="20"/>
      <c r="AF378" s="20"/>
      <c r="AG378" s="20"/>
      <c r="AH378" s="20"/>
      <c r="AI378" s="20"/>
      <c r="AJ378" s="20" t="s">
        <v>3347</v>
      </c>
      <c r="AK378" s="20" t="s">
        <v>3348</v>
      </c>
      <c r="AL378" s="20"/>
      <c r="AM378" s="20"/>
      <c r="AN378" s="20"/>
      <c r="AO378" s="20"/>
      <c r="AP378" s="20" t="s">
        <v>1534</v>
      </c>
      <c r="AQ378" s="20"/>
      <c r="AR378" s="20" t="s">
        <v>3303</v>
      </c>
      <c r="AS378" s="20" t="s">
        <v>3349</v>
      </c>
      <c r="AT378" s="20"/>
      <c r="AU378" s="20"/>
      <c r="AV378" s="20" t="s">
        <v>3137</v>
      </c>
      <c r="AW378" s="20"/>
      <c r="AX378" s="20"/>
      <c r="AY378" s="20" t="s">
        <v>35</v>
      </c>
      <c r="AZ378" s="20"/>
      <c r="BA378" s="20"/>
      <c r="BB378" s="20"/>
      <c r="BC378" s="20"/>
      <c r="BD378" s="20"/>
      <c r="BE378" s="20"/>
      <c r="BF378" s="20"/>
      <c r="BG378" s="20"/>
      <c r="BH378" s="20"/>
      <c r="BI378" s="20"/>
      <c r="BJ378" s="20"/>
      <c r="BK378" s="20"/>
      <c r="BL378" s="20"/>
      <c r="BM378" s="20" t="s">
        <v>100</v>
      </c>
      <c r="BN378" s="20"/>
      <c r="BO378" s="20"/>
      <c r="BP378" s="20" t="s">
        <v>103</v>
      </c>
      <c r="BQ378" s="20"/>
      <c r="BR378" s="20"/>
      <c r="BS378" s="20"/>
      <c r="BT378" s="20"/>
      <c r="BU378" s="20"/>
      <c r="BV378" s="20"/>
      <c r="BW378" s="20" t="s">
        <v>932</v>
      </c>
      <c r="BX378" s="20" t="s">
        <v>3157</v>
      </c>
      <c r="BY378" s="119">
        <v>45383</v>
      </c>
      <c r="BZ378" s="119">
        <v>45383</v>
      </c>
      <c r="CA378" s="20" t="s">
        <v>3610</v>
      </c>
      <c r="CB378" s="20" t="s">
        <v>4216</v>
      </c>
      <c r="CC378" s="20" t="s">
        <v>3157</v>
      </c>
      <c r="CD378" s="119">
        <v>45391</v>
      </c>
      <c r="CE378" s="119">
        <v>45392</v>
      </c>
      <c r="CF378" s="20" t="s">
        <v>4271</v>
      </c>
      <c r="CG378" s="20" t="s">
        <v>4272</v>
      </c>
      <c r="CH378" s="20" t="s">
        <v>3157</v>
      </c>
      <c r="CI378" s="119">
        <v>45484</v>
      </c>
      <c r="CJ378" s="119">
        <v>45484</v>
      </c>
      <c r="CK378" s="20" t="s">
        <v>4211</v>
      </c>
      <c r="CL378" s="20" t="s">
        <v>4273</v>
      </c>
      <c r="CM378" s="20"/>
      <c r="CN378" s="119"/>
      <c r="CO378" s="119"/>
      <c r="CP378" s="20"/>
      <c r="CQ378" s="20"/>
    </row>
    <row r="379" spans="3:95" s="9" customFormat="1" ht="135.75" customHeight="1">
      <c r="C379" s="19" t="s">
        <v>4279</v>
      </c>
      <c r="D379" s="20" t="s">
        <v>4280</v>
      </c>
      <c r="E379" s="20" t="s">
        <v>3141</v>
      </c>
      <c r="F379" s="14" t="str">
        <f t="shared" si="10"/>
        <v>URF2024_369_PD_Solvencia II Pilar 2 y 3_Realizar proyecto de decreto relacionado con la convergencia a una regulación basada en riesgos de acuerdo con Solvencia II para entidades aseguradoras</v>
      </c>
      <c r="G379" s="20" t="s">
        <v>4281</v>
      </c>
      <c r="H379" s="20" t="s">
        <v>4282</v>
      </c>
      <c r="I379" s="20" t="s">
        <v>4282</v>
      </c>
      <c r="J379" s="20" t="s">
        <v>1527</v>
      </c>
      <c r="K379" s="20" t="s">
        <v>1552</v>
      </c>
      <c r="L379" s="20" t="s">
        <v>4283</v>
      </c>
      <c r="M379" s="46">
        <v>45566</v>
      </c>
      <c r="N379" s="46">
        <v>45657</v>
      </c>
      <c r="O379" s="21">
        <f t="shared" si="11"/>
        <v>91</v>
      </c>
      <c r="P379" s="20" t="s">
        <v>1554</v>
      </c>
      <c r="Q379" s="20" t="s">
        <v>273</v>
      </c>
      <c r="R379" s="20" t="s">
        <v>4256</v>
      </c>
      <c r="S379" s="20" t="s">
        <v>1532</v>
      </c>
      <c r="T379" s="20" t="s">
        <v>4257</v>
      </c>
      <c r="U379" s="20" t="s">
        <v>33</v>
      </c>
      <c r="V379" s="20"/>
      <c r="W379" s="20" t="s">
        <v>63</v>
      </c>
      <c r="X379" s="20"/>
      <c r="Y379" s="20"/>
      <c r="Z379" s="20"/>
      <c r="AA379" s="20"/>
      <c r="AB379" s="20"/>
      <c r="AC379" s="20"/>
      <c r="AD379" s="20"/>
      <c r="AE379" s="20"/>
      <c r="AF379" s="20"/>
      <c r="AG379" s="20"/>
      <c r="AH379" s="20"/>
      <c r="AI379" s="20"/>
      <c r="AJ379" s="20" t="s">
        <v>3347</v>
      </c>
      <c r="AK379" s="20" t="s">
        <v>3348</v>
      </c>
      <c r="AL379" s="20"/>
      <c r="AM379" s="20"/>
      <c r="AN379" s="20"/>
      <c r="AO379" s="20"/>
      <c r="AP379" s="20" t="s">
        <v>1534</v>
      </c>
      <c r="AQ379" s="20"/>
      <c r="AR379" s="20" t="s">
        <v>3303</v>
      </c>
      <c r="AS379" s="20" t="s">
        <v>3349</v>
      </c>
      <c r="AT379" s="20"/>
      <c r="AU379" s="20"/>
      <c r="AV379" s="20" t="s">
        <v>3137</v>
      </c>
      <c r="AW379" s="20"/>
      <c r="AX379" s="20"/>
      <c r="AY379" s="20" t="s">
        <v>35</v>
      </c>
      <c r="AZ379" s="20"/>
      <c r="BA379" s="20"/>
      <c r="BB379" s="20"/>
      <c r="BC379" s="20"/>
      <c r="BD379" s="20"/>
      <c r="BE379" s="20"/>
      <c r="BF379" s="20"/>
      <c r="BG379" s="20"/>
      <c r="BH379" s="20"/>
      <c r="BI379" s="20"/>
      <c r="BJ379" s="20"/>
      <c r="BK379" s="20"/>
      <c r="BL379" s="20"/>
      <c r="BM379" s="20" t="s">
        <v>100</v>
      </c>
      <c r="BN379" s="20"/>
      <c r="BO379" s="20"/>
      <c r="BP379" s="20" t="s">
        <v>103</v>
      </c>
      <c r="BQ379" s="20"/>
      <c r="BR379" s="20"/>
      <c r="BS379" s="20"/>
      <c r="BT379" s="20"/>
      <c r="BU379" s="20"/>
      <c r="BV379" s="20"/>
      <c r="BW379" s="20" t="s">
        <v>3249</v>
      </c>
      <c r="BX379" s="20" t="s">
        <v>3157</v>
      </c>
      <c r="BY379" s="119">
        <v>45383</v>
      </c>
      <c r="BZ379" s="119">
        <v>45383</v>
      </c>
      <c r="CA379" s="20" t="s">
        <v>3610</v>
      </c>
      <c r="CB379" s="20" t="s">
        <v>4216</v>
      </c>
      <c r="CC379" s="20" t="s">
        <v>3157</v>
      </c>
      <c r="CD379" s="119">
        <v>45391</v>
      </c>
      <c r="CE379" s="119">
        <v>45392</v>
      </c>
      <c r="CF379" s="20" t="s">
        <v>4271</v>
      </c>
      <c r="CG379" s="20" t="s">
        <v>4284</v>
      </c>
      <c r="CH379" s="20" t="s">
        <v>3157</v>
      </c>
      <c r="CI379" s="119">
        <v>45484</v>
      </c>
      <c r="CJ379" s="119">
        <v>45484</v>
      </c>
      <c r="CK379" s="20" t="s">
        <v>4211</v>
      </c>
      <c r="CL379" s="20" t="s">
        <v>4223</v>
      </c>
      <c r="CM379" s="20" t="s">
        <v>3250</v>
      </c>
      <c r="CN379" s="120">
        <v>45565</v>
      </c>
      <c r="CO379" s="119">
        <v>45565</v>
      </c>
      <c r="CP379" s="20" t="s">
        <v>4224</v>
      </c>
      <c r="CQ379" s="20" t="s">
        <v>4225</v>
      </c>
    </row>
    <row r="380" spans="3:95" s="9" customFormat="1" ht="135.75" customHeight="1">
      <c r="C380" s="19" t="s">
        <v>4285</v>
      </c>
      <c r="D380" s="125" t="s">
        <v>4286</v>
      </c>
      <c r="E380" s="125" t="s">
        <v>3141</v>
      </c>
      <c r="F380" s="96" t="str">
        <f t="shared" si="10"/>
        <v>URF2024_370_Revisar el régimen de inversiones de las entidades aseguradoras</v>
      </c>
      <c r="G380" s="125" t="s">
        <v>4287</v>
      </c>
      <c r="H380" s="125" t="s">
        <v>4200</v>
      </c>
      <c r="I380" s="125" t="s">
        <v>4200</v>
      </c>
      <c r="J380" s="125" t="s">
        <v>1527</v>
      </c>
      <c r="K380" s="125" t="s">
        <v>1552</v>
      </c>
      <c r="L380" s="125" t="s">
        <v>1598</v>
      </c>
      <c r="M380" s="128">
        <v>45474</v>
      </c>
      <c r="N380" s="128">
        <v>45565</v>
      </c>
      <c r="O380" s="127">
        <f t="shared" si="11"/>
        <v>91</v>
      </c>
      <c r="P380" s="125" t="s">
        <v>1554</v>
      </c>
      <c r="Q380" s="125" t="s">
        <v>273</v>
      </c>
      <c r="R380" s="125" t="s">
        <v>4256</v>
      </c>
      <c r="S380" s="125" t="s">
        <v>1532</v>
      </c>
      <c r="T380" s="125" t="s">
        <v>4257</v>
      </c>
      <c r="U380" s="125" t="s">
        <v>33</v>
      </c>
      <c r="V380" s="125"/>
      <c r="W380" s="125" t="s">
        <v>63</v>
      </c>
      <c r="X380" s="125"/>
      <c r="Y380" s="125"/>
      <c r="Z380" s="125"/>
      <c r="AA380" s="125"/>
      <c r="AB380" s="125"/>
      <c r="AC380" s="125"/>
      <c r="AD380" s="125"/>
      <c r="AE380" s="125"/>
      <c r="AF380" s="125"/>
      <c r="AG380" s="125"/>
      <c r="AH380" s="125"/>
      <c r="AI380" s="125"/>
      <c r="AJ380" s="125" t="s">
        <v>3347</v>
      </c>
      <c r="AK380" s="125" t="s">
        <v>3348</v>
      </c>
      <c r="AL380" s="125"/>
      <c r="AM380" s="125"/>
      <c r="AN380" s="125"/>
      <c r="AO380" s="125"/>
      <c r="AP380" s="125" t="s">
        <v>1534</v>
      </c>
      <c r="AQ380" s="125"/>
      <c r="AR380" s="125" t="s">
        <v>3303</v>
      </c>
      <c r="AS380" s="125" t="s">
        <v>3349</v>
      </c>
      <c r="AT380" s="125"/>
      <c r="AU380" s="125"/>
      <c r="AV380" s="125" t="s">
        <v>3137</v>
      </c>
      <c r="AW380" s="125"/>
      <c r="AX380" s="125"/>
      <c r="AY380" s="125" t="s">
        <v>35</v>
      </c>
      <c r="AZ380" s="125"/>
      <c r="BA380" s="125"/>
      <c r="BB380" s="125"/>
      <c r="BC380" s="125"/>
      <c r="BD380" s="125"/>
      <c r="BE380" s="125"/>
      <c r="BF380" s="125"/>
      <c r="BG380" s="125"/>
      <c r="BH380" s="125"/>
      <c r="BI380" s="125"/>
      <c r="BJ380" s="125"/>
      <c r="BK380" s="125"/>
      <c r="BL380" s="125"/>
      <c r="BM380" s="125" t="s">
        <v>100</v>
      </c>
      <c r="BN380" s="125"/>
      <c r="BO380" s="125"/>
      <c r="BP380" s="125" t="s">
        <v>103</v>
      </c>
      <c r="BQ380" s="125"/>
      <c r="BR380" s="125"/>
      <c r="BS380" s="125"/>
      <c r="BT380" s="125"/>
      <c r="BU380" s="125"/>
      <c r="BV380" s="125"/>
      <c r="BW380" s="125" t="s">
        <v>3249</v>
      </c>
      <c r="BX380" s="125" t="s">
        <v>3250</v>
      </c>
      <c r="BY380" s="126">
        <v>45484</v>
      </c>
      <c r="BZ380" s="126">
        <v>45484</v>
      </c>
      <c r="CA380" s="125" t="s">
        <v>4211</v>
      </c>
      <c r="CB380" s="125" t="s">
        <v>4266</v>
      </c>
      <c r="CC380" s="125"/>
      <c r="CD380" s="125"/>
      <c r="CE380" s="126"/>
      <c r="CF380" s="125"/>
      <c r="CG380" s="125"/>
      <c r="CH380" s="20"/>
      <c r="CI380" s="20"/>
      <c r="CJ380" s="119"/>
      <c r="CK380" s="20"/>
      <c r="CL380" s="20"/>
      <c r="CM380" s="20"/>
      <c r="CN380" s="20"/>
      <c r="CO380" s="119"/>
      <c r="CP380" s="20"/>
      <c r="CQ380" s="20"/>
    </row>
    <row r="381" spans="3:95" s="9" customFormat="1" ht="135.75" customHeight="1">
      <c r="C381" s="19" t="s">
        <v>4288</v>
      </c>
      <c r="D381" s="125" t="s">
        <v>4289</v>
      </c>
      <c r="E381" s="125" t="s">
        <v>3141</v>
      </c>
      <c r="F381" s="96" t="str">
        <f t="shared" si="10"/>
        <v>URF2024_371_Realizar estudio sobre tendencias en regulación prudencial para el manejo de riesgos derivados del cambio climático</v>
      </c>
      <c r="G381" s="125" t="s">
        <v>4290</v>
      </c>
      <c r="H381" s="125" t="s">
        <v>4265</v>
      </c>
      <c r="I381" s="125" t="s">
        <v>4265</v>
      </c>
      <c r="J381" s="125" t="s">
        <v>1527</v>
      </c>
      <c r="K381" s="125" t="s">
        <v>4291</v>
      </c>
      <c r="L381" s="125" t="s">
        <v>4292</v>
      </c>
      <c r="M381" s="128">
        <v>45383</v>
      </c>
      <c r="N381" s="128">
        <v>45473</v>
      </c>
      <c r="O381" s="127">
        <f t="shared" si="11"/>
        <v>90</v>
      </c>
      <c r="P381" s="125" t="s">
        <v>1554</v>
      </c>
      <c r="Q381" s="125" t="s">
        <v>273</v>
      </c>
      <c r="R381" s="125" t="s">
        <v>4261</v>
      </c>
      <c r="S381" s="125" t="s">
        <v>1532</v>
      </c>
      <c r="T381" s="125" t="s">
        <v>4257</v>
      </c>
      <c r="U381" s="125" t="s">
        <v>33</v>
      </c>
      <c r="V381" s="125"/>
      <c r="W381" s="125" t="s">
        <v>63</v>
      </c>
      <c r="X381" s="125"/>
      <c r="Y381" s="125"/>
      <c r="Z381" s="125"/>
      <c r="AA381" s="125"/>
      <c r="AB381" s="125"/>
      <c r="AC381" s="125"/>
      <c r="AD381" s="125"/>
      <c r="AE381" s="125"/>
      <c r="AF381" s="125"/>
      <c r="AG381" s="125"/>
      <c r="AH381" s="125"/>
      <c r="AI381" s="125"/>
      <c r="AJ381" s="125" t="s">
        <v>3347</v>
      </c>
      <c r="AK381" s="125" t="s">
        <v>3348</v>
      </c>
      <c r="AL381" s="125"/>
      <c r="AM381" s="125"/>
      <c r="AN381" s="125"/>
      <c r="AO381" s="125"/>
      <c r="AP381" s="125" t="s">
        <v>1534</v>
      </c>
      <c r="AQ381" s="125"/>
      <c r="AR381" s="125" t="s">
        <v>3303</v>
      </c>
      <c r="AS381" s="125" t="s">
        <v>3349</v>
      </c>
      <c r="AT381" s="125"/>
      <c r="AU381" s="125"/>
      <c r="AV381" s="125" t="s">
        <v>3137</v>
      </c>
      <c r="AW381" s="125"/>
      <c r="AX381" s="125"/>
      <c r="AY381" s="125" t="s">
        <v>35</v>
      </c>
      <c r="AZ381" s="125"/>
      <c r="BA381" s="125"/>
      <c r="BB381" s="125"/>
      <c r="BC381" s="125"/>
      <c r="BD381" s="125"/>
      <c r="BE381" s="125"/>
      <c r="BF381" s="125"/>
      <c r="BG381" s="125"/>
      <c r="BH381" s="125"/>
      <c r="BI381" s="125"/>
      <c r="BJ381" s="125"/>
      <c r="BK381" s="125"/>
      <c r="BL381" s="125"/>
      <c r="BM381" s="125" t="s">
        <v>100</v>
      </c>
      <c r="BN381" s="125"/>
      <c r="BO381" s="125"/>
      <c r="BP381" s="125" t="s">
        <v>103</v>
      </c>
      <c r="BQ381" s="125"/>
      <c r="BR381" s="125"/>
      <c r="BS381" s="125"/>
      <c r="BT381" s="125"/>
      <c r="BU381" s="125"/>
      <c r="BV381" s="125"/>
      <c r="BW381" s="125" t="s">
        <v>3249</v>
      </c>
      <c r="BX381" s="125" t="s">
        <v>3250</v>
      </c>
      <c r="BY381" s="126">
        <v>45484</v>
      </c>
      <c r="BZ381" s="126">
        <v>45484</v>
      </c>
      <c r="CA381" s="125" t="s">
        <v>4211</v>
      </c>
      <c r="CB381" s="125" t="s">
        <v>4266</v>
      </c>
      <c r="CC381" s="125"/>
      <c r="CD381" s="125"/>
      <c r="CE381" s="126"/>
      <c r="CF381" s="125"/>
      <c r="CG381" s="125"/>
      <c r="CH381" s="20"/>
      <c r="CI381" s="20"/>
      <c r="CJ381" s="119"/>
      <c r="CK381" s="20"/>
      <c r="CL381" s="20"/>
      <c r="CM381" s="20"/>
      <c r="CN381" s="20"/>
      <c r="CO381" s="119"/>
      <c r="CP381" s="20"/>
      <c r="CQ381" s="20"/>
    </row>
    <row r="382" spans="3:95" s="9" customFormat="1" ht="135.75" customHeight="1">
      <c r="C382" s="19" t="s">
        <v>4293</v>
      </c>
      <c r="D382" s="20" t="s">
        <v>4294</v>
      </c>
      <c r="E382" s="20" t="s">
        <v>3141</v>
      </c>
      <c r="F382" s="14" t="str">
        <f t="shared" si="10"/>
        <v>URF2024_372_PD_Segmentación solidario_Segmentar las entidades del sector solidario en categorías, que permitan a su vez establecer esquemas de regulación diferenciales que atiendan las capacidades y los riesgos a los que se encuentran expuestas.</v>
      </c>
      <c r="G382" s="20" t="s">
        <v>4295</v>
      </c>
      <c r="H382" s="20" t="s">
        <v>4296</v>
      </c>
      <c r="I382" s="20" t="s">
        <v>4296</v>
      </c>
      <c r="J382" s="20" t="s">
        <v>1527</v>
      </c>
      <c r="K382" s="20" t="s">
        <v>1561</v>
      </c>
      <c r="L382" s="20" t="s">
        <v>4291</v>
      </c>
      <c r="M382" s="46">
        <v>45474</v>
      </c>
      <c r="N382" s="46">
        <v>45565</v>
      </c>
      <c r="O382" s="21">
        <f t="shared" si="11"/>
        <v>91</v>
      </c>
      <c r="P382" s="20" t="s">
        <v>1554</v>
      </c>
      <c r="Q382" s="20" t="s">
        <v>273</v>
      </c>
      <c r="R382" s="20" t="s">
        <v>4256</v>
      </c>
      <c r="S382" s="20" t="s">
        <v>1532</v>
      </c>
      <c r="T382" s="20" t="s">
        <v>4257</v>
      </c>
      <c r="U382" s="20" t="s">
        <v>33</v>
      </c>
      <c r="V382" s="20"/>
      <c r="W382" s="20" t="s">
        <v>63</v>
      </c>
      <c r="X382" s="20"/>
      <c r="Y382" s="20"/>
      <c r="Z382" s="20"/>
      <c r="AA382" s="20"/>
      <c r="AB382" s="20"/>
      <c r="AC382" s="20"/>
      <c r="AD382" s="20"/>
      <c r="AE382" s="20"/>
      <c r="AF382" s="20"/>
      <c r="AG382" s="20"/>
      <c r="AH382" s="20"/>
      <c r="AI382" s="20"/>
      <c r="AJ382" s="20" t="s">
        <v>3347</v>
      </c>
      <c r="AK382" s="20" t="s">
        <v>3348</v>
      </c>
      <c r="AL382" s="20"/>
      <c r="AM382" s="20"/>
      <c r="AN382" s="20"/>
      <c r="AO382" s="20"/>
      <c r="AP382" s="20" t="s">
        <v>1534</v>
      </c>
      <c r="AQ382" s="20"/>
      <c r="AR382" s="20" t="s">
        <v>3303</v>
      </c>
      <c r="AS382" s="20" t="s">
        <v>3349</v>
      </c>
      <c r="AT382" s="20"/>
      <c r="AU382" s="20"/>
      <c r="AV382" s="20" t="s">
        <v>3137</v>
      </c>
      <c r="AW382" s="20"/>
      <c r="AX382" s="20"/>
      <c r="AY382" s="20" t="s">
        <v>35</v>
      </c>
      <c r="AZ382" s="20"/>
      <c r="BA382" s="20"/>
      <c r="BB382" s="20"/>
      <c r="BC382" s="20"/>
      <c r="BD382" s="20"/>
      <c r="BE382" s="20"/>
      <c r="BF382" s="20"/>
      <c r="BG382" s="20"/>
      <c r="BH382" s="20"/>
      <c r="BI382" s="20"/>
      <c r="BJ382" s="20"/>
      <c r="BK382" s="20"/>
      <c r="BL382" s="20"/>
      <c r="BM382" s="20" t="s">
        <v>100</v>
      </c>
      <c r="BN382" s="20"/>
      <c r="BO382" s="20"/>
      <c r="BP382" s="20" t="s">
        <v>103</v>
      </c>
      <c r="BQ382" s="20"/>
      <c r="BR382" s="20"/>
      <c r="BS382" s="20"/>
      <c r="BT382" s="20"/>
      <c r="BU382" s="20"/>
      <c r="BV382" s="20"/>
      <c r="BW382" s="20" t="s">
        <v>932</v>
      </c>
      <c r="BX382" s="20" t="s">
        <v>3157</v>
      </c>
      <c r="BY382" s="119">
        <v>45383</v>
      </c>
      <c r="BZ382" s="119">
        <v>45383</v>
      </c>
      <c r="CA382" s="20" t="s">
        <v>3610</v>
      </c>
      <c r="CB382" s="20" t="s">
        <v>4216</v>
      </c>
      <c r="CC382" s="20" t="s">
        <v>3157</v>
      </c>
      <c r="CD382" s="119">
        <v>45391</v>
      </c>
      <c r="CE382" s="119">
        <v>45391</v>
      </c>
      <c r="CF382" s="20" t="s">
        <v>4297</v>
      </c>
      <c r="CG382" s="20" t="s">
        <v>4298</v>
      </c>
      <c r="CH382" s="20" t="s">
        <v>3157</v>
      </c>
      <c r="CI382" s="119">
        <v>45484</v>
      </c>
      <c r="CJ382" s="119">
        <v>45484</v>
      </c>
      <c r="CK382" s="20" t="s">
        <v>4211</v>
      </c>
      <c r="CL382" s="20" t="s">
        <v>4299</v>
      </c>
      <c r="CM382" s="20" t="s">
        <v>3157</v>
      </c>
      <c r="CN382" s="119">
        <v>45492</v>
      </c>
      <c r="CO382" s="119">
        <v>45495</v>
      </c>
      <c r="CP382" s="20" t="s">
        <v>4300</v>
      </c>
      <c r="CQ382" s="20" t="s">
        <v>4301</v>
      </c>
    </row>
    <row r="383" spans="3:95" s="9" customFormat="1" ht="135.75" customHeight="1">
      <c r="C383" s="19" t="s">
        <v>4302</v>
      </c>
      <c r="D383" s="20" t="s">
        <v>4303</v>
      </c>
      <c r="E383" s="20" t="s">
        <v>3141</v>
      </c>
      <c r="F383" s="14" t="str">
        <f t="shared" si="10"/>
        <v>URF2024_373_PD_Solvencia II Pilar 1 + revisión APNR_Realizar un ejercicio de incorporación de las mejores prácticas internacionales en materia de reglas prudenciales para el sector, a partir de la iniciativa de segmentación regulatoria acorde con el tamaño y complejidad del negocio de las entidades</v>
      </c>
      <c r="G383" s="20" t="s">
        <v>4304</v>
      </c>
      <c r="H383" s="20" t="s">
        <v>4305</v>
      </c>
      <c r="I383" s="20" t="s">
        <v>4305</v>
      </c>
      <c r="J383" s="20" t="s">
        <v>1527</v>
      </c>
      <c r="K383" s="20" t="s">
        <v>4291</v>
      </c>
      <c r="L383" s="20" t="s">
        <v>1561</v>
      </c>
      <c r="M383" s="46">
        <v>45566</v>
      </c>
      <c r="N383" s="46">
        <v>45657</v>
      </c>
      <c r="O383" s="21">
        <f t="shared" si="11"/>
        <v>91</v>
      </c>
      <c r="P383" s="20" t="s">
        <v>1554</v>
      </c>
      <c r="Q383" s="20" t="s">
        <v>273</v>
      </c>
      <c r="R383" s="20" t="s">
        <v>4256</v>
      </c>
      <c r="S383" s="20" t="s">
        <v>1532</v>
      </c>
      <c r="T383" s="20" t="s">
        <v>4257</v>
      </c>
      <c r="U383" s="20" t="s">
        <v>33</v>
      </c>
      <c r="V383" s="20"/>
      <c r="W383" s="20" t="s">
        <v>63</v>
      </c>
      <c r="X383" s="20"/>
      <c r="Y383" s="20"/>
      <c r="Z383" s="20"/>
      <c r="AA383" s="20"/>
      <c r="AB383" s="20"/>
      <c r="AC383" s="20"/>
      <c r="AD383" s="20"/>
      <c r="AE383" s="20"/>
      <c r="AF383" s="20"/>
      <c r="AG383" s="20"/>
      <c r="AH383" s="20"/>
      <c r="AI383" s="20"/>
      <c r="AJ383" s="20" t="s">
        <v>3347</v>
      </c>
      <c r="AK383" s="20" t="s">
        <v>3348</v>
      </c>
      <c r="AL383" s="20"/>
      <c r="AM383" s="20"/>
      <c r="AN383" s="20"/>
      <c r="AO383" s="20"/>
      <c r="AP383" s="20" t="s">
        <v>1534</v>
      </c>
      <c r="AQ383" s="20"/>
      <c r="AR383" s="20" t="s">
        <v>3303</v>
      </c>
      <c r="AS383" s="20" t="s">
        <v>3349</v>
      </c>
      <c r="AT383" s="20"/>
      <c r="AU383" s="20"/>
      <c r="AV383" s="20" t="s">
        <v>3137</v>
      </c>
      <c r="AW383" s="20"/>
      <c r="AX383" s="20"/>
      <c r="AY383" s="20" t="s">
        <v>35</v>
      </c>
      <c r="AZ383" s="20"/>
      <c r="BA383" s="20"/>
      <c r="BB383" s="20"/>
      <c r="BC383" s="20"/>
      <c r="BD383" s="20"/>
      <c r="BE383" s="20"/>
      <c r="BF383" s="20"/>
      <c r="BG383" s="20"/>
      <c r="BH383" s="20"/>
      <c r="BI383" s="20"/>
      <c r="BJ383" s="20"/>
      <c r="BK383" s="20"/>
      <c r="BL383" s="20"/>
      <c r="BM383" s="20" t="s">
        <v>100</v>
      </c>
      <c r="BN383" s="20"/>
      <c r="BO383" s="20"/>
      <c r="BP383" s="20" t="s">
        <v>103</v>
      </c>
      <c r="BQ383" s="20"/>
      <c r="BR383" s="20"/>
      <c r="BS383" s="20"/>
      <c r="BT383" s="20"/>
      <c r="BU383" s="20"/>
      <c r="BV383" s="20"/>
      <c r="BW383" s="20" t="s">
        <v>3249</v>
      </c>
      <c r="BX383" s="20" t="s">
        <v>3157</v>
      </c>
      <c r="BY383" s="119">
        <v>45484</v>
      </c>
      <c r="BZ383" s="119">
        <v>45484</v>
      </c>
      <c r="CA383" s="20" t="s">
        <v>4211</v>
      </c>
      <c r="CB383" s="20" t="s">
        <v>4247</v>
      </c>
      <c r="CC383" s="20"/>
      <c r="CD383" s="20"/>
      <c r="CE383" s="119"/>
      <c r="CF383" s="20"/>
      <c r="CG383" s="20"/>
      <c r="CH383" s="20"/>
      <c r="CI383" s="20"/>
      <c r="CJ383" s="119"/>
      <c r="CK383" s="20"/>
      <c r="CL383" s="20"/>
      <c r="CM383" s="20"/>
      <c r="CN383" s="20"/>
      <c r="CO383" s="119"/>
      <c r="CP383" s="20"/>
      <c r="CQ383" s="20"/>
    </row>
    <row r="384" spans="3:95" s="9" customFormat="1" ht="180.75" customHeight="1">
      <c r="C384" s="19" t="s">
        <v>4306</v>
      </c>
      <c r="D384" s="20" t="s">
        <v>4307</v>
      </c>
      <c r="E384" s="20" t="s">
        <v>3141</v>
      </c>
      <c r="F384" s="14" t="str">
        <f t="shared" si="10"/>
        <v>URF2024_374_ET_Cobertura seguro de depósitos y prestamista última instancia Solidario_Realizar estudio de diagnóstico sobre cobertura y liquidez para el sector solidario</v>
      </c>
      <c r="G384" s="20" t="s">
        <v>4308</v>
      </c>
      <c r="H384" s="20" t="s">
        <v>4309</v>
      </c>
      <c r="I384" s="20" t="s">
        <v>4309</v>
      </c>
      <c r="J384" s="20" t="s">
        <v>1527</v>
      </c>
      <c r="K384" s="20" t="s">
        <v>1561</v>
      </c>
      <c r="L384" s="20" t="s">
        <v>4310</v>
      </c>
      <c r="M384" s="46">
        <v>45566</v>
      </c>
      <c r="N384" s="46">
        <v>45657</v>
      </c>
      <c r="O384" s="21">
        <f t="shared" si="11"/>
        <v>91</v>
      </c>
      <c r="P384" s="20" t="s">
        <v>1554</v>
      </c>
      <c r="Q384" s="20" t="s">
        <v>273</v>
      </c>
      <c r="R384" s="20" t="s">
        <v>4261</v>
      </c>
      <c r="S384" s="20" t="s">
        <v>1532</v>
      </c>
      <c r="T384" s="20" t="s">
        <v>4257</v>
      </c>
      <c r="U384" s="20" t="s">
        <v>33</v>
      </c>
      <c r="V384" s="20"/>
      <c r="W384" s="20" t="s">
        <v>63</v>
      </c>
      <c r="X384" s="20"/>
      <c r="Y384" s="20"/>
      <c r="Z384" s="20"/>
      <c r="AA384" s="20"/>
      <c r="AB384" s="20"/>
      <c r="AC384" s="20"/>
      <c r="AD384" s="20"/>
      <c r="AE384" s="20"/>
      <c r="AF384" s="20"/>
      <c r="AG384" s="20"/>
      <c r="AH384" s="20"/>
      <c r="AI384" s="20"/>
      <c r="AJ384" s="20" t="s">
        <v>3347</v>
      </c>
      <c r="AK384" s="20" t="s">
        <v>3348</v>
      </c>
      <c r="AL384" s="20"/>
      <c r="AM384" s="20"/>
      <c r="AN384" s="20"/>
      <c r="AO384" s="20"/>
      <c r="AP384" s="20" t="s">
        <v>1534</v>
      </c>
      <c r="AQ384" s="20"/>
      <c r="AR384" s="20" t="s">
        <v>3303</v>
      </c>
      <c r="AS384" s="20" t="s">
        <v>3349</v>
      </c>
      <c r="AT384" s="20"/>
      <c r="AU384" s="20"/>
      <c r="AV384" s="20" t="s">
        <v>3137</v>
      </c>
      <c r="AW384" s="20"/>
      <c r="AX384" s="20"/>
      <c r="AY384" s="20" t="s">
        <v>35</v>
      </c>
      <c r="AZ384" s="20"/>
      <c r="BA384" s="20"/>
      <c r="BB384" s="20"/>
      <c r="BC384" s="20"/>
      <c r="BD384" s="20"/>
      <c r="BE384" s="20"/>
      <c r="BF384" s="20"/>
      <c r="BG384" s="20"/>
      <c r="BH384" s="20"/>
      <c r="BI384" s="20"/>
      <c r="BJ384" s="20"/>
      <c r="BK384" s="20"/>
      <c r="BL384" s="20"/>
      <c r="BM384" s="20" t="s">
        <v>100</v>
      </c>
      <c r="BN384" s="20"/>
      <c r="BO384" s="20"/>
      <c r="BP384" s="20" t="s">
        <v>103</v>
      </c>
      <c r="BQ384" s="20"/>
      <c r="BR384" s="20"/>
      <c r="BS384" s="20"/>
      <c r="BT384" s="20"/>
      <c r="BU384" s="20"/>
      <c r="BV384" s="20"/>
      <c r="BW384" s="20" t="s">
        <v>3249</v>
      </c>
      <c r="BX384" s="20" t="s">
        <v>3250</v>
      </c>
      <c r="BY384" s="120">
        <v>45565</v>
      </c>
      <c r="BZ384" s="119">
        <v>45565</v>
      </c>
      <c r="CA384" s="20" t="s">
        <v>4224</v>
      </c>
      <c r="CB384" s="20" t="s">
        <v>4225</v>
      </c>
      <c r="CC384" s="20"/>
      <c r="CD384" s="20"/>
      <c r="CE384" s="119"/>
      <c r="CF384" s="20"/>
      <c r="CG384" s="20"/>
      <c r="CH384" s="20"/>
      <c r="CI384" s="20"/>
      <c r="CJ384" s="119"/>
      <c r="CK384" s="20"/>
      <c r="CL384" s="20"/>
      <c r="CM384" s="20"/>
      <c r="CN384" s="20"/>
      <c r="CO384" s="119"/>
      <c r="CP384" s="20"/>
      <c r="CQ384" s="20"/>
    </row>
    <row r="385" spans="3:95" s="9" customFormat="1" ht="135.75" customHeight="1">
      <c r="C385" s="19" t="s">
        <v>4311</v>
      </c>
      <c r="D385" s="20" t="s">
        <v>4312</v>
      </c>
      <c r="E385" s="20" t="s">
        <v>3141</v>
      </c>
      <c r="F385" s="14" t="str">
        <f t="shared" si="10"/>
        <v>URF2024_375_Apoyar técnicamente el proyecto de ley para el fortalecimiento y consolidación del sector solidario de ahorro y crédito</v>
      </c>
      <c r="G385" s="20" t="s">
        <v>4313</v>
      </c>
      <c r="H385" s="20" t="s">
        <v>4314</v>
      </c>
      <c r="I385" s="20" t="s">
        <v>4314</v>
      </c>
      <c r="J385" s="20" t="s">
        <v>1527</v>
      </c>
      <c r="K385" s="20" t="s">
        <v>4291</v>
      </c>
      <c r="L385" s="20" t="s">
        <v>4315</v>
      </c>
      <c r="M385" s="46">
        <v>45536</v>
      </c>
      <c r="N385" s="46">
        <v>45657</v>
      </c>
      <c r="O385" s="21">
        <f t="shared" si="11"/>
        <v>121</v>
      </c>
      <c r="P385" s="20" t="s">
        <v>1554</v>
      </c>
      <c r="Q385" s="20" t="s">
        <v>273</v>
      </c>
      <c r="R385" s="20" t="s">
        <v>4256</v>
      </c>
      <c r="S385" s="20" t="s">
        <v>1532</v>
      </c>
      <c r="T385" s="20" t="s">
        <v>4316</v>
      </c>
      <c r="U385" s="20" t="s">
        <v>33</v>
      </c>
      <c r="V385" s="20"/>
      <c r="W385" s="20" t="s">
        <v>63</v>
      </c>
      <c r="X385" s="20"/>
      <c r="Y385" s="20"/>
      <c r="Z385" s="20"/>
      <c r="AA385" s="20"/>
      <c r="AB385" s="20"/>
      <c r="AC385" s="20"/>
      <c r="AD385" s="20"/>
      <c r="AE385" s="20"/>
      <c r="AF385" s="20"/>
      <c r="AG385" s="20"/>
      <c r="AH385" s="20"/>
      <c r="AI385" s="20"/>
      <c r="AJ385" s="20" t="s">
        <v>3347</v>
      </c>
      <c r="AK385" s="20" t="s">
        <v>3348</v>
      </c>
      <c r="AL385" s="20"/>
      <c r="AM385" s="20"/>
      <c r="AN385" s="20"/>
      <c r="AO385" s="20"/>
      <c r="AP385" s="20" t="s">
        <v>1534</v>
      </c>
      <c r="AQ385" s="20"/>
      <c r="AR385" s="20" t="s">
        <v>3303</v>
      </c>
      <c r="AS385" s="20" t="s">
        <v>3349</v>
      </c>
      <c r="AT385" s="20"/>
      <c r="AU385" s="20"/>
      <c r="AV385" s="20" t="s">
        <v>3137</v>
      </c>
      <c r="AW385" s="20"/>
      <c r="AX385" s="20"/>
      <c r="AY385" s="20" t="s">
        <v>35</v>
      </c>
      <c r="AZ385" s="20"/>
      <c r="BA385" s="20"/>
      <c r="BB385" s="20"/>
      <c r="BC385" s="20"/>
      <c r="BD385" s="20"/>
      <c r="BE385" s="20"/>
      <c r="BF385" s="20"/>
      <c r="BG385" s="20"/>
      <c r="BH385" s="20"/>
      <c r="BI385" s="20"/>
      <c r="BJ385" s="20"/>
      <c r="BK385" s="20"/>
      <c r="BL385" s="20"/>
      <c r="BM385" s="20" t="s">
        <v>100</v>
      </c>
      <c r="BN385" s="20"/>
      <c r="BO385" s="20"/>
      <c r="BP385" s="20" t="s">
        <v>103</v>
      </c>
      <c r="BQ385" s="20"/>
      <c r="BR385" s="20"/>
      <c r="BS385" s="20"/>
      <c r="BT385" s="20"/>
      <c r="BU385" s="20"/>
      <c r="BV385" s="20"/>
      <c r="BW385" s="20" t="s">
        <v>3150</v>
      </c>
      <c r="BX385" s="20"/>
      <c r="BY385" s="20"/>
      <c r="BZ385" s="119"/>
      <c r="CA385" s="20"/>
      <c r="CB385" s="20"/>
      <c r="CC385" s="20"/>
      <c r="CD385" s="20"/>
      <c r="CE385" s="119"/>
      <c r="CF385" s="20"/>
      <c r="CG385" s="20"/>
      <c r="CH385" s="20"/>
      <c r="CI385" s="20"/>
      <c r="CJ385" s="119"/>
      <c r="CK385" s="20"/>
      <c r="CL385" s="20"/>
      <c r="CM385" s="20"/>
      <c r="CN385" s="20"/>
      <c r="CO385" s="119"/>
      <c r="CP385" s="20"/>
      <c r="CQ385" s="20"/>
    </row>
    <row r="386" spans="3:95" s="9" customFormat="1" ht="135.75" customHeight="1">
      <c r="C386" s="19" t="s">
        <v>4317</v>
      </c>
      <c r="D386" s="20" t="s">
        <v>4318</v>
      </c>
      <c r="E386" s="20" t="s">
        <v>3141</v>
      </c>
      <c r="F386" s="14" t="str">
        <f t="shared" si="10"/>
        <v>URF2024_376_DI_Diseño regulación reglamentación reforma pensional_Apoyar técnicamente reglamentación del régimen pensional</v>
      </c>
      <c r="G386" s="20" t="s">
        <v>4319</v>
      </c>
      <c r="H386" s="20" t="s">
        <v>4320</v>
      </c>
      <c r="I386" s="20" t="s">
        <v>4320</v>
      </c>
      <c r="J386" s="20" t="s">
        <v>1527</v>
      </c>
      <c r="K386" s="20" t="s">
        <v>1598</v>
      </c>
      <c r="L386" s="20" t="s">
        <v>4291</v>
      </c>
      <c r="M386" s="46">
        <v>45536</v>
      </c>
      <c r="N386" s="46">
        <v>45657</v>
      </c>
      <c r="O386" s="21">
        <f t="shared" si="11"/>
        <v>121</v>
      </c>
      <c r="P386" s="20" t="s">
        <v>1554</v>
      </c>
      <c r="Q386" s="20" t="s">
        <v>273</v>
      </c>
      <c r="R386" s="20" t="s">
        <v>4256</v>
      </c>
      <c r="S386" s="20" t="s">
        <v>1532</v>
      </c>
      <c r="T386" s="20" t="s">
        <v>4316</v>
      </c>
      <c r="U386" s="20" t="s">
        <v>33</v>
      </c>
      <c r="V386" s="20"/>
      <c r="W386" s="20" t="s">
        <v>63</v>
      </c>
      <c r="X386" s="20"/>
      <c r="Y386" s="20"/>
      <c r="Z386" s="20"/>
      <c r="AA386" s="20"/>
      <c r="AB386" s="20"/>
      <c r="AC386" s="20"/>
      <c r="AD386" s="20"/>
      <c r="AE386" s="20"/>
      <c r="AF386" s="20"/>
      <c r="AG386" s="20"/>
      <c r="AH386" s="20"/>
      <c r="AI386" s="20"/>
      <c r="AJ386" s="20" t="s">
        <v>3347</v>
      </c>
      <c r="AK386" s="20" t="s">
        <v>3348</v>
      </c>
      <c r="AL386" s="20"/>
      <c r="AM386" s="20"/>
      <c r="AN386" s="20"/>
      <c r="AO386" s="20"/>
      <c r="AP386" s="20" t="s">
        <v>1534</v>
      </c>
      <c r="AQ386" s="20"/>
      <c r="AR386" s="20" t="s">
        <v>3303</v>
      </c>
      <c r="AS386" s="20" t="s">
        <v>3349</v>
      </c>
      <c r="AT386" s="20"/>
      <c r="AU386" s="20"/>
      <c r="AV386" s="20" t="s">
        <v>3137</v>
      </c>
      <c r="AW386" s="20"/>
      <c r="AX386" s="20"/>
      <c r="AY386" s="20" t="s">
        <v>35</v>
      </c>
      <c r="AZ386" s="20"/>
      <c r="BA386" s="20"/>
      <c r="BB386" s="20"/>
      <c r="BC386" s="20"/>
      <c r="BD386" s="20"/>
      <c r="BE386" s="20"/>
      <c r="BF386" s="20"/>
      <c r="BG386" s="20"/>
      <c r="BH386" s="20"/>
      <c r="BI386" s="20"/>
      <c r="BJ386" s="20"/>
      <c r="BK386" s="20"/>
      <c r="BL386" s="20"/>
      <c r="BM386" s="20" t="s">
        <v>100</v>
      </c>
      <c r="BN386" s="20"/>
      <c r="BO386" s="20"/>
      <c r="BP386" s="20" t="s">
        <v>103</v>
      </c>
      <c r="BQ386" s="20"/>
      <c r="BR386" s="20"/>
      <c r="BS386" s="20"/>
      <c r="BT386" s="20"/>
      <c r="BU386" s="20"/>
      <c r="BV386" s="20"/>
      <c r="BW386" s="20" t="s">
        <v>3249</v>
      </c>
      <c r="BX386" s="20" t="s">
        <v>3250</v>
      </c>
      <c r="BY386" s="120">
        <v>45597</v>
      </c>
      <c r="BZ386" s="119">
        <v>45597</v>
      </c>
      <c r="CA386" s="20"/>
      <c r="CB386" s="20" t="s">
        <v>4321</v>
      </c>
      <c r="CC386" s="20"/>
      <c r="CD386" s="20"/>
      <c r="CE386" s="119"/>
      <c r="CF386" s="20"/>
      <c r="CG386" s="20"/>
      <c r="CH386" s="20"/>
      <c r="CI386" s="20"/>
      <c r="CJ386" s="119"/>
      <c r="CK386" s="20"/>
      <c r="CL386" s="20"/>
      <c r="CM386" s="20"/>
      <c r="CN386" s="20"/>
      <c r="CO386" s="119"/>
      <c r="CP386" s="20"/>
      <c r="CQ386" s="20"/>
    </row>
    <row r="387" spans="3:95" s="9" customFormat="1" ht="135.75" customHeight="1">
      <c r="C387" s="19" t="s">
        <v>4322</v>
      </c>
      <c r="D387" s="20" t="s">
        <v>4323</v>
      </c>
      <c r="E387" s="20" t="s">
        <v>3141</v>
      </c>
      <c r="F387" s="14" t="str">
        <f t="shared" si="10"/>
        <v>URF2024_377_Realizar estudio de diagnóstico de innovación y tecnología para el sector cooperativo</v>
      </c>
      <c r="G387" s="20" t="s">
        <v>4324</v>
      </c>
      <c r="H387" s="20" t="s">
        <v>4325</v>
      </c>
      <c r="I387" s="20" t="s">
        <v>4265</v>
      </c>
      <c r="J387" s="20" t="s">
        <v>1527</v>
      </c>
      <c r="K387" s="20" t="s">
        <v>1528</v>
      </c>
      <c r="L387" s="20" t="s">
        <v>4326</v>
      </c>
      <c r="M387" s="46">
        <v>45292</v>
      </c>
      <c r="N387" s="46">
        <v>45394</v>
      </c>
      <c r="O387" s="21">
        <f t="shared" si="11"/>
        <v>102</v>
      </c>
      <c r="P387" s="20" t="s">
        <v>3850</v>
      </c>
      <c r="Q387" s="20" t="s">
        <v>273</v>
      </c>
      <c r="R387" s="20" t="s">
        <v>4256</v>
      </c>
      <c r="S387" s="20" t="s">
        <v>1532</v>
      </c>
      <c r="T387" s="20" t="s">
        <v>4257</v>
      </c>
      <c r="U387" s="20" t="s">
        <v>33</v>
      </c>
      <c r="V387" s="20"/>
      <c r="W387" s="20" t="s">
        <v>63</v>
      </c>
      <c r="X387" s="20"/>
      <c r="Y387" s="20"/>
      <c r="Z387" s="20"/>
      <c r="AA387" s="20"/>
      <c r="AB387" s="20"/>
      <c r="AC387" s="20"/>
      <c r="AD387" s="20"/>
      <c r="AE387" s="20"/>
      <c r="AF387" s="20"/>
      <c r="AG387" s="20"/>
      <c r="AH387" s="20"/>
      <c r="AI387" s="20"/>
      <c r="AJ387" s="20" t="s">
        <v>3347</v>
      </c>
      <c r="AK387" s="20" t="s">
        <v>3348</v>
      </c>
      <c r="AL387" s="20"/>
      <c r="AM387" s="20"/>
      <c r="AN387" s="20"/>
      <c r="AO387" s="20"/>
      <c r="AP387" s="20" t="s">
        <v>1534</v>
      </c>
      <c r="AQ387" s="20"/>
      <c r="AR387" s="20" t="s">
        <v>3303</v>
      </c>
      <c r="AS387" s="20" t="s">
        <v>3349</v>
      </c>
      <c r="AT387" s="20"/>
      <c r="AU387" s="20"/>
      <c r="AV387" s="20" t="s">
        <v>3137</v>
      </c>
      <c r="AW387" s="20"/>
      <c r="AX387" s="20"/>
      <c r="AY387" s="20" t="s">
        <v>35</v>
      </c>
      <c r="AZ387" s="20"/>
      <c r="BA387" s="20"/>
      <c r="BB387" s="20"/>
      <c r="BC387" s="20"/>
      <c r="BD387" s="20"/>
      <c r="BE387" s="20"/>
      <c r="BF387" s="20"/>
      <c r="BG387" s="20"/>
      <c r="BH387" s="20"/>
      <c r="BI387" s="20"/>
      <c r="BJ387" s="20"/>
      <c r="BK387" s="20"/>
      <c r="BL387" s="20"/>
      <c r="BM387" s="20" t="s">
        <v>100</v>
      </c>
      <c r="BN387" s="20"/>
      <c r="BO387" s="20"/>
      <c r="BP387" s="20" t="s">
        <v>103</v>
      </c>
      <c r="BQ387" s="20"/>
      <c r="BR387" s="20"/>
      <c r="BS387" s="20"/>
      <c r="BT387" s="20"/>
      <c r="BU387" s="20"/>
      <c r="BV387" s="20"/>
      <c r="BW387" s="20" t="s">
        <v>932</v>
      </c>
      <c r="BX387" s="20" t="s">
        <v>3157</v>
      </c>
      <c r="BY387" s="119">
        <v>45383</v>
      </c>
      <c r="BZ387" s="119">
        <v>45383</v>
      </c>
      <c r="CA387" s="20" t="s">
        <v>3610</v>
      </c>
      <c r="CB387" s="20" t="s">
        <v>4216</v>
      </c>
      <c r="CC387" s="20"/>
      <c r="CD387" s="20"/>
      <c r="CE387" s="119"/>
      <c r="CF387" s="20"/>
      <c r="CG387" s="20"/>
      <c r="CH387" s="20"/>
      <c r="CI387" s="20"/>
      <c r="CJ387" s="119"/>
      <c r="CK387" s="20"/>
      <c r="CL387" s="20"/>
      <c r="CM387" s="20"/>
      <c r="CN387" s="20"/>
      <c r="CO387" s="119"/>
      <c r="CP387" s="20"/>
      <c r="CQ387" s="20"/>
    </row>
    <row r="388" spans="3:95" s="9" customFormat="1" ht="135.75" customHeight="1">
      <c r="C388" s="19" t="s">
        <v>4327</v>
      </c>
      <c r="D388" s="20" t="s">
        <v>4328</v>
      </c>
      <c r="E388" s="20" t="s">
        <v>3243</v>
      </c>
      <c r="F388" s="14" t="str">
        <f t="shared" si="10"/>
        <v>URF2024_378_Realizar encuentros, mesas de trabajo o reuniones sobre los temas definidos en la Agenda Normativa, con participación de sectores que interactúan con la URF_SRP_Primer cuatrimestre</v>
      </c>
      <c r="G388" s="20" t="s">
        <v>4006</v>
      </c>
      <c r="H388" s="20" t="s">
        <v>4007</v>
      </c>
      <c r="I388" s="20" t="s">
        <v>4008</v>
      </c>
      <c r="J388" s="20" t="s">
        <v>1527</v>
      </c>
      <c r="K388" s="20" t="s">
        <v>1554</v>
      </c>
      <c r="L388" s="20"/>
      <c r="M388" s="77">
        <v>45292</v>
      </c>
      <c r="N388" s="77">
        <v>45412</v>
      </c>
      <c r="O388" s="21">
        <f t="shared" si="11"/>
        <v>120</v>
      </c>
      <c r="P388" s="20" t="s">
        <v>1554</v>
      </c>
      <c r="Q388" s="20" t="s">
        <v>123</v>
      </c>
      <c r="R388" s="20" t="s">
        <v>4009</v>
      </c>
      <c r="S388" s="20" t="s">
        <v>125</v>
      </c>
      <c r="T388" s="20" t="s">
        <v>621</v>
      </c>
      <c r="U388" s="20" t="s">
        <v>33</v>
      </c>
      <c r="V388" s="20"/>
      <c r="W388" s="20" t="s">
        <v>63</v>
      </c>
      <c r="X388" s="20"/>
      <c r="Y388" s="20"/>
      <c r="Z388" s="20"/>
      <c r="AA388" s="20"/>
      <c r="AB388" s="20"/>
      <c r="AC388" s="20"/>
      <c r="AD388" s="20"/>
      <c r="AE388" s="20"/>
      <c r="AF388" s="20"/>
      <c r="AG388" s="20"/>
      <c r="AH388" s="20"/>
      <c r="AI388" s="20"/>
      <c r="AJ388" s="20" t="s">
        <v>3347</v>
      </c>
      <c r="AK388" s="20" t="s">
        <v>3348</v>
      </c>
      <c r="AL388" s="20"/>
      <c r="AM388" s="20"/>
      <c r="AN388" s="20"/>
      <c r="AO388" s="20"/>
      <c r="AP388" s="20" t="s">
        <v>1534</v>
      </c>
      <c r="AQ388" s="20"/>
      <c r="AR388" s="20" t="s">
        <v>3303</v>
      </c>
      <c r="AS388" s="20" t="s">
        <v>3349</v>
      </c>
      <c r="AT388" s="20"/>
      <c r="AU388" s="20"/>
      <c r="AV388" s="20" t="s">
        <v>3137</v>
      </c>
      <c r="AW388" s="20"/>
      <c r="AX388" s="20"/>
      <c r="AY388" s="20" t="s">
        <v>35</v>
      </c>
      <c r="AZ388" s="20"/>
      <c r="BA388" s="20" t="s">
        <v>37</v>
      </c>
      <c r="BB388" s="20"/>
      <c r="BC388" s="20"/>
      <c r="BD388" s="20"/>
      <c r="BE388" s="20"/>
      <c r="BF388" s="20"/>
      <c r="BG388" s="20"/>
      <c r="BH388" s="20"/>
      <c r="BI388" s="20"/>
      <c r="BJ388" s="20"/>
      <c r="BK388" s="20"/>
      <c r="BL388" s="20"/>
      <c r="BM388" s="20" t="s">
        <v>100</v>
      </c>
      <c r="BN388" s="20"/>
      <c r="BO388" s="20"/>
      <c r="BP388" s="20" t="s">
        <v>103</v>
      </c>
      <c r="BQ388" s="20"/>
      <c r="BR388" s="20" t="s">
        <v>105</v>
      </c>
      <c r="BS388" s="20"/>
      <c r="BT388" s="20"/>
      <c r="BU388" s="20"/>
      <c r="BV388" s="20"/>
      <c r="BW388" s="20" t="s">
        <v>3150</v>
      </c>
      <c r="BX388" s="20"/>
      <c r="BY388" s="20"/>
      <c r="BZ388" s="119"/>
      <c r="CA388" s="20"/>
      <c r="CB388" s="20"/>
      <c r="CC388" s="20"/>
      <c r="CD388" s="20"/>
      <c r="CE388" s="119"/>
      <c r="CF388" s="20"/>
      <c r="CG388" s="20"/>
      <c r="CH388" s="20"/>
      <c r="CI388" s="20"/>
      <c r="CJ388" s="119"/>
      <c r="CK388" s="20"/>
      <c r="CL388" s="20"/>
      <c r="CM388" s="20"/>
      <c r="CN388" s="20"/>
      <c r="CO388" s="119"/>
      <c r="CP388" s="20"/>
      <c r="CQ388" s="20"/>
    </row>
    <row r="389" spans="3:95" s="9" customFormat="1" ht="135.75" customHeight="1">
      <c r="C389" s="19" t="s">
        <v>4329</v>
      </c>
      <c r="D389" s="20" t="s">
        <v>4330</v>
      </c>
      <c r="E389" s="20" t="s">
        <v>3243</v>
      </c>
      <c r="F389" s="14" t="str">
        <f t="shared" si="10"/>
        <v>URF2024_379_Realizar encuentros, mesas de trabajo o reuniones sobre los temas definidos en la Agenda Normativa, con participación de sectores que interactúan con la URF_SRP_Segundo cuatrimestre</v>
      </c>
      <c r="G389" s="20" t="s">
        <v>4006</v>
      </c>
      <c r="H389" s="20" t="s">
        <v>4007</v>
      </c>
      <c r="I389" s="20" t="s">
        <v>4008</v>
      </c>
      <c r="J389" s="20" t="s">
        <v>1527</v>
      </c>
      <c r="K389" s="20" t="s">
        <v>1381</v>
      </c>
      <c r="L389" s="20"/>
      <c r="M389" s="77">
        <v>45413</v>
      </c>
      <c r="N389" s="77">
        <v>45535</v>
      </c>
      <c r="O389" s="21">
        <f t="shared" si="11"/>
        <v>122</v>
      </c>
      <c r="P389" s="20" t="s">
        <v>1554</v>
      </c>
      <c r="Q389" s="20" t="s">
        <v>123</v>
      </c>
      <c r="R389" s="20" t="s">
        <v>4009</v>
      </c>
      <c r="S389" s="20" t="s">
        <v>125</v>
      </c>
      <c r="T389" s="20" t="s">
        <v>621</v>
      </c>
      <c r="U389" s="20" t="s">
        <v>33</v>
      </c>
      <c r="V389" s="20"/>
      <c r="W389" s="20" t="s">
        <v>63</v>
      </c>
      <c r="X389" s="20"/>
      <c r="Y389" s="20"/>
      <c r="Z389" s="20"/>
      <c r="AA389" s="20"/>
      <c r="AB389" s="20"/>
      <c r="AC389" s="20"/>
      <c r="AD389" s="20"/>
      <c r="AE389" s="20"/>
      <c r="AF389" s="20"/>
      <c r="AG389" s="20"/>
      <c r="AH389" s="20"/>
      <c r="AI389" s="20"/>
      <c r="AJ389" s="20" t="s">
        <v>3347</v>
      </c>
      <c r="AK389" s="20" t="s">
        <v>3348</v>
      </c>
      <c r="AL389" s="20"/>
      <c r="AM389" s="20"/>
      <c r="AN389" s="20"/>
      <c r="AO389" s="20"/>
      <c r="AP389" s="20" t="s">
        <v>1534</v>
      </c>
      <c r="AQ389" s="20"/>
      <c r="AR389" s="20" t="s">
        <v>3303</v>
      </c>
      <c r="AS389" s="20" t="s">
        <v>3349</v>
      </c>
      <c r="AT389" s="20"/>
      <c r="AU389" s="20"/>
      <c r="AV389" s="20" t="s">
        <v>3137</v>
      </c>
      <c r="AW389" s="20"/>
      <c r="AX389" s="20"/>
      <c r="AY389" s="20" t="s">
        <v>35</v>
      </c>
      <c r="AZ389" s="20"/>
      <c r="BA389" s="20" t="s">
        <v>37</v>
      </c>
      <c r="BB389" s="20"/>
      <c r="BC389" s="20"/>
      <c r="BD389" s="20"/>
      <c r="BE389" s="20"/>
      <c r="BF389" s="20"/>
      <c r="BG389" s="20"/>
      <c r="BH389" s="20"/>
      <c r="BI389" s="20"/>
      <c r="BJ389" s="20"/>
      <c r="BK389" s="20"/>
      <c r="BL389" s="20"/>
      <c r="BM389" s="20" t="s">
        <v>100</v>
      </c>
      <c r="BN389" s="20"/>
      <c r="BO389" s="20"/>
      <c r="BP389" s="20" t="s">
        <v>103</v>
      </c>
      <c r="BQ389" s="20"/>
      <c r="BR389" s="20" t="s">
        <v>105</v>
      </c>
      <c r="BS389" s="20"/>
      <c r="BT389" s="20"/>
      <c r="BU389" s="20"/>
      <c r="BV389" s="20"/>
      <c r="BW389" s="20" t="s">
        <v>932</v>
      </c>
      <c r="BX389" s="20" t="s">
        <v>3157</v>
      </c>
      <c r="BY389" s="120">
        <v>45509</v>
      </c>
      <c r="BZ389" s="120">
        <v>45509</v>
      </c>
      <c r="CA389" s="20" t="s">
        <v>4014</v>
      </c>
      <c r="CB389" s="20" t="s">
        <v>4015</v>
      </c>
      <c r="CC389" s="20"/>
      <c r="CD389" s="20"/>
      <c r="CE389" s="119"/>
      <c r="CF389" s="20"/>
      <c r="CG389" s="20"/>
      <c r="CH389" s="20"/>
      <c r="CI389" s="20"/>
      <c r="CJ389" s="119"/>
      <c r="CK389" s="20"/>
      <c r="CL389" s="20"/>
      <c r="CM389" s="20"/>
      <c r="CN389" s="20"/>
      <c r="CO389" s="119"/>
      <c r="CP389" s="20"/>
      <c r="CQ389" s="20"/>
    </row>
    <row r="390" spans="3:95" s="9" customFormat="1" ht="135.75" customHeight="1">
      <c r="C390" s="19" t="s">
        <v>4331</v>
      </c>
      <c r="D390" s="20" t="s">
        <v>4332</v>
      </c>
      <c r="E390" s="20" t="s">
        <v>3243</v>
      </c>
      <c r="F390" s="14" t="str">
        <f t="shared" si="10"/>
        <v>URF2024_380_Realizar encuentros, mesas de trabajo o reuniones sobre los temas definidos en la Agenda Normativa, con participación de sectores que interactúan con la URF_SRP_Tercer cuatrimestre</v>
      </c>
      <c r="G390" s="20" t="s">
        <v>4006</v>
      </c>
      <c r="H390" s="20" t="s">
        <v>4007</v>
      </c>
      <c r="I390" s="20" t="s">
        <v>4008</v>
      </c>
      <c r="J390" s="20" t="s">
        <v>1527</v>
      </c>
      <c r="K390" s="20" t="s">
        <v>1554</v>
      </c>
      <c r="L390" s="20"/>
      <c r="M390" s="77">
        <v>45536</v>
      </c>
      <c r="N390" s="77">
        <v>45657</v>
      </c>
      <c r="O390" s="21">
        <f t="shared" si="11"/>
        <v>121</v>
      </c>
      <c r="P390" s="20" t="s">
        <v>1554</v>
      </c>
      <c r="Q390" s="20" t="s">
        <v>123</v>
      </c>
      <c r="R390" s="20" t="s">
        <v>4009</v>
      </c>
      <c r="S390" s="20" t="s">
        <v>125</v>
      </c>
      <c r="T390" s="20" t="s">
        <v>621</v>
      </c>
      <c r="U390" s="20" t="s">
        <v>33</v>
      </c>
      <c r="V390" s="20"/>
      <c r="W390" s="20" t="s">
        <v>63</v>
      </c>
      <c r="X390" s="20"/>
      <c r="Y390" s="20"/>
      <c r="Z390" s="20"/>
      <c r="AA390" s="20"/>
      <c r="AB390" s="20"/>
      <c r="AC390" s="20"/>
      <c r="AD390" s="20"/>
      <c r="AE390" s="20"/>
      <c r="AF390" s="20"/>
      <c r="AG390" s="20"/>
      <c r="AH390" s="20"/>
      <c r="AI390" s="20"/>
      <c r="AJ390" s="20" t="s">
        <v>3347</v>
      </c>
      <c r="AK390" s="20" t="s">
        <v>3348</v>
      </c>
      <c r="AL390" s="20"/>
      <c r="AM390" s="20"/>
      <c r="AN390" s="20"/>
      <c r="AO390" s="20"/>
      <c r="AP390" s="20" t="s">
        <v>1534</v>
      </c>
      <c r="AQ390" s="20"/>
      <c r="AR390" s="20" t="s">
        <v>3303</v>
      </c>
      <c r="AS390" s="20" t="s">
        <v>3349</v>
      </c>
      <c r="AT390" s="20"/>
      <c r="AU390" s="20"/>
      <c r="AV390" s="20" t="s">
        <v>3137</v>
      </c>
      <c r="AW390" s="20"/>
      <c r="AX390" s="20"/>
      <c r="AY390" s="20" t="s">
        <v>35</v>
      </c>
      <c r="AZ390" s="20"/>
      <c r="BA390" s="20" t="s">
        <v>37</v>
      </c>
      <c r="BB390" s="20"/>
      <c r="BC390" s="20"/>
      <c r="BD390" s="20"/>
      <c r="BE390" s="20"/>
      <c r="BF390" s="20"/>
      <c r="BG390" s="20"/>
      <c r="BH390" s="20"/>
      <c r="BI390" s="20"/>
      <c r="BJ390" s="20"/>
      <c r="BK390" s="20"/>
      <c r="BL390" s="20"/>
      <c r="BM390" s="20" t="s">
        <v>100</v>
      </c>
      <c r="BN390" s="20"/>
      <c r="BO390" s="20"/>
      <c r="BP390" s="20" t="s">
        <v>103</v>
      </c>
      <c r="BQ390" s="20"/>
      <c r="BR390" s="20" t="s">
        <v>105</v>
      </c>
      <c r="BS390" s="20"/>
      <c r="BT390" s="20"/>
      <c r="BU390" s="20"/>
      <c r="BV390" s="20"/>
      <c r="BW390" s="20" t="s">
        <v>3150</v>
      </c>
      <c r="BX390" s="20"/>
      <c r="BY390" s="20"/>
      <c r="BZ390" s="120">
        <v>45509</v>
      </c>
      <c r="CA390" s="20"/>
      <c r="CB390" s="20"/>
      <c r="CC390" s="20"/>
      <c r="CD390" s="20"/>
      <c r="CE390" s="119"/>
      <c r="CF390" s="20"/>
      <c r="CG390" s="20"/>
      <c r="CH390" s="20"/>
      <c r="CI390" s="20"/>
      <c r="CJ390" s="119"/>
      <c r="CK390" s="20"/>
      <c r="CL390" s="20"/>
      <c r="CM390" s="20"/>
      <c r="CN390" s="20"/>
      <c r="CO390" s="119"/>
      <c r="CP390" s="20"/>
      <c r="CQ390" s="20"/>
    </row>
    <row r="391" spans="3:95" s="9" customFormat="1" ht="135.75" customHeight="1">
      <c r="C391" s="19" t="s">
        <v>4333</v>
      </c>
      <c r="D391" s="20" t="s">
        <v>4334</v>
      </c>
      <c r="E391" s="20" t="s">
        <v>3141</v>
      </c>
      <c r="F391" s="14" t="str">
        <f t="shared" si="10"/>
        <v>URF2024_381_Realizar la verificación de uso legal de software 2023</v>
      </c>
      <c r="G391" s="20" t="s">
        <v>1436</v>
      </c>
      <c r="H391" s="20" t="s">
        <v>4335</v>
      </c>
      <c r="I391" s="20" t="s">
        <v>4335</v>
      </c>
      <c r="J391" s="20" t="s">
        <v>1353</v>
      </c>
      <c r="K391" s="20" t="s">
        <v>1354</v>
      </c>
      <c r="L391" s="20"/>
      <c r="M391" s="77">
        <v>45323</v>
      </c>
      <c r="N391" s="124">
        <v>45387</v>
      </c>
      <c r="O391" s="21">
        <f t="shared" si="11"/>
        <v>64</v>
      </c>
      <c r="P391" s="20" t="s">
        <v>619</v>
      </c>
      <c r="Q391" s="20"/>
      <c r="R391" s="20"/>
      <c r="S391" s="20" t="s">
        <v>198</v>
      </c>
      <c r="T391" s="20" t="s">
        <v>228</v>
      </c>
      <c r="U391" s="20" t="s">
        <v>33</v>
      </c>
      <c r="V391" s="20"/>
      <c r="W391" s="20" t="s">
        <v>63</v>
      </c>
      <c r="X391" s="20"/>
      <c r="Y391" s="20"/>
      <c r="Z391" s="20"/>
      <c r="AA391" s="20"/>
      <c r="AB391" s="20"/>
      <c r="AC391" s="20"/>
      <c r="AD391" s="20"/>
      <c r="AE391" s="20"/>
      <c r="AF391" s="20"/>
      <c r="AG391" s="20"/>
      <c r="AH391" s="20"/>
      <c r="AI391" s="20"/>
      <c r="AJ391" s="20"/>
      <c r="AK391" s="20"/>
      <c r="AL391" s="20" t="s">
        <v>3134</v>
      </c>
      <c r="AM391" s="20"/>
      <c r="AN391" s="20"/>
      <c r="AO391" s="20" t="s">
        <v>1356</v>
      </c>
      <c r="AP391" s="20"/>
      <c r="AQ391" s="20"/>
      <c r="AR391" s="20"/>
      <c r="AS391" s="20"/>
      <c r="AT391" s="20"/>
      <c r="AU391" s="20"/>
      <c r="AV391" s="20" t="s">
        <v>3137</v>
      </c>
      <c r="AW391" s="20"/>
      <c r="AX391" s="20"/>
      <c r="AY391" s="20" t="s">
        <v>35</v>
      </c>
      <c r="AZ391" s="20"/>
      <c r="BA391" s="20"/>
      <c r="BB391" s="20"/>
      <c r="BC391" s="20" t="s">
        <v>39</v>
      </c>
      <c r="BD391" s="20"/>
      <c r="BE391" s="20"/>
      <c r="BF391" s="20"/>
      <c r="BG391" s="20"/>
      <c r="BH391" s="20"/>
      <c r="BI391" s="20"/>
      <c r="BJ391" s="20" t="s">
        <v>97</v>
      </c>
      <c r="BK391" s="20" t="s">
        <v>98</v>
      </c>
      <c r="BL391" s="20"/>
      <c r="BM391" s="20"/>
      <c r="BN391" s="20"/>
      <c r="BO391" s="20"/>
      <c r="BP391" s="20"/>
      <c r="BQ391" s="20"/>
      <c r="BR391" s="20"/>
      <c r="BS391" s="20"/>
      <c r="BT391" s="20"/>
      <c r="BU391" s="20"/>
      <c r="BV391" s="20" t="s">
        <v>109</v>
      </c>
      <c r="BW391" s="20" t="s">
        <v>932</v>
      </c>
      <c r="BX391" s="20" t="s">
        <v>4336</v>
      </c>
      <c r="BY391" s="119">
        <v>45348</v>
      </c>
      <c r="BZ391" s="119">
        <v>45383</v>
      </c>
      <c r="CA391" s="20" t="s">
        <v>4337</v>
      </c>
      <c r="CB391" s="20" t="s">
        <v>4338</v>
      </c>
      <c r="CC391" s="20"/>
      <c r="CD391" s="20"/>
      <c r="CE391" s="119"/>
      <c r="CF391" s="20"/>
      <c r="CG391" s="20"/>
      <c r="CH391" s="20"/>
      <c r="CI391" s="20"/>
      <c r="CJ391" s="119"/>
      <c r="CK391" s="20"/>
      <c r="CL391" s="20"/>
      <c r="CM391" s="20"/>
      <c r="CN391" s="20"/>
      <c r="CO391" s="119"/>
      <c r="CP391" s="20"/>
      <c r="CQ391" s="20"/>
    </row>
    <row r="392" spans="3:95" s="9" customFormat="1" ht="135.75" customHeight="1">
      <c r="C392" s="19" t="s">
        <v>4339</v>
      </c>
      <c r="D392" s="20" t="s">
        <v>4340</v>
      </c>
      <c r="E392" s="20" t="s">
        <v>3141</v>
      </c>
      <c r="F392" s="14" t="str">
        <f t="shared" si="10"/>
        <v>URF2024_382_ET_Supervisión operadores información_Reglamentar del artículo 93 de la Ley 2294 de 2023 “Plan Nacional de Desarrollo 2022- 2026 “Colombia potencia mundial de la vida”</v>
      </c>
      <c r="G392" s="20" t="s">
        <v>4341</v>
      </c>
      <c r="H392" s="20" t="s">
        <v>1563</v>
      </c>
      <c r="I392" s="20" t="s">
        <v>1563</v>
      </c>
      <c r="J392" s="20" t="s">
        <v>1527</v>
      </c>
      <c r="K392" s="20" t="s">
        <v>1542</v>
      </c>
      <c r="L392" s="20" t="s">
        <v>1528</v>
      </c>
      <c r="M392" s="124">
        <v>45566</v>
      </c>
      <c r="N392" s="124">
        <v>45657</v>
      </c>
      <c r="O392" s="21">
        <f t="shared" si="11"/>
        <v>91</v>
      </c>
      <c r="P392" s="20" t="s">
        <v>1530</v>
      </c>
      <c r="Q392" s="20" t="s">
        <v>273</v>
      </c>
      <c r="R392" s="20" t="s">
        <v>4342</v>
      </c>
      <c r="S392" s="20" t="s">
        <v>1532</v>
      </c>
      <c r="T392" s="20" t="s">
        <v>4215</v>
      </c>
      <c r="U392" s="20" t="s">
        <v>33</v>
      </c>
      <c r="V392" s="20"/>
      <c r="W392" s="20" t="s">
        <v>63</v>
      </c>
      <c r="X392" s="20"/>
      <c r="Y392" s="20"/>
      <c r="Z392" s="20"/>
      <c r="AA392" s="20"/>
      <c r="AB392" s="20"/>
      <c r="AC392" s="20"/>
      <c r="AD392" s="20"/>
      <c r="AE392" s="20"/>
      <c r="AF392" s="20"/>
      <c r="AG392" s="20"/>
      <c r="AH392" s="20"/>
      <c r="AI392" s="20"/>
      <c r="AJ392" s="20" t="s">
        <v>3347</v>
      </c>
      <c r="AK392" s="20" t="s">
        <v>3348</v>
      </c>
      <c r="AL392" s="20"/>
      <c r="AM392" s="20"/>
      <c r="AN392" s="20"/>
      <c r="AO392" s="20"/>
      <c r="AP392" s="20" t="s">
        <v>1534</v>
      </c>
      <c r="AQ392" s="20"/>
      <c r="AR392" s="20" t="s">
        <v>3303</v>
      </c>
      <c r="AS392" s="20" t="s">
        <v>3349</v>
      </c>
      <c r="AT392" s="20"/>
      <c r="AU392" s="20"/>
      <c r="AV392" s="20" t="s">
        <v>3137</v>
      </c>
      <c r="AW392" s="20"/>
      <c r="AX392" s="20"/>
      <c r="AY392" s="20" t="s">
        <v>35</v>
      </c>
      <c r="AZ392" s="20"/>
      <c r="BA392" s="20"/>
      <c r="BB392" s="20"/>
      <c r="BC392" s="20"/>
      <c r="BD392" s="20"/>
      <c r="BE392" s="20"/>
      <c r="BF392" s="20"/>
      <c r="BG392" s="20"/>
      <c r="BH392" s="20"/>
      <c r="BI392" s="20"/>
      <c r="BJ392" s="20"/>
      <c r="BK392" s="20"/>
      <c r="BL392" s="20"/>
      <c r="BM392" s="20" t="s">
        <v>100</v>
      </c>
      <c r="BN392" s="20"/>
      <c r="BO392" s="20"/>
      <c r="BP392" s="20" t="s">
        <v>103</v>
      </c>
      <c r="BQ392" s="20"/>
      <c r="BR392" s="20"/>
      <c r="BS392" s="20"/>
      <c r="BT392" s="20"/>
      <c r="BU392" s="20"/>
      <c r="BV392" s="20"/>
      <c r="BW392" s="20" t="s">
        <v>3150</v>
      </c>
      <c r="BX392" s="20" t="s">
        <v>4336</v>
      </c>
      <c r="BY392" s="119">
        <v>45322</v>
      </c>
      <c r="BZ392" s="119">
        <v>45383</v>
      </c>
      <c r="CA392" s="20" t="s">
        <v>4343</v>
      </c>
      <c r="CB392" s="20" t="s">
        <v>4344</v>
      </c>
      <c r="CC392" s="20" t="s">
        <v>3157</v>
      </c>
      <c r="CD392" s="119">
        <v>45484</v>
      </c>
      <c r="CE392" s="119">
        <v>45484</v>
      </c>
      <c r="CF392" s="20" t="s">
        <v>4211</v>
      </c>
      <c r="CG392" s="20" t="s">
        <v>4223</v>
      </c>
      <c r="CH392" s="20" t="s">
        <v>3157</v>
      </c>
      <c r="CI392" s="120">
        <v>45565</v>
      </c>
      <c r="CJ392" s="120">
        <v>45565</v>
      </c>
      <c r="CK392" s="20" t="s">
        <v>4224</v>
      </c>
      <c r="CL392" s="20" t="s">
        <v>4345</v>
      </c>
      <c r="CM392" s="20"/>
      <c r="CN392" s="20"/>
      <c r="CO392" s="119"/>
      <c r="CP392" s="20"/>
      <c r="CQ392" s="20"/>
    </row>
    <row r="393" spans="3:95" s="9" customFormat="1" ht="135.75" customHeight="1">
      <c r="C393" s="121" t="s">
        <v>4346</v>
      </c>
      <c r="D393" s="20" t="s">
        <v>4347</v>
      </c>
      <c r="E393" s="20" t="s">
        <v>3141</v>
      </c>
      <c r="F393" s="14" t="str">
        <f t="shared" si="10"/>
        <v>URF2024_383_Validar actividades para hacer un seguimiento continuo al diagnóstico integral de archivos</v>
      </c>
      <c r="G393" s="20" t="s">
        <v>4347</v>
      </c>
      <c r="H393" s="20" t="s">
        <v>4348</v>
      </c>
      <c r="I393" s="20" t="s">
        <v>4349</v>
      </c>
      <c r="J393" s="20" t="s">
        <v>1001</v>
      </c>
      <c r="K393" s="20" t="s">
        <v>618</v>
      </c>
      <c r="L393" s="20"/>
      <c r="M393" s="46">
        <v>45474</v>
      </c>
      <c r="N393" s="46">
        <v>45595</v>
      </c>
      <c r="O393" s="21">
        <f t="shared" si="11"/>
        <v>121</v>
      </c>
      <c r="P393" s="20" t="s">
        <v>122</v>
      </c>
      <c r="Q393" s="20" t="s">
        <v>123</v>
      </c>
      <c r="R393" s="20" t="s">
        <v>4350</v>
      </c>
      <c r="S393" s="20" t="s">
        <v>1995</v>
      </c>
      <c r="T393" s="20" t="s">
        <v>1007</v>
      </c>
      <c r="U393" s="20" t="s">
        <v>33</v>
      </c>
      <c r="V393" s="20"/>
      <c r="W393" s="20" t="s">
        <v>63</v>
      </c>
      <c r="X393" s="20"/>
      <c r="Y393" s="20"/>
      <c r="Z393" s="20"/>
      <c r="AA393" s="20"/>
      <c r="AB393" s="20"/>
      <c r="AC393" s="20"/>
      <c r="AD393" s="20"/>
      <c r="AE393" s="20"/>
      <c r="AF393" s="20"/>
      <c r="AG393" s="20"/>
      <c r="AH393" s="20"/>
      <c r="AI393" s="20"/>
      <c r="AJ393" s="20" t="s">
        <v>3167</v>
      </c>
      <c r="AK393" s="20" t="s">
        <v>3168</v>
      </c>
      <c r="AL393" s="20"/>
      <c r="AM393" s="20"/>
      <c r="AN393" s="20"/>
      <c r="AO393" s="20"/>
      <c r="AP393" s="20"/>
      <c r="AQ393" s="20"/>
      <c r="AR393" s="20"/>
      <c r="AS393" s="20"/>
      <c r="AT393" s="20"/>
      <c r="AU393" s="20"/>
      <c r="AV393" s="20" t="s">
        <v>3137</v>
      </c>
      <c r="AW393" s="20"/>
      <c r="AX393" s="20"/>
      <c r="AY393" s="20"/>
      <c r="AZ393" s="20"/>
      <c r="BA393" s="20" t="s">
        <v>37</v>
      </c>
      <c r="BB393" s="20"/>
      <c r="BC393" s="20"/>
      <c r="BD393" s="20"/>
      <c r="BE393" s="20"/>
      <c r="BF393" s="20"/>
      <c r="BG393" s="20"/>
      <c r="BH393" s="20"/>
      <c r="BI393" s="20"/>
      <c r="BJ393" s="20"/>
      <c r="BK393" s="20"/>
      <c r="BL393" s="20"/>
      <c r="BM393" s="20"/>
      <c r="BN393" s="20"/>
      <c r="BO393" s="20"/>
      <c r="BP393" s="20"/>
      <c r="BQ393" s="20"/>
      <c r="BR393" s="20"/>
      <c r="BS393" s="20" t="s">
        <v>106</v>
      </c>
      <c r="BT393" s="20"/>
      <c r="BU393" s="20"/>
      <c r="BV393" s="20"/>
      <c r="BW393" s="20" t="s">
        <v>932</v>
      </c>
      <c r="BX393" s="20" t="s">
        <v>4336</v>
      </c>
      <c r="BY393" s="120">
        <v>45411</v>
      </c>
      <c r="BZ393" s="119">
        <v>45426</v>
      </c>
      <c r="CA393" s="20" t="s">
        <v>4351</v>
      </c>
      <c r="CB393" s="20" t="s">
        <v>4352</v>
      </c>
      <c r="CC393" s="20" t="s">
        <v>3157</v>
      </c>
      <c r="CD393" s="119">
        <v>45477</v>
      </c>
      <c r="CE393" s="119">
        <v>45478</v>
      </c>
      <c r="CF393" s="20" t="s">
        <v>4353</v>
      </c>
      <c r="CG393" s="20" t="s">
        <v>4354</v>
      </c>
      <c r="CH393" s="20" t="s">
        <v>3157</v>
      </c>
      <c r="CI393" s="120">
        <v>45533</v>
      </c>
      <c r="CJ393" s="119">
        <v>45533</v>
      </c>
      <c r="CK393" s="20" t="s">
        <v>3158</v>
      </c>
      <c r="CL393" s="20" t="s">
        <v>3159</v>
      </c>
      <c r="CM393" s="20" t="s">
        <v>3157</v>
      </c>
      <c r="CN393" s="119">
        <v>45568</v>
      </c>
      <c r="CO393" s="119">
        <v>45590</v>
      </c>
      <c r="CP393" s="20" t="s">
        <v>4355</v>
      </c>
      <c r="CQ393" s="20" t="s">
        <v>4356</v>
      </c>
    </row>
    <row r="394" spans="3:95" s="9" customFormat="1" ht="135.75" customHeight="1">
      <c r="C394" s="121" t="s">
        <v>4357</v>
      </c>
      <c r="D394" s="20" t="s">
        <v>4358</v>
      </c>
      <c r="E394" s="20" t="s">
        <v>3141</v>
      </c>
      <c r="F394" s="14" t="str">
        <f t="shared" si="10"/>
        <v>URF2024_384_Validar con el Ministerio de Hacienda lo relacionado con el sistema integrado de conservación y los planes asociados</v>
      </c>
      <c r="G394" s="20" t="s">
        <v>4358</v>
      </c>
      <c r="H394" s="20" t="s">
        <v>4359</v>
      </c>
      <c r="I394" s="20" t="s">
        <v>4360</v>
      </c>
      <c r="J394" s="20" t="s">
        <v>1001</v>
      </c>
      <c r="K394" s="20" t="s">
        <v>618</v>
      </c>
      <c r="L394" s="20"/>
      <c r="M394" s="46">
        <v>45565</v>
      </c>
      <c r="N394" s="46">
        <v>45595</v>
      </c>
      <c r="O394" s="21">
        <f t="shared" si="11"/>
        <v>30</v>
      </c>
      <c r="P394" s="20" t="s">
        <v>122</v>
      </c>
      <c r="Q394" s="20" t="s">
        <v>273</v>
      </c>
      <c r="R394" s="20" t="s">
        <v>4361</v>
      </c>
      <c r="S394" s="20" t="s">
        <v>1995</v>
      </c>
      <c r="T394" s="20" t="s">
        <v>1007</v>
      </c>
      <c r="U394" s="20" t="s">
        <v>33</v>
      </c>
      <c r="V394" s="20"/>
      <c r="W394" s="20" t="s">
        <v>63</v>
      </c>
      <c r="X394" s="20"/>
      <c r="Y394" s="20"/>
      <c r="Z394" s="20"/>
      <c r="AA394" s="20"/>
      <c r="AB394" s="20"/>
      <c r="AC394" s="20"/>
      <c r="AD394" s="20"/>
      <c r="AE394" s="20"/>
      <c r="AF394" s="20"/>
      <c r="AG394" s="20"/>
      <c r="AH394" s="20"/>
      <c r="AI394" s="20"/>
      <c r="AJ394" s="20" t="s">
        <v>3167</v>
      </c>
      <c r="AK394" s="20" t="s">
        <v>3168</v>
      </c>
      <c r="AL394" s="20"/>
      <c r="AM394" s="20"/>
      <c r="AN394" s="20"/>
      <c r="AO394" s="20"/>
      <c r="AP394" s="20"/>
      <c r="AQ394" s="20"/>
      <c r="AR394" s="20"/>
      <c r="AS394" s="20"/>
      <c r="AT394" s="20"/>
      <c r="AU394" s="20"/>
      <c r="AV394" s="20" t="s">
        <v>3137</v>
      </c>
      <c r="AW394" s="20"/>
      <c r="AX394" s="20"/>
      <c r="AY394" s="20"/>
      <c r="AZ394" s="20"/>
      <c r="BA394" s="20" t="s">
        <v>37</v>
      </c>
      <c r="BB394" s="20"/>
      <c r="BC394" s="20"/>
      <c r="BD394" s="20"/>
      <c r="BE394" s="20"/>
      <c r="BF394" s="20"/>
      <c r="BG394" s="20"/>
      <c r="BH394" s="20"/>
      <c r="BI394" s="20"/>
      <c r="BJ394" s="20"/>
      <c r="BK394" s="20"/>
      <c r="BL394" s="20"/>
      <c r="BM394" s="20"/>
      <c r="BN394" s="20"/>
      <c r="BO394" s="20"/>
      <c r="BP394" s="20"/>
      <c r="BQ394" s="20"/>
      <c r="BR394" s="20"/>
      <c r="BS394" s="20" t="s">
        <v>106</v>
      </c>
      <c r="BT394" s="20"/>
      <c r="BU394" s="20"/>
      <c r="BV394" s="20"/>
      <c r="BW394" s="20" t="s">
        <v>932</v>
      </c>
      <c r="BX394" s="20" t="s">
        <v>4336</v>
      </c>
      <c r="BY394" s="120">
        <v>45411</v>
      </c>
      <c r="BZ394" s="119">
        <v>45426</v>
      </c>
      <c r="CA394" s="20" t="s">
        <v>4351</v>
      </c>
      <c r="CB394" s="20" t="s">
        <v>4352</v>
      </c>
      <c r="CC394" s="20"/>
      <c r="CD394" s="20"/>
      <c r="CE394" s="119"/>
      <c r="CF394" s="20"/>
      <c r="CG394" s="20"/>
      <c r="CH394" s="20"/>
      <c r="CI394" s="20"/>
      <c r="CJ394" s="119"/>
      <c r="CK394" s="20"/>
      <c r="CL394" s="20"/>
      <c r="CM394" s="20"/>
      <c r="CN394" s="20"/>
      <c r="CO394" s="119"/>
      <c r="CP394" s="20"/>
      <c r="CQ394" s="20"/>
    </row>
    <row r="395" spans="3:95" s="9" customFormat="1" ht="135.75" customHeight="1">
      <c r="C395" s="121" t="s">
        <v>4362</v>
      </c>
      <c r="D395" s="20" t="s">
        <v>4363</v>
      </c>
      <c r="E395" s="20" t="s">
        <v>3141</v>
      </c>
      <c r="F395" s="14" t="str">
        <f t="shared" ref="F395:F423" si="12">_xlfn.CONCAT(C395,"_",D395)</f>
        <v>URF2024_385_Validar el seguimiento y control al personal que desarrolla actividades de la función archivistica con gestión humana</v>
      </c>
      <c r="G395" s="20" t="s">
        <v>4363</v>
      </c>
      <c r="H395" s="20" t="s">
        <v>4364</v>
      </c>
      <c r="I395" s="20" t="s">
        <v>4365</v>
      </c>
      <c r="J395" s="20" t="s">
        <v>1001</v>
      </c>
      <c r="K395" s="20" t="s">
        <v>618</v>
      </c>
      <c r="L395" s="20" t="s">
        <v>436</v>
      </c>
      <c r="M395" s="46">
        <v>45442</v>
      </c>
      <c r="N395" s="46">
        <v>45473</v>
      </c>
      <c r="O395" s="21">
        <f t="shared" ref="O395:O411" si="13">IF(N395-M395&gt;124,"El tiempo de ejecución de la actividad no puede superar 124 días",N395-M395)</f>
        <v>31</v>
      </c>
      <c r="P395" s="20" t="s">
        <v>122</v>
      </c>
      <c r="Q395" s="20" t="s">
        <v>123</v>
      </c>
      <c r="R395" s="20" t="s">
        <v>4350</v>
      </c>
      <c r="S395" s="20" t="s">
        <v>1995</v>
      </c>
      <c r="T395" s="20" t="s">
        <v>1007</v>
      </c>
      <c r="U395" s="20" t="s">
        <v>33</v>
      </c>
      <c r="V395" s="20"/>
      <c r="W395" s="20" t="s">
        <v>63</v>
      </c>
      <c r="X395" s="20"/>
      <c r="Y395" s="20"/>
      <c r="Z395" s="20"/>
      <c r="AA395" s="20"/>
      <c r="AB395" s="20"/>
      <c r="AC395" s="20"/>
      <c r="AD395" s="20"/>
      <c r="AE395" s="20"/>
      <c r="AF395" s="20"/>
      <c r="AG395" s="20"/>
      <c r="AH395" s="20"/>
      <c r="AI395" s="20"/>
      <c r="AJ395" s="20" t="s">
        <v>3167</v>
      </c>
      <c r="AK395" s="20" t="s">
        <v>3168</v>
      </c>
      <c r="AL395" s="20"/>
      <c r="AM395" s="20"/>
      <c r="AN395" s="20"/>
      <c r="AO395" s="20"/>
      <c r="AP395" s="20"/>
      <c r="AQ395" s="20"/>
      <c r="AR395" s="20"/>
      <c r="AS395" s="20"/>
      <c r="AT395" s="20"/>
      <c r="AU395" s="20"/>
      <c r="AV395" s="20" t="s">
        <v>3137</v>
      </c>
      <c r="AW395" s="20"/>
      <c r="AX395" s="20"/>
      <c r="AY395" s="20"/>
      <c r="AZ395" s="20"/>
      <c r="BA395" s="20" t="s">
        <v>37</v>
      </c>
      <c r="BB395" s="20"/>
      <c r="BC395" s="20"/>
      <c r="BD395" s="20"/>
      <c r="BE395" s="20"/>
      <c r="BF395" s="20"/>
      <c r="BG395" s="20"/>
      <c r="BH395" s="20"/>
      <c r="BI395" s="20"/>
      <c r="BJ395" s="20"/>
      <c r="BK395" s="20"/>
      <c r="BL395" s="20"/>
      <c r="BM395" s="20"/>
      <c r="BN395" s="20"/>
      <c r="BO395" s="20"/>
      <c r="BP395" s="20"/>
      <c r="BQ395" s="20"/>
      <c r="BR395" s="20"/>
      <c r="BS395" s="20" t="s">
        <v>106</v>
      </c>
      <c r="BT395" s="20"/>
      <c r="BU395" s="20"/>
      <c r="BV395" s="20"/>
      <c r="BW395" s="20" t="s">
        <v>3249</v>
      </c>
      <c r="BX395" s="20" t="s">
        <v>4336</v>
      </c>
      <c r="BY395" s="120">
        <v>45411</v>
      </c>
      <c r="BZ395" s="119">
        <v>45426</v>
      </c>
      <c r="CA395" s="20" t="s">
        <v>4351</v>
      </c>
      <c r="CB395" s="20" t="s">
        <v>4352</v>
      </c>
      <c r="CC395" s="20" t="s">
        <v>3250</v>
      </c>
      <c r="CD395" s="120">
        <v>45456</v>
      </c>
      <c r="CE395" s="120">
        <v>45460</v>
      </c>
      <c r="CF395" s="20" t="s">
        <v>4366</v>
      </c>
      <c r="CG395" s="20" t="s">
        <v>4367</v>
      </c>
      <c r="CH395" s="20"/>
      <c r="CI395" s="120"/>
      <c r="CJ395" s="120"/>
      <c r="CK395" s="20"/>
      <c r="CL395" s="20"/>
      <c r="CM395" s="20"/>
      <c r="CN395" s="120"/>
      <c r="CO395" s="120"/>
      <c r="CP395" s="20"/>
      <c r="CQ395" s="20"/>
    </row>
    <row r="396" spans="3:95" s="9" customFormat="1" ht="135.75" customHeight="1">
      <c r="C396" s="121" t="s">
        <v>4368</v>
      </c>
      <c r="D396" s="20" t="s">
        <v>4369</v>
      </c>
      <c r="E396" s="20" t="s">
        <v>3141</v>
      </c>
      <c r="F396" s="14" t="str">
        <f t="shared" si="12"/>
        <v>URF2024_386_Validar capacitaciones  relacionadas con gestión documental con gestión humana</v>
      </c>
      <c r="G396" s="20" t="s">
        <v>4369</v>
      </c>
      <c r="H396" s="20" t="s">
        <v>4370</v>
      </c>
      <c r="I396" s="20" t="s">
        <v>4371</v>
      </c>
      <c r="J396" s="20" t="s">
        <v>1001</v>
      </c>
      <c r="K396" s="20" t="s">
        <v>618</v>
      </c>
      <c r="L396" s="20" t="s">
        <v>436</v>
      </c>
      <c r="M396" s="46">
        <v>45565</v>
      </c>
      <c r="N396" s="46">
        <v>45641</v>
      </c>
      <c r="O396" s="21">
        <f t="shared" si="13"/>
        <v>76</v>
      </c>
      <c r="P396" s="20" t="s">
        <v>122</v>
      </c>
      <c r="Q396" s="20" t="s">
        <v>123</v>
      </c>
      <c r="R396" s="20" t="s">
        <v>4350</v>
      </c>
      <c r="S396" s="20" t="s">
        <v>375</v>
      </c>
      <c r="T396" s="20" t="s">
        <v>1007</v>
      </c>
      <c r="U396" s="20" t="s">
        <v>33</v>
      </c>
      <c r="V396" s="20"/>
      <c r="W396" s="20" t="s">
        <v>63</v>
      </c>
      <c r="X396" s="20"/>
      <c r="Y396" s="20"/>
      <c r="Z396" s="20"/>
      <c r="AA396" s="20"/>
      <c r="AB396" s="20"/>
      <c r="AC396" s="20"/>
      <c r="AD396" s="20"/>
      <c r="AE396" s="20"/>
      <c r="AF396" s="20"/>
      <c r="AG396" s="20"/>
      <c r="AH396" s="20"/>
      <c r="AI396" s="20"/>
      <c r="AJ396" s="20" t="s">
        <v>3167</v>
      </c>
      <c r="AK396" s="20" t="s">
        <v>3168</v>
      </c>
      <c r="AL396" s="20"/>
      <c r="AM396" s="20"/>
      <c r="AN396" s="20"/>
      <c r="AO396" s="20"/>
      <c r="AP396" s="20"/>
      <c r="AQ396" s="20"/>
      <c r="AR396" s="20"/>
      <c r="AS396" s="20"/>
      <c r="AT396" s="20"/>
      <c r="AU396" s="20"/>
      <c r="AV396" s="20" t="s">
        <v>3137</v>
      </c>
      <c r="AW396" s="20"/>
      <c r="AX396" s="20"/>
      <c r="AY396" s="20"/>
      <c r="AZ396" s="20"/>
      <c r="BA396" s="20" t="s">
        <v>37</v>
      </c>
      <c r="BB396" s="20"/>
      <c r="BC396" s="20"/>
      <c r="BD396" s="20"/>
      <c r="BE396" s="20"/>
      <c r="BF396" s="20"/>
      <c r="BG396" s="20"/>
      <c r="BH396" s="20"/>
      <c r="BI396" s="20"/>
      <c r="BJ396" s="20"/>
      <c r="BK396" s="20"/>
      <c r="BL396" s="20"/>
      <c r="BM396" s="20"/>
      <c r="BN396" s="20"/>
      <c r="BO396" s="20"/>
      <c r="BP396" s="20"/>
      <c r="BQ396" s="20"/>
      <c r="BR396" s="20"/>
      <c r="BS396" s="20" t="s">
        <v>106</v>
      </c>
      <c r="BT396" s="20"/>
      <c r="BU396" s="20"/>
      <c r="BV396" s="20"/>
      <c r="BW396" s="20" t="s">
        <v>932</v>
      </c>
      <c r="BX396" s="20" t="s">
        <v>4336</v>
      </c>
      <c r="BY396" s="120">
        <v>45411</v>
      </c>
      <c r="BZ396" s="119">
        <v>45426</v>
      </c>
      <c r="CA396" s="20" t="s">
        <v>4351</v>
      </c>
      <c r="CB396" s="20" t="s">
        <v>4352</v>
      </c>
      <c r="CC396" s="20" t="s">
        <v>3157</v>
      </c>
      <c r="CD396" s="120">
        <v>45580</v>
      </c>
      <c r="CE396" s="119">
        <v>45590</v>
      </c>
      <c r="CF396" s="20" t="s">
        <v>4372</v>
      </c>
      <c r="CG396" s="20" t="s">
        <v>4373</v>
      </c>
      <c r="CH396" s="20" t="s">
        <v>3157</v>
      </c>
      <c r="CI396" s="120">
        <v>45580</v>
      </c>
      <c r="CJ396" s="119">
        <v>45590</v>
      </c>
      <c r="CK396" s="20" t="s">
        <v>4372</v>
      </c>
      <c r="CL396" s="20" t="s">
        <v>4373</v>
      </c>
      <c r="CM396" s="20"/>
      <c r="CN396" s="20"/>
      <c r="CO396" s="119"/>
      <c r="CP396" s="20"/>
      <c r="CQ396" s="20"/>
    </row>
    <row r="397" spans="3:95" s="9" customFormat="1" ht="135.75" customHeight="1">
      <c r="C397" s="121" t="s">
        <v>4374</v>
      </c>
      <c r="D397" s="20" t="s">
        <v>4375</v>
      </c>
      <c r="E397" s="20" t="s">
        <v>3141</v>
      </c>
      <c r="F397" s="14" t="str">
        <f t="shared" si="12"/>
        <v>URF2024_387_Revisar la implementación del sistema de gestión y seguridad en el trabajo con gestión humana para que  se garanticen todas las condiciones laborables necesarias para los responsables de la gestión documental y las condiciones de infraestructura asociada</v>
      </c>
      <c r="G397" s="20" t="s">
        <v>4375</v>
      </c>
      <c r="H397" s="20" t="s">
        <v>4376</v>
      </c>
      <c r="I397" s="20" t="s">
        <v>4377</v>
      </c>
      <c r="J397" s="20" t="s">
        <v>1001</v>
      </c>
      <c r="K397" s="20" t="s">
        <v>618</v>
      </c>
      <c r="L397" s="20"/>
      <c r="M397" s="46">
        <v>45442</v>
      </c>
      <c r="N397" s="46">
        <v>45565</v>
      </c>
      <c r="O397" s="21">
        <f t="shared" si="13"/>
        <v>123</v>
      </c>
      <c r="P397" s="20" t="s">
        <v>122</v>
      </c>
      <c r="Q397" s="20" t="s">
        <v>123</v>
      </c>
      <c r="R397" s="20" t="s">
        <v>4350</v>
      </c>
      <c r="S397" s="20" t="s">
        <v>375</v>
      </c>
      <c r="T397" s="20" t="s">
        <v>1007</v>
      </c>
      <c r="U397" s="20" t="s">
        <v>33</v>
      </c>
      <c r="V397" s="20"/>
      <c r="W397" s="20" t="s">
        <v>63</v>
      </c>
      <c r="X397" s="20"/>
      <c r="Y397" s="20"/>
      <c r="Z397" s="20"/>
      <c r="AA397" s="20"/>
      <c r="AB397" s="20"/>
      <c r="AC397" s="20"/>
      <c r="AD397" s="20"/>
      <c r="AE397" s="20"/>
      <c r="AF397" s="20"/>
      <c r="AG397" s="20"/>
      <c r="AH397" s="20"/>
      <c r="AI397" s="20"/>
      <c r="AJ397" s="20" t="s">
        <v>3167</v>
      </c>
      <c r="AK397" s="20" t="s">
        <v>3168</v>
      </c>
      <c r="AL397" s="20"/>
      <c r="AM397" s="20"/>
      <c r="AN397" s="20"/>
      <c r="AO397" s="20"/>
      <c r="AP397" s="20"/>
      <c r="AQ397" s="20"/>
      <c r="AR397" s="20"/>
      <c r="AS397" s="20"/>
      <c r="AT397" s="20"/>
      <c r="AU397" s="20"/>
      <c r="AV397" s="20" t="s">
        <v>3137</v>
      </c>
      <c r="AW397" s="20"/>
      <c r="AX397" s="20"/>
      <c r="AY397" s="20"/>
      <c r="AZ397" s="20"/>
      <c r="BA397" s="20" t="s">
        <v>37</v>
      </c>
      <c r="BB397" s="20"/>
      <c r="BC397" s="20"/>
      <c r="BD397" s="20"/>
      <c r="BE397" s="20"/>
      <c r="BF397" s="20"/>
      <c r="BG397" s="20"/>
      <c r="BH397" s="20"/>
      <c r="BI397" s="20"/>
      <c r="BJ397" s="20"/>
      <c r="BK397" s="20"/>
      <c r="BL397" s="20"/>
      <c r="BM397" s="20"/>
      <c r="BN397" s="20"/>
      <c r="BO397" s="20"/>
      <c r="BP397" s="20"/>
      <c r="BQ397" s="20"/>
      <c r="BR397" s="20"/>
      <c r="BS397" s="20" t="s">
        <v>106</v>
      </c>
      <c r="BT397" s="20"/>
      <c r="BU397" s="20"/>
      <c r="BV397" s="20"/>
      <c r="BW397" s="20" t="s">
        <v>932</v>
      </c>
      <c r="BX397" s="20" t="s">
        <v>4336</v>
      </c>
      <c r="BY397" s="120">
        <v>45411</v>
      </c>
      <c r="BZ397" s="119">
        <v>45426</v>
      </c>
      <c r="CA397" s="20" t="s">
        <v>4351</v>
      </c>
      <c r="CB397" s="20" t="s">
        <v>4352</v>
      </c>
      <c r="CC397" s="20"/>
      <c r="CD397" s="20"/>
      <c r="CE397" s="119"/>
      <c r="CF397" s="20"/>
      <c r="CG397" s="20"/>
      <c r="CH397" s="20"/>
      <c r="CI397" s="20"/>
      <c r="CJ397" s="119"/>
      <c r="CK397" s="20"/>
      <c r="CL397" s="20"/>
      <c r="CM397" s="20"/>
      <c r="CN397" s="20"/>
      <c r="CO397" s="119"/>
      <c r="CP397" s="20"/>
      <c r="CQ397" s="20"/>
    </row>
    <row r="398" spans="3:95" s="9" customFormat="1" ht="135.75" customHeight="1">
      <c r="C398" s="121" t="s">
        <v>4378</v>
      </c>
      <c r="D398" s="20" t="s">
        <v>4379</v>
      </c>
      <c r="E398" s="20" t="s">
        <v>3141</v>
      </c>
      <c r="F398" s="14" t="str">
        <f t="shared" si="12"/>
        <v xml:space="preserve">URF2024_388_Hacer seguimiento a los medios técnicos de producción </v>
      </c>
      <c r="G398" s="20" t="s">
        <v>4379</v>
      </c>
      <c r="H398" s="20" t="s">
        <v>4380</v>
      </c>
      <c r="I398" s="20" t="s">
        <v>4381</v>
      </c>
      <c r="J398" s="20" t="s">
        <v>1001</v>
      </c>
      <c r="K398" s="20" t="s">
        <v>618</v>
      </c>
      <c r="L398" s="20"/>
      <c r="M398" s="46">
        <v>45565</v>
      </c>
      <c r="N398" s="46">
        <v>45626</v>
      </c>
      <c r="O398" s="21">
        <f t="shared" si="13"/>
        <v>61</v>
      </c>
      <c r="P398" s="20" t="s">
        <v>122</v>
      </c>
      <c r="Q398" s="20" t="s">
        <v>123</v>
      </c>
      <c r="R398" s="20" t="s">
        <v>4382</v>
      </c>
      <c r="S398" s="20" t="s">
        <v>1995</v>
      </c>
      <c r="T398" s="20" t="s">
        <v>1007</v>
      </c>
      <c r="U398" s="20" t="s">
        <v>33</v>
      </c>
      <c r="V398" s="20"/>
      <c r="W398" s="20" t="s">
        <v>63</v>
      </c>
      <c r="X398" s="20"/>
      <c r="Y398" s="20"/>
      <c r="Z398" s="20"/>
      <c r="AA398" s="20"/>
      <c r="AB398" s="20"/>
      <c r="AC398" s="20"/>
      <c r="AD398" s="20"/>
      <c r="AE398" s="20"/>
      <c r="AF398" s="20"/>
      <c r="AG398" s="20"/>
      <c r="AH398" s="20"/>
      <c r="AI398" s="20"/>
      <c r="AJ398" s="20" t="s">
        <v>3167</v>
      </c>
      <c r="AK398" s="20" t="s">
        <v>3168</v>
      </c>
      <c r="AL398" s="20"/>
      <c r="AM398" s="20"/>
      <c r="AN398" s="20"/>
      <c r="AO398" s="20"/>
      <c r="AP398" s="20"/>
      <c r="AQ398" s="20"/>
      <c r="AR398" s="20"/>
      <c r="AS398" s="20"/>
      <c r="AT398" s="20"/>
      <c r="AU398" s="20"/>
      <c r="AV398" s="20" t="s">
        <v>3137</v>
      </c>
      <c r="AW398" s="20"/>
      <c r="AX398" s="20"/>
      <c r="AY398" s="20"/>
      <c r="AZ398" s="20"/>
      <c r="BA398" s="20" t="s">
        <v>37</v>
      </c>
      <c r="BB398" s="20"/>
      <c r="BC398" s="20"/>
      <c r="BD398" s="20"/>
      <c r="BE398" s="20"/>
      <c r="BF398" s="20"/>
      <c r="BG398" s="20"/>
      <c r="BH398" s="20"/>
      <c r="BI398" s="20"/>
      <c r="BJ398" s="20"/>
      <c r="BK398" s="20"/>
      <c r="BL398" s="20"/>
      <c r="BM398" s="20"/>
      <c r="BN398" s="20"/>
      <c r="BO398" s="20"/>
      <c r="BP398" s="20"/>
      <c r="BQ398" s="20"/>
      <c r="BR398" s="20"/>
      <c r="BS398" s="20" t="s">
        <v>106</v>
      </c>
      <c r="BT398" s="20"/>
      <c r="BU398" s="20"/>
      <c r="BV398" s="20"/>
      <c r="BW398" s="20" t="s">
        <v>932</v>
      </c>
      <c r="BX398" s="20" t="s">
        <v>4336</v>
      </c>
      <c r="BY398" s="120">
        <v>45411</v>
      </c>
      <c r="BZ398" s="119">
        <v>45426</v>
      </c>
      <c r="CA398" s="20" t="s">
        <v>4351</v>
      </c>
      <c r="CB398" s="20" t="s">
        <v>4352</v>
      </c>
      <c r="CC398" s="20"/>
      <c r="CD398" s="20"/>
      <c r="CE398" s="119"/>
      <c r="CF398" s="20"/>
      <c r="CG398" s="20"/>
      <c r="CH398" s="20"/>
      <c r="CI398" s="20"/>
      <c r="CJ398" s="119"/>
      <c r="CK398" s="20"/>
      <c r="CL398" s="20"/>
      <c r="CM398" s="20"/>
      <c r="CN398" s="20"/>
      <c r="CO398" s="119"/>
      <c r="CP398" s="20"/>
      <c r="CQ398" s="20"/>
    </row>
    <row r="399" spans="3:95" s="9" customFormat="1" ht="135.75" customHeight="1">
      <c r="C399" s="121" t="s">
        <v>4383</v>
      </c>
      <c r="D399" s="20" t="s">
        <v>4384</v>
      </c>
      <c r="E399" s="20" t="s">
        <v>3141</v>
      </c>
      <c r="F399" s="14" t="str">
        <f t="shared" si="12"/>
        <v>URF2024_389_Revisar la pertinencia de contar con un programa de reprografía</v>
      </c>
      <c r="G399" s="20" t="s">
        <v>4384</v>
      </c>
      <c r="H399" s="20" t="s">
        <v>4385</v>
      </c>
      <c r="I399" s="20" t="s">
        <v>4385</v>
      </c>
      <c r="J399" s="20" t="s">
        <v>1001</v>
      </c>
      <c r="K399" s="20" t="s">
        <v>618</v>
      </c>
      <c r="L399" s="20"/>
      <c r="M399" s="46">
        <v>45565</v>
      </c>
      <c r="N399" s="46">
        <v>45626</v>
      </c>
      <c r="O399" s="21">
        <f t="shared" si="13"/>
        <v>61</v>
      </c>
      <c r="P399" s="20" t="s">
        <v>122</v>
      </c>
      <c r="Q399" s="20" t="s">
        <v>123</v>
      </c>
      <c r="R399" s="20" t="s">
        <v>4382</v>
      </c>
      <c r="S399" s="20" t="s">
        <v>1995</v>
      </c>
      <c r="T399" s="20" t="s">
        <v>1007</v>
      </c>
      <c r="U399" s="20" t="s">
        <v>33</v>
      </c>
      <c r="V399" s="20"/>
      <c r="W399" s="20" t="s">
        <v>63</v>
      </c>
      <c r="X399" s="20"/>
      <c r="Y399" s="20"/>
      <c r="Z399" s="20"/>
      <c r="AA399" s="20"/>
      <c r="AB399" s="20"/>
      <c r="AC399" s="20"/>
      <c r="AD399" s="20"/>
      <c r="AE399" s="20"/>
      <c r="AF399" s="20"/>
      <c r="AG399" s="20"/>
      <c r="AH399" s="20"/>
      <c r="AI399" s="20"/>
      <c r="AJ399" s="20" t="s">
        <v>3167</v>
      </c>
      <c r="AK399" s="20" t="s">
        <v>3168</v>
      </c>
      <c r="AL399" s="20"/>
      <c r="AM399" s="20"/>
      <c r="AN399" s="20"/>
      <c r="AO399" s="20"/>
      <c r="AP399" s="20"/>
      <c r="AQ399" s="20"/>
      <c r="AR399" s="20"/>
      <c r="AS399" s="20"/>
      <c r="AT399" s="20"/>
      <c r="AU399" s="20"/>
      <c r="AV399" s="20" t="s">
        <v>3137</v>
      </c>
      <c r="AW399" s="20"/>
      <c r="AX399" s="20"/>
      <c r="AY399" s="20"/>
      <c r="AZ399" s="20"/>
      <c r="BA399" s="20" t="s">
        <v>37</v>
      </c>
      <c r="BB399" s="20"/>
      <c r="BC399" s="20"/>
      <c r="BD399" s="20"/>
      <c r="BE399" s="20"/>
      <c r="BF399" s="20"/>
      <c r="BG399" s="20"/>
      <c r="BH399" s="20"/>
      <c r="BI399" s="20"/>
      <c r="BJ399" s="20"/>
      <c r="BK399" s="20"/>
      <c r="BL399" s="20"/>
      <c r="BM399" s="20"/>
      <c r="BN399" s="20"/>
      <c r="BO399" s="20"/>
      <c r="BP399" s="20"/>
      <c r="BQ399" s="20"/>
      <c r="BR399" s="20"/>
      <c r="BS399" s="20" t="s">
        <v>106</v>
      </c>
      <c r="BT399" s="20"/>
      <c r="BU399" s="20"/>
      <c r="BV399" s="20"/>
      <c r="BW399" s="20" t="s">
        <v>932</v>
      </c>
      <c r="BX399" s="20" t="s">
        <v>4336</v>
      </c>
      <c r="BY399" s="120">
        <v>45411</v>
      </c>
      <c r="BZ399" s="119">
        <v>45426</v>
      </c>
      <c r="CA399" s="20" t="s">
        <v>4351</v>
      </c>
      <c r="CB399" s="20" t="s">
        <v>4352</v>
      </c>
      <c r="CC399" s="20"/>
      <c r="CD399" s="20"/>
      <c r="CE399" s="119"/>
      <c r="CF399" s="20"/>
      <c r="CG399" s="20"/>
      <c r="CH399" s="20"/>
      <c r="CI399" s="20"/>
      <c r="CJ399" s="119"/>
      <c r="CK399" s="20"/>
      <c r="CL399" s="20"/>
      <c r="CM399" s="20"/>
      <c r="CN399" s="20"/>
      <c r="CO399" s="119"/>
      <c r="CP399" s="20"/>
      <c r="CQ399" s="20"/>
    </row>
    <row r="400" spans="3:95" s="9" customFormat="1" ht="135.75" customHeight="1">
      <c r="C400" s="121" t="s">
        <v>4386</v>
      </c>
      <c r="D400" s="20" t="s">
        <v>4387</v>
      </c>
      <c r="E400" s="20" t="s">
        <v>3141</v>
      </c>
      <c r="F400" s="14" t="str">
        <f t="shared" si="12"/>
        <v>URF2024_390_Validar proceso de mejora continua para las transferencias documentales</v>
      </c>
      <c r="G400" s="20" t="s">
        <v>4387</v>
      </c>
      <c r="H400" s="20" t="s">
        <v>4388</v>
      </c>
      <c r="I400" s="20" t="s">
        <v>4389</v>
      </c>
      <c r="J400" s="20" t="s">
        <v>1001</v>
      </c>
      <c r="K400" s="20" t="s">
        <v>618</v>
      </c>
      <c r="L400" s="20"/>
      <c r="M400" s="46">
        <v>45565</v>
      </c>
      <c r="N400" s="46">
        <v>45626</v>
      </c>
      <c r="O400" s="21">
        <f t="shared" si="13"/>
        <v>61</v>
      </c>
      <c r="P400" s="20" t="s">
        <v>122</v>
      </c>
      <c r="Q400" s="20" t="s">
        <v>123</v>
      </c>
      <c r="R400" s="20" t="s">
        <v>4350</v>
      </c>
      <c r="S400" s="20" t="s">
        <v>1995</v>
      </c>
      <c r="T400" s="20" t="s">
        <v>1007</v>
      </c>
      <c r="U400" s="20" t="s">
        <v>33</v>
      </c>
      <c r="V400" s="20"/>
      <c r="W400" s="20" t="s">
        <v>63</v>
      </c>
      <c r="X400" s="20"/>
      <c r="Y400" s="20"/>
      <c r="Z400" s="20"/>
      <c r="AA400" s="20"/>
      <c r="AB400" s="20"/>
      <c r="AC400" s="20"/>
      <c r="AD400" s="20"/>
      <c r="AE400" s="20"/>
      <c r="AF400" s="20"/>
      <c r="AG400" s="20"/>
      <c r="AH400" s="20"/>
      <c r="AI400" s="20"/>
      <c r="AJ400" s="20" t="s">
        <v>3167</v>
      </c>
      <c r="AK400" s="20" t="s">
        <v>3168</v>
      </c>
      <c r="AL400" s="20"/>
      <c r="AM400" s="20"/>
      <c r="AN400" s="20"/>
      <c r="AO400" s="20"/>
      <c r="AP400" s="20"/>
      <c r="AQ400" s="20"/>
      <c r="AR400" s="20"/>
      <c r="AS400" s="20"/>
      <c r="AT400" s="20"/>
      <c r="AU400" s="20"/>
      <c r="AV400" s="20" t="s">
        <v>3137</v>
      </c>
      <c r="AW400" s="20"/>
      <c r="AX400" s="20"/>
      <c r="AY400" s="20"/>
      <c r="AZ400" s="20"/>
      <c r="BA400" s="20" t="s">
        <v>37</v>
      </c>
      <c r="BB400" s="20"/>
      <c r="BC400" s="20"/>
      <c r="BD400" s="20"/>
      <c r="BE400" s="20"/>
      <c r="BF400" s="20"/>
      <c r="BG400" s="20"/>
      <c r="BH400" s="20"/>
      <c r="BI400" s="20"/>
      <c r="BJ400" s="20"/>
      <c r="BK400" s="20"/>
      <c r="BL400" s="20"/>
      <c r="BM400" s="20"/>
      <c r="BN400" s="20"/>
      <c r="BO400" s="20"/>
      <c r="BP400" s="20"/>
      <c r="BQ400" s="20"/>
      <c r="BR400" s="20"/>
      <c r="BS400" s="20" t="s">
        <v>106</v>
      </c>
      <c r="BT400" s="20"/>
      <c r="BU400" s="20"/>
      <c r="BV400" s="20"/>
      <c r="BW400" s="20" t="s">
        <v>932</v>
      </c>
      <c r="BX400" s="20" t="s">
        <v>4336</v>
      </c>
      <c r="BY400" s="120">
        <v>45411</v>
      </c>
      <c r="BZ400" s="119">
        <v>45426</v>
      </c>
      <c r="CA400" s="20" t="s">
        <v>4351</v>
      </c>
      <c r="CB400" s="20" t="s">
        <v>4352</v>
      </c>
      <c r="CC400" s="20"/>
      <c r="CD400" s="20"/>
      <c r="CE400" s="119"/>
      <c r="CF400" s="20"/>
      <c r="CG400" s="20"/>
      <c r="CH400" s="20"/>
      <c r="CI400" s="20"/>
      <c r="CJ400" s="119"/>
      <c r="CK400" s="20"/>
      <c r="CL400" s="20"/>
      <c r="CM400" s="20"/>
      <c r="CN400" s="20"/>
      <c r="CO400" s="119"/>
      <c r="CP400" s="20"/>
      <c r="CQ400" s="20"/>
    </row>
    <row r="401" spans="3:95" s="9" customFormat="1" ht="135.75" customHeight="1">
      <c r="C401" s="121" t="s">
        <v>4390</v>
      </c>
      <c r="D401" s="20" t="s">
        <v>4391</v>
      </c>
      <c r="E401" s="20" t="s">
        <v>3141</v>
      </c>
      <c r="F401" s="14" t="str">
        <f t="shared" si="12"/>
        <v>URF2024_391_Aplicar un lenguaje común de intercambio y utilizarlo en todos los servicios de intercambio de información para la construcción de expedientes electrónicos y contar  con la documentación completa de los servicios de intercambio</v>
      </c>
      <c r="G401" s="20" t="s">
        <v>4391</v>
      </c>
      <c r="H401" s="20" t="s">
        <v>4392</v>
      </c>
      <c r="I401" s="20" t="s">
        <v>4393</v>
      </c>
      <c r="J401" s="20" t="s">
        <v>1001</v>
      </c>
      <c r="K401" s="20" t="s">
        <v>618</v>
      </c>
      <c r="L401" s="20"/>
      <c r="M401" s="46">
        <v>45565</v>
      </c>
      <c r="N401" s="46">
        <v>45626</v>
      </c>
      <c r="O401" s="21">
        <f t="shared" si="13"/>
        <v>61</v>
      </c>
      <c r="P401" s="20" t="s">
        <v>122</v>
      </c>
      <c r="Q401" s="20" t="s">
        <v>123</v>
      </c>
      <c r="R401" s="20" t="s">
        <v>4350</v>
      </c>
      <c r="S401" s="20" t="s">
        <v>1995</v>
      </c>
      <c r="T401" s="20" t="s">
        <v>1007</v>
      </c>
      <c r="U401" s="20" t="s">
        <v>33</v>
      </c>
      <c r="V401" s="20"/>
      <c r="W401" s="20" t="s">
        <v>63</v>
      </c>
      <c r="X401" s="20"/>
      <c r="Y401" s="20"/>
      <c r="Z401" s="20"/>
      <c r="AA401" s="20"/>
      <c r="AB401" s="20"/>
      <c r="AC401" s="20"/>
      <c r="AD401" s="20"/>
      <c r="AE401" s="20"/>
      <c r="AF401" s="20"/>
      <c r="AG401" s="20"/>
      <c r="AH401" s="20"/>
      <c r="AI401" s="20"/>
      <c r="AJ401" s="20" t="s">
        <v>3167</v>
      </c>
      <c r="AK401" s="20" t="s">
        <v>3168</v>
      </c>
      <c r="AL401" s="20"/>
      <c r="AM401" s="20"/>
      <c r="AN401" s="20"/>
      <c r="AO401" s="20"/>
      <c r="AP401" s="20"/>
      <c r="AQ401" s="20"/>
      <c r="AR401" s="20"/>
      <c r="AS401" s="20"/>
      <c r="AT401" s="20"/>
      <c r="AU401" s="20"/>
      <c r="AV401" s="20" t="s">
        <v>3137</v>
      </c>
      <c r="AW401" s="20"/>
      <c r="AX401" s="20"/>
      <c r="AY401" s="20"/>
      <c r="AZ401" s="20"/>
      <c r="BA401" s="20" t="s">
        <v>37</v>
      </c>
      <c r="BB401" s="20"/>
      <c r="BC401" s="20"/>
      <c r="BD401" s="20"/>
      <c r="BE401" s="20"/>
      <c r="BF401" s="20"/>
      <c r="BG401" s="20"/>
      <c r="BH401" s="20"/>
      <c r="BI401" s="20"/>
      <c r="BJ401" s="20"/>
      <c r="BK401" s="20"/>
      <c r="BL401" s="20"/>
      <c r="BM401" s="20"/>
      <c r="BN401" s="20"/>
      <c r="BO401" s="20"/>
      <c r="BP401" s="20"/>
      <c r="BQ401" s="20"/>
      <c r="BR401" s="20"/>
      <c r="BS401" s="20" t="s">
        <v>106</v>
      </c>
      <c r="BT401" s="20"/>
      <c r="BU401" s="20"/>
      <c r="BV401" s="20"/>
      <c r="BW401" s="20" t="s">
        <v>932</v>
      </c>
      <c r="BX401" s="20" t="s">
        <v>4336</v>
      </c>
      <c r="BY401" s="120">
        <v>45411</v>
      </c>
      <c r="BZ401" s="119">
        <v>45426</v>
      </c>
      <c r="CA401" s="20" t="s">
        <v>4351</v>
      </c>
      <c r="CB401" s="20" t="s">
        <v>4352</v>
      </c>
      <c r="CC401" s="20"/>
      <c r="CD401" s="20"/>
      <c r="CE401" s="119"/>
      <c r="CF401" s="20"/>
      <c r="CG401" s="20"/>
      <c r="CH401" s="20"/>
      <c r="CI401" s="20"/>
      <c r="CJ401" s="119"/>
      <c r="CK401" s="20"/>
      <c r="CL401" s="20"/>
      <c r="CM401" s="20"/>
      <c r="CN401" s="20"/>
      <c r="CO401" s="119"/>
      <c r="CP401" s="20"/>
      <c r="CQ401" s="20"/>
    </row>
    <row r="402" spans="3:95" s="9" customFormat="1" ht="135.75" customHeight="1">
      <c r="C402" s="121" t="s">
        <v>4394</v>
      </c>
      <c r="D402" s="20" t="s">
        <v>4395</v>
      </c>
      <c r="E402" s="20" t="s">
        <v>3141</v>
      </c>
      <c r="F402" s="14" t="str">
        <f t="shared" si="12"/>
        <v>URF2024_392_Elaborar la memoria institucional con datos la estructura orgánica de la entidad, localización física, responsables, organización y servicios en las diferentes etapas del ciclo vital de los documentos.</v>
      </c>
      <c r="G402" s="20" t="s">
        <v>4395</v>
      </c>
      <c r="H402" s="20" t="s">
        <v>4396</v>
      </c>
      <c r="I402" s="20" t="s">
        <v>4396</v>
      </c>
      <c r="J402" s="20" t="s">
        <v>1001</v>
      </c>
      <c r="K402" s="20" t="s">
        <v>618</v>
      </c>
      <c r="L402" s="20"/>
      <c r="M402" s="46">
        <v>45534</v>
      </c>
      <c r="N402" s="46">
        <v>45626</v>
      </c>
      <c r="O402" s="21">
        <f t="shared" si="13"/>
        <v>92</v>
      </c>
      <c r="P402" s="20" t="s">
        <v>122</v>
      </c>
      <c r="Q402" s="20" t="s">
        <v>123</v>
      </c>
      <c r="R402" s="20" t="s">
        <v>4350</v>
      </c>
      <c r="S402" s="20" t="s">
        <v>1995</v>
      </c>
      <c r="T402" s="20" t="s">
        <v>1007</v>
      </c>
      <c r="U402" s="20" t="s">
        <v>33</v>
      </c>
      <c r="V402" s="20"/>
      <c r="W402" s="20" t="s">
        <v>63</v>
      </c>
      <c r="X402" s="20"/>
      <c r="Y402" s="20"/>
      <c r="Z402" s="20"/>
      <c r="AA402" s="20"/>
      <c r="AB402" s="20"/>
      <c r="AC402" s="20"/>
      <c r="AD402" s="20"/>
      <c r="AE402" s="20"/>
      <c r="AF402" s="20"/>
      <c r="AG402" s="20"/>
      <c r="AH402" s="20"/>
      <c r="AI402" s="20"/>
      <c r="AJ402" s="20" t="s">
        <v>3167</v>
      </c>
      <c r="AK402" s="20" t="s">
        <v>3168</v>
      </c>
      <c r="AL402" s="20"/>
      <c r="AM402" s="20"/>
      <c r="AN402" s="20"/>
      <c r="AO402" s="20"/>
      <c r="AP402" s="20"/>
      <c r="AQ402" s="20"/>
      <c r="AR402" s="20"/>
      <c r="AS402" s="20"/>
      <c r="AT402" s="20"/>
      <c r="AU402" s="20"/>
      <c r="AV402" s="20" t="s">
        <v>3137</v>
      </c>
      <c r="AW402" s="20"/>
      <c r="AX402" s="20"/>
      <c r="AY402" s="20"/>
      <c r="AZ402" s="20"/>
      <c r="BA402" s="20" t="s">
        <v>37</v>
      </c>
      <c r="BB402" s="20"/>
      <c r="BC402" s="20"/>
      <c r="BD402" s="20"/>
      <c r="BE402" s="20"/>
      <c r="BF402" s="20"/>
      <c r="BG402" s="20"/>
      <c r="BH402" s="20"/>
      <c r="BI402" s="20"/>
      <c r="BJ402" s="20"/>
      <c r="BK402" s="20"/>
      <c r="BL402" s="20"/>
      <c r="BM402" s="20"/>
      <c r="BN402" s="20"/>
      <c r="BO402" s="20"/>
      <c r="BP402" s="20"/>
      <c r="BQ402" s="20"/>
      <c r="BR402" s="20"/>
      <c r="BS402" s="20" t="s">
        <v>106</v>
      </c>
      <c r="BT402" s="20"/>
      <c r="BU402" s="20"/>
      <c r="BV402" s="20"/>
      <c r="BW402" s="20" t="s">
        <v>932</v>
      </c>
      <c r="BX402" s="20" t="s">
        <v>4336</v>
      </c>
      <c r="BY402" s="120">
        <v>45411</v>
      </c>
      <c r="BZ402" s="119">
        <v>45426</v>
      </c>
      <c r="CA402" s="20" t="s">
        <v>4351</v>
      </c>
      <c r="CB402" s="20" t="s">
        <v>4352</v>
      </c>
      <c r="CC402" s="20"/>
      <c r="CD402" s="20"/>
      <c r="CE402" s="119"/>
      <c r="CF402" s="20"/>
      <c r="CG402" s="20"/>
      <c r="CH402" s="20"/>
      <c r="CI402" s="20"/>
      <c r="CJ402" s="119"/>
      <c r="CK402" s="20"/>
      <c r="CL402" s="20"/>
      <c r="CM402" s="20"/>
      <c r="CN402" s="20"/>
      <c r="CO402" s="119"/>
      <c r="CP402" s="20"/>
      <c r="CQ402" s="20"/>
    </row>
    <row r="403" spans="3:95" s="9" customFormat="1" ht="135.75" customHeight="1">
      <c r="C403" s="121" t="s">
        <v>4397</v>
      </c>
      <c r="D403" s="20" t="s">
        <v>4398</v>
      </c>
      <c r="E403" s="20" t="s">
        <v>3141</v>
      </c>
      <c r="F403" s="14" t="str">
        <f t="shared" si="12"/>
        <v>URF2024_393_Identificar documentos de carácter histórico para promover y lograr la apropiación y aprovechamiento de la información con fines culturales.</v>
      </c>
      <c r="G403" s="20" t="s">
        <v>4398</v>
      </c>
      <c r="H403" s="20" t="s">
        <v>4399</v>
      </c>
      <c r="I403" s="20" t="s">
        <v>4399</v>
      </c>
      <c r="J403" s="20" t="s">
        <v>1001</v>
      </c>
      <c r="K403" s="20" t="s">
        <v>618</v>
      </c>
      <c r="L403" s="20"/>
      <c r="M403" s="46">
        <v>45534</v>
      </c>
      <c r="N403" s="46">
        <v>45626</v>
      </c>
      <c r="O403" s="21">
        <f t="shared" si="13"/>
        <v>92</v>
      </c>
      <c r="P403" s="20" t="s">
        <v>122</v>
      </c>
      <c r="Q403" s="20" t="s">
        <v>123</v>
      </c>
      <c r="R403" s="20" t="s">
        <v>4350</v>
      </c>
      <c r="S403" s="20" t="s">
        <v>1995</v>
      </c>
      <c r="T403" s="20" t="s">
        <v>1007</v>
      </c>
      <c r="U403" s="20" t="s">
        <v>33</v>
      </c>
      <c r="V403" s="20"/>
      <c r="W403" s="20" t="s">
        <v>63</v>
      </c>
      <c r="X403" s="20"/>
      <c r="Y403" s="20"/>
      <c r="Z403" s="20"/>
      <c r="AA403" s="20"/>
      <c r="AB403" s="20"/>
      <c r="AC403" s="20"/>
      <c r="AD403" s="20"/>
      <c r="AE403" s="20"/>
      <c r="AF403" s="20"/>
      <c r="AG403" s="20"/>
      <c r="AH403" s="20"/>
      <c r="AI403" s="20"/>
      <c r="AJ403" s="20" t="s">
        <v>3167</v>
      </c>
      <c r="AK403" s="20" t="s">
        <v>3168</v>
      </c>
      <c r="AL403" s="20"/>
      <c r="AM403" s="20"/>
      <c r="AN403" s="20"/>
      <c r="AO403" s="20"/>
      <c r="AP403" s="20"/>
      <c r="AQ403" s="20"/>
      <c r="AR403" s="20"/>
      <c r="AS403" s="20"/>
      <c r="AT403" s="20"/>
      <c r="AU403" s="20"/>
      <c r="AV403" s="20" t="s">
        <v>3137</v>
      </c>
      <c r="AW403" s="20"/>
      <c r="AX403" s="20"/>
      <c r="AY403" s="20"/>
      <c r="AZ403" s="20"/>
      <c r="BA403" s="20" t="s">
        <v>37</v>
      </c>
      <c r="BB403" s="20"/>
      <c r="BC403" s="20"/>
      <c r="BD403" s="20"/>
      <c r="BE403" s="20"/>
      <c r="BF403" s="20"/>
      <c r="BG403" s="20"/>
      <c r="BH403" s="20"/>
      <c r="BI403" s="20"/>
      <c r="BJ403" s="20"/>
      <c r="BK403" s="20"/>
      <c r="BL403" s="20"/>
      <c r="BM403" s="20"/>
      <c r="BN403" s="20"/>
      <c r="BO403" s="20"/>
      <c r="BP403" s="20"/>
      <c r="BQ403" s="20"/>
      <c r="BR403" s="20"/>
      <c r="BS403" s="20" t="s">
        <v>106</v>
      </c>
      <c r="BT403" s="20"/>
      <c r="BU403" s="20"/>
      <c r="BV403" s="20"/>
      <c r="BW403" s="20" t="s">
        <v>932</v>
      </c>
      <c r="BX403" s="20" t="s">
        <v>4336</v>
      </c>
      <c r="BY403" s="120">
        <v>45411</v>
      </c>
      <c r="BZ403" s="119">
        <v>45426</v>
      </c>
      <c r="CA403" s="20" t="s">
        <v>4351</v>
      </c>
      <c r="CB403" s="20" t="s">
        <v>4352</v>
      </c>
      <c r="CC403" s="20"/>
      <c r="CD403" s="20"/>
      <c r="CE403" s="119"/>
      <c r="CF403" s="20"/>
      <c r="CG403" s="20"/>
      <c r="CH403" s="20"/>
      <c r="CI403" s="20"/>
      <c r="CJ403" s="119"/>
      <c r="CK403" s="20"/>
      <c r="CL403" s="20"/>
      <c r="CM403" s="20"/>
      <c r="CN403" s="20"/>
      <c r="CO403" s="119"/>
      <c r="CP403" s="20"/>
      <c r="CQ403" s="20"/>
    </row>
    <row r="404" spans="3:95" s="9" customFormat="1" ht="135.75" customHeight="1">
      <c r="C404" s="121" t="s">
        <v>4400</v>
      </c>
      <c r="D404" s="20" t="s">
        <v>4401</v>
      </c>
      <c r="E404" s="20" t="s">
        <v>3141</v>
      </c>
      <c r="F404" s="14" t="str">
        <f t="shared" si="12"/>
        <v>URF2024_394_Participar en redes culturales y documentarlo</v>
      </c>
      <c r="G404" s="20" t="s">
        <v>4401</v>
      </c>
      <c r="H404" s="20" t="s">
        <v>4402</v>
      </c>
      <c r="I404" s="20" t="s">
        <v>4403</v>
      </c>
      <c r="J404" s="20" t="s">
        <v>1001</v>
      </c>
      <c r="K404" s="20" t="s">
        <v>618</v>
      </c>
      <c r="L404" s="20"/>
      <c r="M404" s="46">
        <v>45534</v>
      </c>
      <c r="N404" s="46">
        <v>45626</v>
      </c>
      <c r="O404" s="21">
        <f t="shared" si="13"/>
        <v>92</v>
      </c>
      <c r="P404" s="20" t="s">
        <v>122</v>
      </c>
      <c r="Q404" s="20" t="s">
        <v>273</v>
      </c>
      <c r="R404" s="20" t="s">
        <v>4404</v>
      </c>
      <c r="S404" s="20" t="s">
        <v>375</v>
      </c>
      <c r="T404" s="20" t="s">
        <v>1007</v>
      </c>
      <c r="U404" s="20" t="s">
        <v>33</v>
      </c>
      <c r="V404" s="20"/>
      <c r="W404" s="20" t="s">
        <v>63</v>
      </c>
      <c r="X404" s="20"/>
      <c r="Y404" s="20"/>
      <c r="Z404" s="20"/>
      <c r="AA404" s="20"/>
      <c r="AB404" s="20"/>
      <c r="AC404" s="20"/>
      <c r="AD404" s="20"/>
      <c r="AE404" s="20"/>
      <c r="AF404" s="20"/>
      <c r="AG404" s="20"/>
      <c r="AH404" s="20"/>
      <c r="AI404" s="20"/>
      <c r="AJ404" s="20" t="s">
        <v>3167</v>
      </c>
      <c r="AK404" s="20" t="s">
        <v>3168</v>
      </c>
      <c r="AL404" s="20"/>
      <c r="AM404" s="20"/>
      <c r="AN404" s="20"/>
      <c r="AO404" s="20"/>
      <c r="AP404" s="20"/>
      <c r="AQ404" s="20"/>
      <c r="AR404" s="20"/>
      <c r="AS404" s="20"/>
      <c r="AT404" s="20"/>
      <c r="AU404" s="20"/>
      <c r="AV404" s="20" t="s">
        <v>3137</v>
      </c>
      <c r="AW404" s="20"/>
      <c r="AX404" s="20"/>
      <c r="AY404" s="20"/>
      <c r="AZ404" s="20"/>
      <c r="BA404" s="20" t="s">
        <v>37</v>
      </c>
      <c r="BB404" s="20"/>
      <c r="BC404" s="20"/>
      <c r="BD404" s="20"/>
      <c r="BE404" s="20"/>
      <c r="BF404" s="20"/>
      <c r="BG404" s="20"/>
      <c r="BH404" s="20"/>
      <c r="BI404" s="20"/>
      <c r="BJ404" s="20"/>
      <c r="BK404" s="20"/>
      <c r="BL404" s="20"/>
      <c r="BM404" s="20"/>
      <c r="BN404" s="20"/>
      <c r="BO404" s="20"/>
      <c r="BP404" s="20"/>
      <c r="BQ404" s="20"/>
      <c r="BR404" s="20"/>
      <c r="BS404" s="20" t="s">
        <v>106</v>
      </c>
      <c r="BT404" s="20"/>
      <c r="BU404" s="20"/>
      <c r="BV404" s="20"/>
      <c r="BW404" s="20" t="s">
        <v>932</v>
      </c>
      <c r="BX404" s="20" t="s">
        <v>4336</v>
      </c>
      <c r="BY404" s="120">
        <v>45411</v>
      </c>
      <c r="BZ404" s="119">
        <v>45426</v>
      </c>
      <c r="CA404" s="20" t="s">
        <v>4351</v>
      </c>
      <c r="CB404" s="20" t="s">
        <v>4352</v>
      </c>
      <c r="CC404" s="20"/>
      <c r="CD404" s="20"/>
      <c r="CE404" s="119"/>
      <c r="CF404" s="20"/>
      <c r="CG404" s="20"/>
      <c r="CH404" s="20"/>
      <c r="CI404" s="20"/>
      <c r="CJ404" s="119"/>
      <c r="CK404" s="20"/>
      <c r="CL404" s="20"/>
      <c r="CM404" s="20"/>
      <c r="CN404" s="20"/>
      <c r="CO404" s="119"/>
      <c r="CP404" s="20"/>
      <c r="CQ404" s="20"/>
    </row>
    <row r="405" spans="3:95" s="9" customFormat="1" ht="135.75" customHeight="1">
      <c r="C405" s="121" t="s">
        <v>4405</v>
      </c>
      <c r="D405" s="20" t="s">
        <v>4406</v>
      </c>
      <c r="E405" s="20" t="s">
        <v>3141</v>
      </c>
      <c r="F405" s="14" t="str">
        <f t="shared" si="12"/>
        <v>URF2024_395_Hacer difusión de información contenida en documentos de archivo</v>
      </c>
      <c r="G405" s="20" t="s">
        <v>4406</v>
      </c>
      <c r="H405" s="20" t="s">
        <v>4407</v>
      </c>
      <c r="I405" s="20" t="s">
        <v>4408</v>
      </c>
      <c r="J405" s="20" t="s">
        <v>1001</v>
      </c>
      <c r="K405" s="20" t="s">
        <v>618</v>
      </c>
      <c r="L405" s="20"/>
      <c r="M405" s="46">
        <v>45534</v>
      </c>
      <c r="N405" s="46">
        <v>45626</v>
      </c>
      <c r="O405" s="21">
        <f t="shared" si="13"/>
        <v>92</v>
      </c>
      <c r="P405" s="20" t="s">
        <v>122</v>
      </c>
      <c r="Q405" s="20" t="s">
        <v>123</v>
      </c>
      <c r="R405" s="20" t="s">
        <v>4350</v>
      </c>
      <c r="S405" s="20" t="s">
        <v>1995</v>
      </c>
      <c r="T405" s="20" t="s">
        <v>1007</v>
      </c>
      <c r="U405" s="20" t="s">
        <v>33</v>
      </c>
      <c r="V405" s="20"/>
      <c r="W405" s="20" t="s">
        <v>63</v>
      </c>
      <c r="X405" s="20"/>
      <c r="Y405" s="20"/>
      <c r="Z405" s="20"/>
      <c r="AA405" s="20"/>
      <c r="AB405" s="20"/>
      <c r="AC405" s="20"/>
      <c r="AD405" s="20"/>
      <c r="AE405" s="20"/>
      <c r="AF405" s="20"/>
      <c r="AG405" s="20"/>
      <c r="AH405" s="20"/>
      <c r="AI405" s="20"/>
      <c r="AJ405" s="20" t="s">
        <v>3167</v>
      </c>
      <c r="AK405" s="20" t="s">
        <v>3168</v>
      </c>
      <c r="AL405" s="20"/>
      <c r="AM405" s="20"/>
      <c r="AN405" s="20"/>
      <c r="AO405" s="20"/>
      <c r="AP405" s="20"/>
      <c r="AQ405" s="20"/>
      <c r="AR405" s="20"/>
      <c r="AS405" s="20"/>
      <c r="AT405" s="20"/>
      <c r="AU405" s="20"/>
      <c r="AV405" s="20" t="s">
        <v>3137</v>
      </c>
      <c r="AW405" s="20"/>
      <c r="AX405" s="20"/>
      <c r="AY405" s="20"/>
      <c r="AZ405" s="20"/>
      <c r="BA405" s="20" t="s">
        <v>37</v>
      </c>
      <c r="BB405" s="20"/>
      <c r="BC405" s="20"/>
      <c r="BD405" s="20"/>
      <c r="BE405" s="20"/>
      <c r="BF405" s="20"/>
      <c r="BG405" s="20"/>
      <c r="BH405" s="20"/>
      <c r="BI405" s="20"/>
      <c r="BJ405" s="20"/>
      <c r="BK405" s="20"/>
      <c r="BL405" s="20"/>
      <c r="BM405" s="20"/>
      <c r="BN405" s="20"/>
      <c r="BO405" s="20"/>
      <c r="BP405" s="20"/>
      <c r="BQ405" s="20"/>
      <c r="BR405" s="20"/>
      <c r="BS405" s="20" t="s">
        <v>106</v>
      </c>
      <c r="BT405" s="20"/>
      <c r="BU405" s="20"/>
      <c r="BV405" s="20"/>
      <c r="BW405" s="20" t="s">
        <v>932</v>
      </c>
      <c r="BX405" s="20" t="s">
        <v>4336</v>
      </c>
      <c r="BY405" s="120">
        <v>45411</v>
      </c>
      <c r="BZ405" s="119">
        <v>45426</v>
      </c>
      <c r="CA405" s="20" t="s">
        <v>4351</v>
      </c>
      <c r="CB405" s="20" t="s">
        <v>4352</v>
      </c>
      <c r="CC405" s="20"/>
      <c r="CD405" s="20"/>
      <c r="CE405" s="119"/>
      <c r="CF405" s="20"/>
      <c r="CG405" s="20"/>
      <c r="CH405" s="20"/>
      <c r="CI405" s="20"/>
      <c r="CJ405" s="119"/>
      <c r="CK405" s="20"/>
      <c r="CL405" s="20"/>
      <c r="CM405" s="20"/>
      <c r="CN405" s="20"/>
      <c r="CO405" s="119"/>
      <c r="CP405" s="20"/>
      <c r="CQ405" s="20"/>
    </row>
    <row r="406" spans="3:95" s="9" customFormat="1" ht="135.75" customHeight="1">
      <c r="C406" s="121" t="s">
        <v>4409</v>
      </c>
      <c r="D406" s="20" t="s">
        <v>4410</v>
      </c>
      <c r="E406" s="20" t="s">
        <v>3141</v>
      </c>
      <c r="F406" s="14" t="str">
        <f t="shared" si="12"/>
        <v>URF2024_396_Elaborar estrategia de acceso y consulta a la información contenida en los documentos de archivo.</v>
      </c>
      <c r="G406" s="20" t="s">
        <v>4410</v>
      </c>
      <c r="H406" s="20" t="s">
        <v>4411</v>
      </c>
      <c r="I406" s="20" t="s">
        <v>4412</v>
      </c>
      <c r="J406" s="20" t="s">
        <v>1001</v>
      </c>
      <c r="K406" s="20" t="s">
        <v>618</v>
      </c>
      <c r="L406" s="20"/>
      <c r="M406" s="46">
        <v>45534</v>
      </c>
      <c r="N406" s="46">
        <v>45626</v>
      </c>
      <c r="O406" s="21">
        <f t="shared" si="13"/>
        <v>92</v>
      </c>
      <c r="P406" s="20" t="s">
        <v>122</v>
      </c>
      <c r="Q406" s="20" t="s">
        <v>123</v>
      </c>
      <c r="R406" s="20" t="s">
        <v>4350</v>
      </c>
      <c r="S406" s="20" t="s">
        <v>1995</v>
      </c>
      <c r="T406" s="20" t="s">
        <v>1007</v>
      </c>
      <c r="U406" s="20" t="s">
        <v>33</v>
      </c>
      <c r="V406" s="20"/>
      <c r="W406" s="20" t="s">
        <v>63</v>
      </c>
      <c r="X406" s="20"/>
      <c r="Y406" s="20"/>
      <c r="Z406" s="20"/>
      <c r="AA406" s="20"/>
      <c r="AB406" s="20"/>
      <c r="AC406" s="20"/>
      <c r="AD406" s="20"/>
      <c r="AE406" s="20"/>
      <c r="AF406" s="20"/>
      <c r="AG406" s="20"/>
      <c r="AH406" s="20"/>
      <c r="AI406" s="20"/>
      <c r="AJ406" s="20" t="s">
        <v>3167</v>
      </c>
      <c r="AK406" s="20" t="s">
        <v>3168</v>
      </c>
      <c r="AL406" s="20"/>
      <c r="AM406" s="20"/>
      <c r="AN406" s="20"/>
      <c r="AO406" s="20"/>
      <c r="AP406" s="20"/>
      <c r="AQ406" s="20"/>
      <c r="AR406" s="20"/>
      <c r="AS406" s="20"/>
      <c r="AT406" s="20"/>
      <c r="AU406" s="20"/>
      <c r="AV406" s="20" t="s">
        <v>3137</v>
      </c>
      <c r="AW406" s="20"/>
      <c r="AX406" s="20"/>
      <c r="AY406" s="20"/>
      <c r="AZ406" s="20"/>
      <c r="BA406" s="20" t="s">
        <v>37</v>
      </c>
      <c r="BB406" s="20"/>
      <c r="BC406" s="20"/>
      <c r="BD406" s="20"/>
      <c r="BE406" s="20"/>
      <c r="BF406" s="20"/>
      <c r="BG406" s="20"/>
      <c r="BH406" s="20"/>
      <c r="BI406" s="20"/>
      <c r="BJ406" s="20"/>
      <c r="BK406" s="20"/>
      <c r="BL406" s="20"/>
      <c r="BM406" s="20"/>
      <c r="BN406" s="20"/>
      <c r="BO406" s="20"/>
      <c r="BP406" s="20"/>
      <c r="BQ406" s="20"/>
      <c r="BR406" s="20"/>
      <c r="BS406" s="20" t="s">
        <v>106</v>
      </c>
      <c r="BT406" s="20"/>
      <c r="BU406" s="20"/>
      <c r="BV406" s="20"/>
      <c r="BW406" s="20" t="s">
        <v>932</v>
      </c>
      <c r="BX406" s="20" t="s">
        <v>4336</v>
      </c>
      <c r="BY406" s="120">
        <v>45411</v>
      </c>
      <c r="BZ406" s="119">
        <v>45426</v>
      </c>
      <c r="CA406" s="20" t="s">
        <v>4351</v>
      </c>
      <c r="CB406" s="20" t="s">
        <v>4352</v>
      </c>
      <c r="CC406" s="20"/>
      <c r="CD406" s="20"/>
      <c r="CE406" s="119"/>
      <c r="CF406" s="20"/>
      <c r="CG406" s="20"/>
      <c r="CH406" s="20"/>
      <c r="CI406" s="20"/>
      <c r="CJ406" s="119"/>
      <c r="CK406" s="20"/>
      <c r="CL406" s="20"/>
      <c r="CM406" s="20"/>
      <c r="CN406" s="20"/>
      <c r="CO406" s="119"/>
      <c r="CP406" s="20"/>
      <c r="CQ406" s="20"/>
    </row>
    <row r="407" spans="3:95" s="9" customFormat="1" ht="135.75" customHeight="1">
      <c r="C407" s="121" t="s">
        <v>4413</v>
      </c>
      <c r="D407" s="20" t="s">
        <v>4414</v>
      </c>
      <c r="E407" s="20" t="s">
        <v>3141</v>
      </c>
      <c r="F407" s="14" t="str">
        <f t="shared" si="12"/>
        <v>URF2024_397_Validar la elaboración del plan de gestión ambiental en lo referente a gesitón documental</v>
      </c>
      <c r="G407" s="20" t="s">
        <v>4414</v>
      </c>
      <c r="H407" s="20" t="s">
        <v>4415</v>
      </c>
      <c r="I407" s="20" t="s">
        <v>4416</v>
      </c>
      <c r="J407" s="20" t="s">
        <v>1001</v>
      </c>
      <c r="K407" s="20" t="s">
        <v>618</v>
      </c>
      <c r="L407" s="20"/>
      <c r="M407" s="46">
        <v>45534</v>
      </c>
      <c r="N407" s="46">
        <v>45641</v>
      </c>
      <c r="O407" s="21">
        <f t="shared" si="13"/>
        <v>107</v>
      </c>
      <c r="P407" s="20" t="s">
        <v>122</v>
      </c>
      <c r="Q407" s="20" t="s">
        <v>123</v>
      </c>
      <c r="R407" s="20" t="s">
        <v>4350</v>
      </c>
      <c r="S407" s="20" t="s">
        <v>1995</v>
      </c>
      <c r="T407" s="20" t="s">
        <v>1007</v>
      </c>
      <c r="U407" s="20" t="s">
        <v>33</v>
      </c>
      <c r="V407" s="20"/>
      <c r="W407" s="20" t="s">
        <v>63</v>
      </c>
      <c r="X407" s="20"/>
      <c r="Y407" s="20"/>
      <c r="Z407" s="20"/>
      <c r="AA407" s="20"/>
      <c r="AB407" s="20"/>
      <c r="AC407" s="20"/>
      <c r="AD407" s="20"/>
      <c r="AE407" s="20"/>
      <c r="AF407" s="20"/>
      <c r="AG407" s="20"/>
      <c r="AH407" s="20"/>
      <c r="AI407" s="20"/>
      <c r="AJ407" s="20" t="s">
        <v>3167</v>
      </c>
      <c r="AK407" s="20" t="s">
        <v>3168</v>
      </c>
      <c r="AL407" s="20"/>
      <c r="AM407" s="20"/>
      <c r="AN407" s="20"/>
      <c r="AO407" s="20"/>
      <c r="AP407" s="20"/>
      <c r="AQ407" s="20"/>
      <c r="AR407" s="20"/>
      <c r="AS407" s="20"/>
      <c r="AT407" s="20"/>
      <c r="AU407" s="20"/>
      <c r="AV407" s="20" t="s">
        <v>3137</v>
      </c>
      <c r="AW407" s="20"/>
      <c r="AX407" s="20"/>
      <c r="AY407" s="20"/>
      <c r="AZ407" s="20"/>
      <c r="BA407" s="20" t="s">
        <v>37</v>
      </c>
      <c r="BB407" s="20"/>
      <c r="BC407" s="20"/>
      <c r="BD407" s="20"/>
      <c r="BE407" s="20"/>
      <c r="BF407" s="20"/>
      <c r="BG407" s="20"/>
      <c r="BH407" s="20"/>
      <c r="BI407" s="20"/>
      <c r="BJ407" s="20"/>
      <c r="BK407" s="20"/>
      <c r="BL407" s="20"/>
      <c r="BM407" s="20"/>
      <c r="BN407" s="20"/>
      <c r="BO407" s="20"/>
      <c r="BP407" s="20"/>
      <c r="BQ407" s="20"/>
      <c r="BR407" s="20"/>
      <c r="BS407" s="20" t="s">
        <v>106</v>
      </c>
      <c r="BT407" s="20"/>
      <c r="BU407" s="20"/>
      <c r="BV407" s="20"/>
      <c r="BW407" s="20" t="s">
        <v>932</v>
      </c>
      <c r="BX407" s="20" t="s">
        <v>4336</v>
      </c>
      <c r="BY407" s="120">
        <v>45411</v>
      </c>
      <c r="BZ407" s="119">
        <v>45426</v>
      </c>
      <c r="CA407" s="20" t="s">
        <v>4351</v>
      </c>
      <c r="CB407" s="20" t="s">
        <v>4352</v>
      </c>
      <c r="CC407" s="20"/>
      <c r="CD407" s="20"/>
      <c r="CE407" s="119"/>
      <c r="CF407" s="20"/>
      <c r="CG407" s="20"/>
      <c r="CH407" s="20"/>
      <c r="CI407" s="20"/>
      <c r="CJ407" s="119"/>
      <c r="CK407" s="20"/>
      <c r="CL407" s="20"/>
      <c r="CM407" s="20"/>
      <c r="CN407" s="20"/>
      <c r="CO407" s="119"/>
      <c r="CP407" s="20"/>
      <c r="CQ407" s="20"/>
    </row>
    <row r="408" spans="3:95" s="9" customFormat="1" ht="135.75" customHeight="1">
      <c r="C408" s="121" t="s">
        <v>4417</v>
      </c>
      <c r="D408" s="20" t="s">
        <v>4418</v>
      </c>
      <c r="E408" s="20" t="s">
        <v>3141</v>
      </c>
      <c r="F408" s="14" t="str">
        <f t="shared" si="12"/>
        <v>URF2024_398_Proyectar el plan de comunicaciones de la vigencia 2025</v>
      </c>
      <c r="G408" s="20" t="s">
        <v>4419</v>
      </c>
      <c r="H408" s="20" t="s">
        <v>4420</v>
      </c>
      <c r="I408" s="20" t="s">
        <v>4421</v>
      </c>
      <c r="J408" s="20" t="s">
        <v>120</v>
      </c>
      <c r="K408" s="20" t="s">
        <v>121</v>
      </c>
      <c r="L408" s="20"/>
      <c r="M408" s="46">
        <v>45597</v>
      </c>
      <c r="N408" s="46">
        <v>45657</v>
      </c>
      <c r="O408" s="21">
        <f t="shared" si="13"/>
        <v>60</v>
      </c>
      <c r="P408" s="20" t="s">
        <v>122</v>
      </c>
      <c r="Q408" s="20" t="s">
        <v>123</v>
      </c>
      <c r="R408" s="20" t="s">
        <v>148</v>
      </c>
      <c r="S408" s="20" t="s">
        <v>125</v>
      </c>
      <c r="T408" s="20" t="s">
        <v>126</v>
      </c>
      <c r="U408" s="20" t="s">
        <v>33</v>
      </c>
      <c r="V408" s="20"/>
      <c r="W408" s="20" t="s">
        <v>63</v>
      </c>
      <c r="X408" s="20"/>
      <c r="Y408" s="20"/>
      <c r="Z408" s="20"/>
      <c r="AA408" s="20"/>
      <c r="AB408" s="20"/>
      <c r="AC408" s="20"/>
      <c r="AD408" s="20"/>
      <c r="AE408" s="20"/>
      <c r="AF408" s="20"/>
      <c r="AG408" s="20"/>
      <c r="AH408" s="20"/>
      <c r="AI408" s="20"/>
      <c r="AJ408" s="20" t="s">
        <v>3167</v>
      </c>
      <c r="AK408" s="20" t="s">
        <v>3451</v>
      </c>
      <c r="AL408" s="20"/>
      <c r="AM408" s="20"/>
      <c r="AN408" s="20"/>
      <c r="AO408" s="20"/>
      <c r="AP408" s="20"/>
      <c r="AQ408" s="20"/>
      <c r="AR408" s="20"/>
      <c r="AS408" s="20"/>
      <c r="AT408" s="20"/>
      <c r="AU408" s="20"/>
      <c r="AV408" s="20" t="s">
        <v>3137</v>
      </c>
      <c r="AW408" s="20"/>
      <c r="AX408" s="20"/>
      <c r="AY408" s="20"/>
      <c r="AZ408" s="20"/>
      <c r="BA408" s="20" t="s">
        <v>37</v>
      </c>
      <c r="BB408" s="20"/>
      <c r="BC408" s="20"/>
      <c r="BD408" s="20"/>
      <c r="BE408" s="20"/>
      <c r="BF408" s="20"/>
      <c r="BG408" s="20"/>
      <c r="BH408" s="20"/>
      <c r="BI408" s="20"/>
      <c r="BJ408" s="20"/>
      <c r="BK408" s="20"/>
      <c r="BL408" s="20"/>
      <c r="BM408" s="20"/>
      <c r="BN408" s="20"/>
      <c r="BO408" s="20"/>
      <c r="BP408" s="20"/>
      <c r="BQ408" s="20"/>
      <c r="BR408" s="20" t="s">
        <v>105</v>
      </c>
      <c r="BS408" s="20"/>
      <c r="BT408" s="20"/>
      <c r="BU408" s="20"/>
      <c r="BV408" s="20"/>
      <c r="BW408" s="20" t="s">
        <v>932</v>
      </c>
      <c r="BX408" s="20" t="s">
        <v>4336</v>
      </c>
      <c r="BY408" s="120">
        <v>45427</v>
      </c>
      <c r="BZ408" s="119">
        <v>45429</v>
      </c>
      <c r="CA408" s="20" t="s">
        <v>4422</v>
      </c>
      <c r="CB408" s="20" t="s">
        <v>4423</v>
      </c>
      <c r="CC408" s="20"/>
      <c r="CD408" s="20"/>
      <c r="CE408" s="119"/>
      <c r="CF408" s="20"/>
      <c r="CG408" s="20"/>
      <c r="CH408" s="20"/>
      <c r="CI408" s="20"/>
      <c r="CJ408" s="119"/>
      <c r="CK408" s="20"/>
      <c r="CL408" s="20"/>
      <c r="CM408" s="20"/>
      <c r="CN408" s="20"/>
      <c r="CO408" s="119"/>
      <c r="CP408" s="20"/>
      <c r="CQ408" s="20"/>
    </row>
    <row r="409" spans="3:95" s="9" customFormat="1" ht="135.75" customHeight="1">
      <c r="C409" s="121" t="s">
        <v>4424</v>
      </c>
      <c r="D409" s="20" t="s">
        <v>4425</v>
      </c>
      <c r="E409" s="20" t="s">
        <v>3141</v>
      </c>
      <c r="F409" s="14" t="str">
        <f t="shared" si="12"/>
        <v>URF2024_399_Realizar seguimiento al plan de comunicaciones 2024_Segundo trimestre</v>
      </c>
      <c r="G409" s="20" t="s">
        <v>145</v>
      </c>
      <c r="H409" s="20" t="s">
        <v>146</v>
      </c>
      <c r="I409" s="20" t="s">
        <v>4426</v>
      </c>
      <c r="J409" s="20" t="s">
        <v>120</v>
      </c>
      <c r="K409" s="20" t="s">
        <v>121</v>
      </c>
      <c r="L409" s="20"/>
      <c r="M409" s="46">
        <v>45458</v>
      </c>
      <c r="N409" s="46">
        <v>45488</v>
      </c>
      <c r="O409" s="21">
        <f t="shared" si="13"/>
        <v>30</v>
      </c>
      <c r="P409" s="20" t="s">
        <v>122</v>
      </c>
      <c r="Q409" s="20" t="s">
        <v>123</v>
      </c>
      <c r="R409" s="20" t="s">
        <v>148</v>
      </c>
      <c r="S409" s="20" t="s">
        <v>125</v>
      </c>
      <c r="T409" s="20" t="s">
        <v>126</v>
      </c>
      <c r="U409" s="20" t="s">
        <v>33</v>
      </c>
      <c r="V409" s="20"/>
      <c r="W409" s="20" t="s">
        <v>63</v>
      </c>
      <c r="X409" s="20"/>
      <c r="Y409" s="20"/>
      <c r="Z409" s="20"/>
      <c r="AA409" s="20"/>
      <c r="AB409" s="20"/>
      <c r="AC409" s="20"/>
      <c r="AD409" s="20"/>
      <c r="AE409" s="20"/>
      <c r="AF409" s="20"/>
      <c r="AG409" s="20"/>
      <c r="AH409" s="20"/>
      <c r="AI409" s="20"/>
      <c r="AJ409" s="20" t="s">
        <v>3167</v>
      </c>
      <c r="AK409" s="20" t="s">
        <v>3451</v>
      </c>
      <c r="AL409" s="20"/>
      <c r="AM409" s="20"/>
      <c r="AN409" s="20"/>
      <c r="AO409" s="20"/>
      <c r="AP409" s="20"/>
      <c r="AQ409" s="20"/>
      <c r="AR409" s="20"/>
      <c r="AS409" s="20"/>
      <c r="AT409" s="20"/>
      <c r="AU409" s="20"/>
      <c r="AV409" s="20" t="s">
        <v>3137</v>
      </c>
      <c r="AW409" s="20"/>
      <c r="AX409" s="20"/>
      <c r="AY409" s="20"/>
      <c r="AZ409" s="20"/>
      <c r="BA409" s="20" t="s">
        <v>37</v>
      </c>
      <c r="BB409" s="20"/>
      <c r="BC409" s="20"/>
      <c r="BD409" s="20"/>
      <c r="BE409" s="20"/>
      <c r="BF409" s="20"/>
      <c r="BG409" s="20"/>
      <c r="BH409" s="20"/>
      <c r="BI409" s="20"/>
      <c r="BJ409" s="20"/>
      <c r="BK409" s="20"/>
      <c r="BL409" s="20"/>
      <c r="BM409" s="20"/>
      <c r="BN409" s="20"/>
      <c r="BO409" s="20"/>
      <c r="BP409" s="20"/>
      <c r="BQ409" s="20"/>
      <c r="BR409" s="20" t="s">
        <v>105</v>
      </c>
      <c r="BS409" s="20"/>
      <c r="BT409" s="20"/>
      <c r="BU409" s="20"/>
      <c r="BV409" s="20"/>
      <c r="BW409" s="20" t="s">
        <v>932</v>
      </c>
      <c r="BX409" s="20" t="s">
        <v>4336</v>
      </c>
      <c r="BY409" s="120">
        <v>45427</v>
      </c>
      <c r="BZ409" s="119">
        <v>45429</v>
      </c>
      <c r="CA409" s="20" t="s">
        <v>4422</v>
      </c>
      <c r="CB409" s="20" t="s">
        <v>4423</v>
      </c>
      <c r="CC409" s="20"/>
      <c r="CD409" s="20"/>
      <c r="CE409" s="119"/>
      <c r="CF409" s="20"/>
      <c r="CG409" s="20"/>
      <c r="CH409" s="20"/>
      <c r="CI409" s="20"/>
      <c r="CJ409" s="119"/>
      <c r="CK409" s="20"/>
      <c r="CL409" s="20"/>
      <c r="CM409" s="20"/>
      <c r="CN409" s="20"/>
      <c r="CO409" s="119"/>
      <c r="CP409" s="20"/>
      <c r="CQ409" s="20"/>
    </row>
    <row r="410" spans="3:95" s="9" customFormat="1" ht="135.75" customHeight="1">
      <c r="C410" s="121" t="s">
        <v>4427</v>
      </c>
      <c r="D410" s="20" t="s">
        <v>4428</v>
      </c>
      <c r="E410" s="20" t="s">
        <v>3141</v>
      </c>
      <c r="F410" s="14" t="str">
        <f t="shared" si="12"/>
        <v>URF2024_400_Realizar seguimiento al plan de comunicaciones 2024_Tercer trimestre</v>
      </c>
      <c r="G410" s="20" t="s">
        <v>145</v>
      </c>
      <c r="H410" s="20" t="s">
        <v>146</v>
      </c>
      <c r="I410" s="20" t="s">
        <v>4426</v>
      </c>
      <c r="J410" s="20" t="s">
        <v>120</v>
      </c>
      <c r="K410" s="20" t="s">
        <v>121</v>
      </c>
      <c r="L410" s="20"/>
      <c r="M410" s="46">
        <v>45550</v>
      </c>
      <c r="N410" s="46">
        <v>45580</v>
      </c>
      <c r="O410" s="21">
        <f t="shared" si="13"/>
        <v>30</v>
      </c>
      <c r="P410" s="20" t="s">
        <v>122</v>
      </c>
      <c r="Q410" s="20" t="s">
        <v>123</v>
      </c>
      <c r="R410" s="20" t="s">
        <v>148</v>
      </c>
      <c r="S410" s="20" t="s">
        <v>125</v>
      </c>
      <c r="T410" s="20" t="s">
        <v>126</v>
      </c>
      <c r="U410" s="20" t="s">
        <v>33</v>
      </c>
      <c r="V410" s="20"/>
      <c r="W410" s="20" t="s">
        <v>63</v>
      </c>
      <c r="X410" s="20"/>
      <c r="Y410" s="20"/>
      <c r="Z410" s="20"/>
      <c r="AA410" s="20"/>
      <c r="AB410" s="20"/>
      <c r="AC410" s="20"/>
      <c r="AD410" s="20"/>
      <c r="AE410" s="20"/>
      <c r="AF410" s="20"/>
      <c r="AG410" s="20"/>
      <c r="AH410" s="20"/>
      <c r="AI410" s="20"/>
      <c r="AJ410" s="20" t="s">
        <v>3167</v>
      </c>
      <c r="AK410" s="20" t="s">
        <v>3451</v>
      </c>
      <c r="AL410" s="20"/>
      <c r="AM410" s="20"/>
      <c r="AN410" s="20"/>
      <c r="AO410" s="20"/>
      <c r="AP410" s="20"/>
      <c r="AQ410" s="20"/>
      <c r="AR410" s="20"/>
      <c r="AS410" s="20"/>
      <c r="AT410" s="20"/>
      <c r="AU410" s="20"/>
      <c r="AV410" s="20" t="s">
        <v>3137</v>
      </c>
      <c r="AW410" s="20"/>
      <c r="AX410" s="20"/>
      <c r="AY410" s="20"/>
      <c r="AZ410" s="20"/>
      <c r="BA410" s="20" t="s">
        <v>37</v>
      </c>
      <c r="BB410" s="20"/>
      <c r="BC410" s="20"/>
      <c r="BD410" s="20"/>
      <c r="BE410" s="20"/>
      <c r="BF410" s="20"/>
      <c r="BG410" s="20"/>
      <c r="BH410" s="20"/>
      <c r="BI410" s="20"/>
      <c r="BJ410" s="20"/>
      <c r="BK410" s="20"/>
      <c r="BL410" s="20"/>
      <c r="BM410" s="20"/>
      <c r="BN410" s="20"/>
      <c r="BO410" s="20"/>
      <c r="BP410" s="20"/>
      <c r="BQ410" s="20"/>
      <c r="BR410" s="20" t="s">
        <v>105</v>
      </c>
      <c r="BS410" s="20"/>
      <c r="BT410" s="20"/>
      <c r="BU410" s="20"/>
      <c r="BV410" s="20"/>
      <c r="BW410" s="20" t="s">
        <v>932</v>
      </c>
      <c r="BX410" s="20" t="s">
        <v>4336</v>
      </c>
      <c r="BY410" s="120">
        <v>45427</v>
      </c>
      <c r="BZ410" s="119">
        <v>45429</v>
      </c>
      <c r="CA410" s="20" t="s">
        <v>4422</v>
      </c>
      <c r="CB410" s="20" t="s">
        <v>4423</v>
      </c>
      <c r="CC410" s="20"/>
      <c r="CD410" s="20"/>
      <c r="CE410" s="119"/>
      <c r="CF410" s="20"/>
      <c r="CG410" s="20"/>
      <c r="CH410" s="20"/>
      <c r="CI410" s="20"/>
      <c r="CJ410" s="119"/>
      <c r="CK410" s="20"/>
      <c r="CL410" s="20"/>
      <c r="CM410" s="20"/>
      <c r="CN410" s="20"/>
      <c r="CO410" s="119"/>
      <c r="CP410" s="20"/>
      <c r="CQ410" s="20"/>
    </row>
    <row r="411" spans="3:95" s="9" customFormat="1" ht="135.75" customHeight="1">
      <c r="C411" s="121" t="s">
        <v>4429</v>
      </c>
      <c r="D411" s="20" t="s">
        <v>4430</v>
      </c>
      <c r="E411" s="20" t="s">
        <v>3141</v>
      </c>
      <c r="F411" s="14" t="str">
        <f t="shared" si="12"/>
        <v>URF2024_401_Realizar seguimiento al plan de comunicaciones 2024_Cuarto trimestre</v>
      </c>
      <c r="G411" s="20" t="s">
        <v>145</v>
      </c>
      <c r="H411" s="20" t="s">
        <v>146</v>
      </c>
      <c r="I411" s="20" t="s">
        <v>4426</v>
      </c>
      <c r="J411" s="20" t="s">
        <v>120</v>
      </c>
      <c r="K411" s="20" t="s">
        <v>121</v>
      </c>
      <c r="L411" s="20"/>
      <c r="M411" s="46">
        <v>45627</v>
      </c>
      <c r="N411" s="46">
        <v>45657</v>
      </c>
      <c r="O411" s="21">
        <f t="shared" si="13"/>
        <v>30</v>
      </c>
      <c r="P411" s="20" t="s">
        <v>122</v>
      </c>
      <c r="Q411" s="20" t="s">
        <v>123</v>
      </c>
      <c r="R411" s="20" t="s">
        <v>148</v>
      </c>
      <c r="S411" s="20" t="s">
        <v>125</v>
      </c>
      <c r="T411" s="20" t="s">
        <v>126</v>
      </c>
      <c r="U411" s="20" t="s">
        <v>33</v>
      </c>
      <c r="V411" s="20"/>
      <c r="W411" s="20" t="s">
        <v>63</v>
      </c>
      <c r="X411" s="20"/>
      <c r="Y411" s="20"/>
      <c r="Z411" s="20"/>
      <c r="AA411" s="20"/>
      <c r="AB411" s="20"/>
      <c r="AC411" s="20"/>
      <c r="AD411" s="20"/>
      <c r="AE411" s="20"/>
      <c r="AF411" s="20"/>
      <c r="AG411" s="20"/>
      <c r="AH411" s="20"/>
      <c r="AI411" s="20"/>
      <c r="AJ411" s="20" t="s">
        <v>3167</v>
      </c>
      <c r="AK411" s="20" t="s">
        <v>3451</v>
      </c>
      <c r="AL411" s="20"/>
      <c r="AM411" s="20"/>
      <c r="AN411" s="20"/>
      <c r="AO411" s="20"/>
      <c r="AP411" s="20"/>
      <c r="AQ411" s="20"/>
      <c r="AR411" s="20"/>
      <c r="AS411" s="20"/>
      <c r="AT411" s="20"/>
      <c r="AU411" s="20"/>
      <c r="AV411" s="20" t="s">
        <v>3137</v>
      </c>
      <c r="AW411" s="20"/>
      <c r="AX411" s="20"/>
      <c r="AY411" s="20"/>
      <c r="AZ411" s="20"/>
      <c r="BA411" s="20" t="s">
        <v>37</v>
      </c>
      <c r="BB411" s="20"/>
      <c r="BC411" s="20"/>
      <c r="BD411" s="20"/>
      <c r="BE411" s="20"/>
      <c r="BF411" s="20"/>
      <c r="BG411" s="20"/>
      <c r="BH411" s="20"/>
      <c r="BI411" s="20"/>
      <c r="BJ411" s="20"/>
      <c r="BK411" s="20"/>
      <c r="BL411" s="20"/>
      <c r="BM411" s="20"/>
      <c r="BN411" s="20"/>
      <c r="BO411" s="20"/>
      <c r="BP411" s="20"/>
      <c r="BQ411" s="20"/>
      <c r="BR411" s="20" t="s">
        <v>105</v>
      </c>
      <c r="BS411" s="20"/>
      <c r="BT411" s="20"/>
      <c r="BU411" s="20"/>
      <c r="BV411" s="20"/>
      <c r="BW411" s="20" t="s">
        <v>932</v>
      </c>
      <c r="BX411" s="20" t="s">
        <v>4336</v>
      </c>
      <c r="BY411" s="120">
        <v>45427</v>
      </c>
      <c r="BZ411" s="119">
        <v>45429</v>
      </c>
      <c r="CA411" s="20" t="s">
        <v>4422</v>
      </c>
      <c r="CB411" s="20" t="s">
        <v>4423</v>
      </c>
      <c r="CC411" s="20"/>
      <c r="CD411" s="20"/>
      <c r="CE411" s="119"/>
      <c r="CF411" s="20"/>
      <c r="CG411" s="20"/>
      <c r="CH411" s="20"/>
      <c r="CI411" s="20"/>
      <c r="CJ411" s="119"/>
      <c r="CK411" s="20"/>
      <c r="CL411" s="20"/>
      <c r="CM411" s="20"/>
      <c r="CN411" s="20"/>
      <c r="CO411" s="119"/>
      <c r="CP411" s="20"/>
      <c r="CQ411" s="20"/>
    </row>
    <row r="412" spans="3:95" s="9" customFormat="1" ht="135.75" customHeight="1">
      <c r="C412" s="123" t="s">
        <v>4431</v>
      </c>
      <c r="D412" s="20" t="s">
        <v>4432</v>
      </c>
      <c r="E412" s="20" t="s">
        <v>3141</v>
      </c>
      <c r="F412" s="14" t="str">
        <f t="shared" si="12"/>
        <v>URF2024_402_PD_Realizar proyecto de decreto sobre excepción a la OPA</v>
      </c>
      <c r="G412" s="20" t="s">
        <v>4433</v>
      </c>
      <c r="H412" s="20" t="s">
        <v>4434</v>
      </c>
      <c r="I412" s="20" t="s">
        <v>4434</v>
      </c>
      <c r="J412" s="20" t="s">
        <v>1527</v>
      </c>
      <c r="K412" s="20" t="s">
        <v>1579</v>
      </c>
      <c r="L412" s="20"/>
      <c r="M412" s="46">
        <v>45566</v>
      </c>
      <c r="N412" s="46">
        <v>45596</v>
      </c>
      <c r="O412" s="21">
        <f t="shared" ref="O412:O423" si="14">N412-M412</f>
        <v>30</v>
      </c>
      <c r="P412" s="20" t="s">
        <v>1530</v>
      </c>
      <c r="Q412" s="20"/>
      <c r="R412" s="20"/>
      <c r="S412" s="20" t="s">
        <v>1532</v>
      </c>
      <c r="T412" s="20" t="s">
        <v>4202</v>
      </c>
      <c r="U412" s="20" t="s">
        <v>33</v>
      </c>
      <c r="V412" s="20"/>
      <c r="W412" s="20" t="s">
        <v>63</v>
      </c>
      <c r="X412" s="20"/>
      <c r="Y412" s="20"/>
      <c r="Z412" s="20"/>
      <c r="AA412" s="20"/>
      <c r="AB412" s="20"/>
      <c r="AC412" s="20"/>
      <c r="AD412" s="20"/>
      <c r="AE412" s="20"/>
      <c r="AF412" s="20"/>
      <c r="AG412" s="20"/>
      <c r="AH412" s="20"/>
      <c r="AI412" s="20"/>
      <c r="AJ412" s="20" t="s">
        <v>3347</v>
      </c>
      <c r="AK412" s="20" t="s">
        <v>3348</v>
      </c>
      <c r="AL412" s="20"/>
      <c r="AM412" s="20"/>
      <c r="AN412" s="20"/>
      <c r="AO412" s="20"/>
      <c r="AP412" s="20" t="s">
        <v>1534</v>
      </c>
      <c r="AQ412" s="20"/>
      <c r="AR412" s="20" t="s">
        <v>3303</v>
      </c>
      <c r="AS412" s="20" t="s">
        <v>3349</v>
      </c>
      <c r="AT412" s="20"/>
      <c r="AU412" s="20"/>
      <c r="AV412" s="20" t="s">
        <v>3137</v>
      </c>
      <c r="AW412" s="20"/>
      <c r="AX412" s="20"/>
      <c r="AY412" s="20" t="s">
        <v>35</v>
      </c>
      <c r="AZ412" s="20"/>
      <c r="BA412" s="20"/>
      <c r="BB412" s="20"/>
      <c r="BC412" s="20"/>
      <c r="BD412" s="20"/>
      <c r="BE412" s="20"/>
      <c r="BF412" s="20"/>
      <c r="BG412" s="20"/>
      <c r="BH412" s="20"/>
      <c r="BI412" s="20"/>
      <c r="BJ412" s="20"/>
      <c r="BK412" s="20"/>
      <c r="BL412" s="20"/>
      <c r="BM412" s="20" t="s">
        <v>100</v>
      </c>
      <c r="BN412" s="20"/>
      <c r="BO412" s="20"/>
      <c r="BP412" s="20" t="s">
        <v>103</v>
      </c>
      <c r="BQ412" s="20"/>
      <c r="BR412" s="20"/>
      <c r="BS412" s="20"/>
      <c r="BT412" s="20"/>
      <c r="BU412" s="20"/>
      <c r="BV412" s="20"/>
      <c r="BW412" s="20" t="s">
        <v>932</v>
      </c>
      <c r="BX412" s="20" t="s">
        <v>4336</v>
      </c>
      <c r="BY412" s="120">
        <v>45565</v>
      </c>
      <c r="BZ412" s="119">
        <v>45565</v>
      </c>
      <c r="CA412" s="20" t="s">
        <v>4435</v>
      </c>
      <c r="CB412" s="20" t="s">
        <v>4436</v>
      </c>
      <c r="CC412" s="20" t="s">
        <v>3157</v>
      </c>
      <c r="CD412" s="120">
        <v>45565</v>
      </c>
      <c r="CE412" s="119">
        <v>45565</v>
      </c>
      <c r="CF412" s="20" t="s">
        <v>4224</v>
      </c>
      <c r="CG412" s="20" t="s">
        <v>4437</v>
      </c>
      <c r="CH412" s="20"/>
      <c r="CI412" s="20"/>
      <c r="CJ412" s="119"/>
      <c r="CK412" s="20"/>
      <c r="CL412" s="20"/>
      <c r="CM412" s="20"/>
      <c r="CN412" s="20"/>
      <c r="CO412" s="119"/>
      <c r="CP412" s="20"/>
      <c r="CQ412" s="20"/>
    </row>
    <row r="413" spans="3:95" s="9" customFormat="1" ht="135.75" customHeight="1">
      <c r="C413" s="121" t="s">
        <v>4438</v>
      </c>
      <c r="D413" s="20" t="s">
        <v>4439</v>
      </c>
      <c r="E413" s="20" t="s">
        <v>3141</v>
      </c>
      <c r="F413" s="14" t="str">
        <f t="shared" si="12"/>
        <v>URF2024_403_PD_Realizar proyecto de decreto sobre partes vinculadas</v>
      </c>
      <c r="G413" s="20" t="s">
        <v>4440</v>
      </c>
      <c r="H413" s="20" t="s">
        <v>4441</v>
      </c>
      <c r="I413" s="20" t="s">
        <v>4441</v>
      </c>
      <c r="J413" s="20" t="s">
        <v>1527</v>
      </c>
      <c r="K413" s="20" t="s">
        <v>4291</v>
      </c>
      <c r="L413" s="20"/>
      <c r="M413" s="46">
        <v>45566</v>
      </c>
      <c r="N413" s="46">
        <v>45657</v>
      </c>
      <c r="O413" s="21">
        <f t="shared" si="14"/>
        <v>91</v>
      </c>
      <c r="P413" s="20" t="s">
        <v>1554</v>
      </c>
      <c r="Q413" s="20"/>
      <c r="R413" s="20"/>
      <c r="S413" s="20" t="s">
        <v>1532</v>
      </c>
      <c r="T413" s="20" t="s">
        <v>4257</v>
      </c>
      <c r="U413" s="20" t="s">
        <v>33</v>
      </c>
      <c r="V413" s="20"/>
      <c r="W413" s="20" t="s">
        <v>63</v>
      </c>
      <c r="X413" s="20"/>
      <c r="Y413" s="20"/>
      <c r="Z413" s="20"/>
      <c r="AA413" s="20"/>
      <c r="AB413" s="20"/>
      <c r="AC413" s="20"/>
      <c r="AD413" s="20"/>
      <c r="AE413" s="20"/>
      <c r="AF413" s="20"/>
      <c r="AG413" s="20"/>
      <c r="AH413" s="20"/>
      <c r="AI413" s="20"/>
      <c r="AJ413" s="20" t="s">
        <v>3347</v>
      </c>
      <c r="AK413" s="20" t="s">
        <v>3348</v>
      </c>
      <c r="AL413" s="20"/>
      <c r="AM413" s="20"/>
      <c r="AN413" s="20"/>
      <c r="AO413" s="20"/>
      <c r="AP413" s="20" t="s">
        <v>1534</v>
      </c>
      <c r="AQ413" s="20"/>
      <c r="AR413" s="20" t="s">
        <v>3303</v>
      </c>
      <c r="AS413" s="20" t="s">
        <v>3349</v>
      </c>
      <c r="AT413" s="20"/>
      <c r="AU413" s="20"/>
      <c r="AV413" s="20" t="s">
        <v>3137</v>
      </c>
      <c r="AW413" s="20"/>
      <c r="AX413" s="20"/>
      <c r="AY413" s="20" t="s">
        <v>35</v>
      </c>
      <c r="AZ413" s="20"/>
      <c r="BA413" s="20"/>
      <c r="BB413" s="20"/>
      <c r="BC413" s="20"/>
      <c r="BD413" s="20"/>
      <c r="BE413" s="20"/>
      <c r="BF413" s="20"/>
      <c r="BG413" s="20"/>
      <c r="BH413" s="20"/>
      <c r="BI413" s="20"/>
      <c r="BJ413" s="20"/>
      <c r="BK413" s="20"/>
      <c r="BL413" s="20"/>
      <c r="BM413" s="20" t="s">
        <v>100</v>
      </c>
      <c r="BN413" s="20"/>
      <c r="BO413" s="20"/>
      <c r="BP413" s="20" t="s">
        <v>103</v>
      </c>
      <c r="BQ413" s="20"/>
      <c r="BR413" s="20"/>
      <c r="BS413" s="20"/>
      <c r="BT413" s="20"/>
      <c r="BU413" s="20"/>
      <c r="BV413" s="20"/>
      <c r="BW413" s="20" t="s">
        <v>932</v>
      </c>
      <c r="BX413" s="20" t="s">
        <v>4336</v>
      </c>
      <c r="BY413" s="120">
        <v>45565</v>
      </c>
      <c r="BZ413" s="119">
        <v>45565</v>
      </c>
      <c r="CA413" s="20" t="s">
        <v>4435</v>
      </c>
      <c r="CB413" s="20" t="s">
        <v>4436</v>
      </c>
      <c r="CC413" s="20"/>
      <c r="CD413" s="20"/>
      <c r="CE413" s="119"/>
      <c r="CF413" s="20"/>
      <c r="CG413" s="20"/>
      <c r="CH413" s="20"/>
      <c r="CI413" s="20"/>
      <c r="CJ413" s="119"/>
      <c r="CK413" s="20"/>
      <c r="CL413" s="20"/>
      <c r="CM413" s="20"/>
      <c r="CN413" s="20"/>
      <c r="CO413" s="119"/>
      <c r="CP413" s="20"/>
      <c r="CQ413" s="20"/>
    </row>
    <row r="414" spans="3:95" s="9" customFormat="1" ht="135.75" customHeight="1">
      <c r="C414" s="121" t="s">
        <v>4442</v>
      </c>
      <c r="D414" s="20" t="s">
        <v>4443</v>
      </c>
      <c r="E414" s="20" t="s">
        <v>3141</v>
      </c>
      <c r="F414" s="14" t="str">
        <f t="shared" si="12"/>
        <v>URF2024_404_PD_Realizar proyecto de decreto sobre actualización regulatoria sector solidario</v>
      </c>
      <c r="G414" s="20" t="s">
        <v>4444</v>
      </c>
      <c r="H414" s="20" t="s">
        <v>4445</v>
      </c>
      <c r="I414" s="20" t="s">
        <v>4445</v>
      </c>
      <c r="J414" s="20" t="s">
        <v>1527</v>
      </c>
      <c r="K414" s="20" t="s">
        <v>1561</v>
      </c>
      <c r="L414" s="20"/>
      <c r="M414" s="46">
        <v>45566</v>
      </c>
      <c r="N414" s="46">
        <v>45657</v>
      </c>
      <c r="O414" s="21">
        <f t="shared" si="14"/>
        <v>91</v>
      </c>
      <c r="P414" s="20" t="s">
        <v>1554</v>
      </c>
      <c r="Q414" s="20"/>
      <c r="R414" s="20"/>
      <c r="S414" s="20" t="s">
        <v>1532</v>
      </c>
      <c r="T414" s="20" t="s">
        <v>4257</v>
      </c>
      <c r="U414" s="20" t="s">
        <v>33</v>
      </c>
      <c r="V414" s="20"/>
      <c r="W414" s="20" t="s">
        <v>63</v>
      </c>
      <c r="X414" s="20"/>
      <c r="Y414" s="20"/>
      <c r="Z414" s="20"/>
      <c r="AA414" s="20"/>
      <c r="AB414" s="20"/>
      <c r="AC414" s="20"/>
      <c r="AD414" s="20"/>
      <c r="AE414" s="20"/>
      <c r="AF414" s="20"/>
      <c r="AG414" s="20"/>
      <c r="AH414" s="20"/>
      <c r="AI414" s="20"/>
      <c r="AJ414" s="20" t="s">
        <v>3347</v>
      </c>
      <c r="AK414" s="20" t="s">
        <v>3348</v>
      </c>
      <c r="AL414" s="20"/>
      <c r="AM414" s="20"/>
      <c r="AN414" s="20"/>
      <c r="AO414" s="20"/>
      <c r="AP414" s="20" t="s">
        <v>1534</v>
      </c>
      <c r="AQ414" s="20"/>
      <c r="AR414" s="20" t="s">
        <v>3303</v>
      </c>
      <c r="AS414" s="20" t="s">
        <v>3349</v>
      </c>
      <c r="AT414" s="20"/>
      <c r="AU414" s="20"/>
      <c r="AV414" s="20" t="s">
        <v>3137</v>
      </c>
      <c r="AW414" s="20"/>
      <c r="AX414" s="20"/>
      <c r="AY414" s="20" t="s">
        <v>35</v>
      </c>
      <c r="AZ414" s="20"/>
      <c r="BA414" s="20"/>
      <c r="BB414" s="20"/>
      <c r="BC414" s="20"/>
      <c r="BD414" s="20"/>
      <c r="BE414" s="20"/>
      <c r="BF414" s="20"/>
      <c r="BG414" s="20"/>
      <c r="BH414" s="20"/>
      <c r="BI414" s="20"/>
      <c r="BJ414" s="20"/>
      <c r="BK414" s="20"/>
      <c r="BL414" s="20"/>
      <c r="BM414" s="20" t="s">
        <v>100</v>
      </c>
      <c r="BN414" s="20"/>
      <c r="BO414" s="20"/>
      <c r="BP414" s="20" t="s">
        <v>103</v>
      </c>
      <c r="BQ414" s="20"/>
      <c r="BR414" s="20"/>
      <c r="BS414" s="20"/>
      <c r="BT414" s="20"/>
      <c r="BU414" s="20"/>
      <c r="BV414" s="20"/>
      <c r="BW414" s="20" t="s">
        <v>3249</v>
      </c>
      <c r="BX414" s="20" t="s">
        <v>4336</v>
      </c>
      <c r="BY414" s="120">
        <v>45565</v>
      </c>
      <c r="BZ414" s="119">
        <v>45565</v>
      </c>
      <c r="CA414" s="20" t="s">
        <v>4435</v>
      </c>
      <c r="CB414" s="20" t="s">
        <v>4436</v>
      </c>
      <c r="CC414" s="20" t="s">
        <v>3250</v>
      </c>
      <c r="CD414" s="120">
        <v>45565</v>
      </c>
      <c r="CE414" s="119">
        <v>45565</v>
      </c>
      <c r="CF414" s="20" t="s">
        <v>4224</v>
      </c>
      <c r="CG414" s="20" t="s">
        <v>4225</v>
      </c>
      <c r="CH414" s="20"/>
      <c r="CI414" s="20"/>
      <c r="CJ414" s="119"/>
      <c r="CK414" s="20"/>
      <c r="CL414" s="20"/>
      <c r="CM414" s="20"/>
      <c r="CN414" s="20"/>
      <c r="CO414" s="119"/>
      <c r="CP414" s="20"/>
      <c r="CQ414" s="20"/>
    </row>
    <row r="415" spans="3:95" s="9" customFormat="1" ht="135.75" customHeight="1">
      <c r="C415" s="121" t="s">
        <v>4446</v>
      </c>
      <c r="D415" s="20" t="s">
        <v>4447</v>
      </c>
      <c r="E415" s="20" t="s">
        <v>3141</v>
      </c>
      <c r="F415" s="14" t="str">
        <f t="shared" si="12"/>
        <v xml:space="preserve">URF2024_405_ET_Realizar estudio técnico sobre activos ponderados por Nivel de Riesgos – Créditos de Libranzas </v>
      </c>
      <c r="G415" s="20" t="s">
        <v>4448</v>
      </c>
      <c r="H415" s="20" t="s">
        <v>4449</v>
      </c>
      <c r="I415" s="20" t="s">
        <v>4449</v>
      </c>
      <c r="J415" s="20" t="s">
        <v>1527</v>
      </c>
      <c r="K415" s="20" t="s">
        <v>4291</v>
      </c>
      <c r="L415" s="20"/>
      <c r="M415" s="46">
        <v>45566</v>
      </c>
      <c r="N415" s="46">
        <v>45657</v>
      </c>
      <c r="O415" s="21">
        <f t="shared" si="14"/>
        <v>91</v>
      </c>
      <c r="P415" s="20" t="s">
        <v>1554</v>
      </c>
      <c r="Q415" s="20"/>
      <c r="R415" s="20"/>
      <c r="S415" s="20" t="s">
        <v>1532</v>
      </c>
      <c r="T415" s="20" t="s">
        <v>4257</v>
      </c>
      <c r="U415" s="20" t="s">
        <v>33</v>
      </c>
      <c r="V415" s="20"/>
      <c r="W415" s="20" t="s">
        <v>63</v>
      </c>
      <c r="X415" s="20"/>
      <c r="Y415" s="20"/>
      <c r="Z415" s="20"/>
      <c r="AA415" s="20"/>
      <c r="AB415" s="20"/>
      <c r="AC415" s="20"/>
      <c r="AD415" s="20"/>
      <c r="AE415" s="20"/>
      <c r="AF415" s="20"/>
      <c r="AG415" s="20"/>
      <c r="AH415" s="20"/>
      <c r="AI415" s="20"/>
      <c r="AJ415" s="20" t="s">
        <v>3347</v>
      </c>
      <c r="AK415" s="20" t="s">
        <v>3348</v>
      </c>
      <c r="AL415" s="20"/>
      <c r="AM415" s="20"/>
      <c r="AN415" s="20"/>
      <c r="AO415" s="20"/>
      <c r="AP415" s="20" t="s">
        <v>1534</v>
      </c>
      <c r="AQ415" s="20"/>
      <c r="AR415" s="20" t="s">
        <v>3303</v>
      </c>
      <c r="AS415" s="20" t="s">
        <v>3349</v>
      </c>
      <c r="AT415" s="20"/>
      <c r="AU415" s="20"/>
      <c r="AV415" s="20" t="s">
        <v>3137</v>
      </c>
      <c r="AW415" s="20"/>
      <c r="AX415" s="20"/>
      <c r="AY415" s="20" t="s">
        <v>35</v>
      </c>
      <c r="AZ415" s="20"/>
      <c r="BA415" s="20"/>
      <c r="BB415" s="20"/>
      <c r="BC415" s="20"/>
      <c r="BD415" s="20"/>
      <c r="BE415" s="20"/>
      <c r="BF415" s="20"/>
      <c r="BG415" s="20"/>
      <c r="BH415" s="20"/>
      <c r="BI415" s="20"/>
      <c r="BJ415" s="20"/>
      <c r="BK415" s="20"/>
      <c r="BL415" s="20"/>
      <c r="BM415" s="20" t="s">
        <v>100</v>
      </c>
      <c r="BN415" s="20"/>
      <c r="BO415" s="20"/>
      <c r="BP415" s="20" t="s">
        <v>103</v>
      </c>
      <c r="BQ415" s="20"/>
      <c r="BR415" s="20"/>
      <c r="BS415" s="20"/>
      <c r="BT415" s="20"/>
      <c r="BU415" s="20"/>
      <c r="BV415" s="20"/>
      <c r="BW415" s="20" t="s">
        <v>932</v>
      </c>
      <c r="BX415" s="20" t="s">
        <v>4336</v>
      </c>
      <c r="BY415" s="120">
        <v>45565</v>
      </c>
      <c r="BZ415" s="119">
        <v>45565</v>
      </c>
      <c r="CA415" s="20" t="s">
        <v>4435</v>
      </c>
      <c r="CB415" s="20" t="s">
        <v>4436</v>
      </c>
      <c r="CC415" s="20"/>
      <c r="CD415" s="20"/>
      <c r="CE415" s="119"/>
      <c r="CF415" s="20"/>
      <c r="CG415" s="20"/>
      <c r="CH415" s="20"/>
      <c r="CI415" s="20"/>
      <c r="CJ415" s="119"/>
      <c r="CK415" s="20"/>
      <c r="CL415" s="20"/>
      <c r="CM415" s="20"/>
      <c r="CN415" s="20"/>
      <c r="CO415" s="119"/>
      <c r="CP415" s="20"/>
      <c r="CQ415" s="20"/>
    </row>
    <row r="416" spans="3:95" s="9" customFormat="1" ht="135.75" customHeight="1">
      <c r="C416" s="121" t="s">
        <v>4450</v>
      </c>
      <c r="D416" s="20" t="s">
        <v>4451</v>
      </c>
      <c r="E416" s="20" t="s">
        <v>3141</v>
      </c>
      <c r="F416" s="14" t="str">
        <f t="shared" si="12"/>
        <v>URF2024_406_DI_Diseñar reglamentación reforma pensional</v>
      </c>
      <c r="G416" s="20" t="s">
        <v>4452</v>
      </c>
      <c r="H416" s="20" t="s">
        <v>4453</v>
      </c>
      <c r="I416" s="20" t="s">
        <v>4453</v>
      </c>
      <c r="J416" s="20" t="s">
        <v>1527</v>
      </c>
      <c r="K416" s="20" t="s">
        <v>1598</v>
      </c>
      <c r="L416" s="20"/>
      <c r="M416" s="46">
        <v>45474</v>
      </c>
      <c r="N416" s="46">
        <v>45596</v>
      </c>
      <c r="O416" s="21">
        <f t="shared" si="14"/>
        <v>122</v>
      </c>
      <c r="P416" s="20" t="s">
        <v>1554</v>
      </c>
      <c r="Q416" s="20"/>
      <c r="R416" s="20"/>
      <c r="S416" s="20" t="s">
        <v>1532</v>
      </c>
      <c r="T416" s="20" t="s">
        <v>4257</v>
      </c>
      <c r="U416" s="20" t="s">
        <v>33</v>
      </c>
      <c r="V416" s="20"/>
      <c r="W416" s="20" t="s">
        <v>63</v>
      </c>
      <c r="X416" s="20"/>
      <c r="Y416" s="20"/>
      <c r="Z416" s="20"/>
      <c r="AA416" s="20"/>
      <c r="AB416" s="20"/>
      <c r="AC416" s="20"/>
      <c r="AD416" s="20"/>
      <c r="AE416" s="20"/>
      <c r="AF416" s="20"/>
      <c r="AG416" s="20"/>
      <c r="AH416" s="20"/>
      <c r="AI416" s="20"/>
      <c r="AJ416" s="20" t="s">
        <v>3347</v>
      </c>
      <c r="AK416" s="20" t="s">
        <v>3348</v>
      </c>
      <c r="AL416" s="20"/>
      <c r="AM416" s="20"/>
      <c r="AN416" s="20"/>
      <c r="AO416" s="20"/>
      <c r="AP416" s="20" t="s">
        <v>1534</v>
      </c>
      <c r="AQ416" s="20"/>
      <c r="AR416" s="20" t="s">
        <v>3303</v>
      </c>
      <c r="AS416" s="20" t="s">
        <v>3349</v>
      </c>
      <c r="AT416" s="20"/>
      <c r="AU416" s="20"/>
      <c r="AV416" s="20" t="s">
        <v>3137</v>
      </c>
      <c r="AW416" s="20"/>
      <c r="AX416" s="20"/>
      <c r="AY416" s="20" t="s">
        <v>35</v>
      </c>
      <c r="AZ416" s="20"/>
      <c r="BA416" s="20"/>
      <c r="BB416" s="20"/>
      <c r="BC416" s="20"/>
      <c r="BD416" s="20"/>
      <c r="BE416" s="20"/>
      <c r="BF416" s="20"/>
      <c r="BG416" s="20"/>
      <c r="BH416" s="20"/>
      <c r="BI416" s="20"/>
      <c r="BJ416" s="20"/>
      <c r="BK416" s="20"/>
      <c r="BL416" s="20"/>
      <c r="BM416" s="20" t="s">
        <v>100</v>
      </c>
      <c r="BN416" s="20"/>
      <c r="BO416" s="20"/>
      <c r="BP416" s="20" t="s">
        <v>103</v>
      </c>
      <c r="BQ416" s="20"/>
      <c r="BR416" s="20"/>
      <c r="BS416" s="20"/>
      <c r="BT416" s="20"/>
      <c r="BU416" s="20"/>
      <c r="BV416" s="20"/>
      <c r="BW416" s="20" t="s">
        <v>932</v>
      </c>
      <c r="BX416" s="20" t="s">
        <v>4336</v>
      </c>
      <c r="BY416" s="120">
        <v>45565</v>
      </c>
      <c r="BZ416" s="119">
        <v>45565</v>
      </c>
      <c r="CA416" s="20" t="s">
        <v>4435</v>
      </c>
      <c r="CB416" s="20" t="s">
        <v>4436</v>
      </c>
      <c r="CC416" s="20" t="s">
        <v>3157</v>
      </c>
      <c r="CD416" s="120">
        <v>45474</v>
      </c>
      <c r="CE416" s="119">
        <v>45596</v>
      </c>
      <c r="CF416" s="20" t="s">
        <v>4224</v>
      </c>
      <c r="CG416" s="20" t="s">
        <v>4454</v>
      </c>
      <c r="CH416" s="20"/>
      <c r="CI416" s="20"/>
      <c r="CJ416" s="119"/>
      <c r="CK416" s="20"/>
      <c r="CL416" s="20"/>
      <c r="CM416" s="20"/>
      <c r="CN416" s="20"/>
      <c r="CO416" s="119"/>
      <c r="CP416" s="20"/>
      <c r="CQ416" s="20"/>
    </row>
    <row r="417" spans="3:95" s="9" customFormat="1" ht="135.75" customHeight="1">
      <c r="C417" s="121" t="s">
        <v>4455</v>
      </c>
      <c r="D417" s="20" t="s">
        <v>4456</v>
      </c>
      <c r="E417" s="20" t="s">
        <v>3141</v>
      </c>
      <c r="F417" s="14" t="str">
        <f t="shared" si="12"/>
        <v>URF2024_407_IL_Apoyar técnicamente el Proyecto de Ley criptoactivos</v>
      </c>
      <c r="G417" s="20" t="s">
        <v>4457</v>
      </c>
      <c r="H417" s="20" t="s">
        <v>4458</v>
      </c>
      <c r="I417" s="20" t="s">
        <v>4459</v>
      </c>
      <c r="J417" s="20" t="s">
        <v>1527</v>
      </c>
      <c r="K417" s="20" t="s">
        <v>1585</v>
      </c>
      <c r="L417" s="20"/>
      <c r="M417" s="46">
        <v>45566</v>
      </c>
      <c r="N417" s="46">
        <v>45596</v>
      </c>
      <c r="O417" s="21">
        <f t="shared" si="14"/>
        <v>30</v>
      </c>
      <c r="P417" s="20" t="s">
        <v>1530</v>
      </c>
      <c r="Q417" s="20"/>
      <c r="R417" s="20"/>
      <c r="S417" s="20" t="s">
        <v>1532</v>
      </c>
      <c r="T417" s="20" t="s">
        <v>4316</v>
      </c>
      <c r="U417" s="20" t="s">
        <v>33</v>
      </c>
      <c r="V417" s="20"/>
      <c r="W417" s="20" t="s">
        <v>63</v>
      </c>
      <c r="X417" s="20"/>
      <c r="Y417" s="20"/>
      <c r="Z417" s="20"/>
      <c r="AA417" s="20"/>
      <c r="AB417" s="20"/>
      <c r="AC417" s="20"/>
      <c r="AD417" s="20"/>
      <c r="AE417" s="20"/>
      <c r="AF417" s="20"/>
      <c r="AG417" s="20"/>
      <c r="AH417" s="20"/>
      <c r="AI417" s="20"/>
      <c r="AJ417" s="20" t="s">
        <v>3347</v>
      </c>
      <c r="AK417" s="20" t="s">
        <v>3348</v>
      </c>
      <c r="AL417" s="20"/>
      <c r="AM417" s="20"/>
      <c r="AN417" s="20"/>
      <c r="AO417" s="20"/>
      <c r="AP417" s="20" t="s">
        <v>1534</v>
      </c>
      <c r="AQ417" s="20"/>
      <c r="AR417" s="20" t="s">
        <v>3303</v>
      </c>
      <c r="AS417" s="20" t="s">
        <v>3349</v>
      </c>
      <c r="AT417" s="20"/>
      <c r="AU417" s="20"/>
      <c r="AV417" s="20" t="s">
        <v>3137</v>
      </c>
      <c r="AW417" s="20"/>
      <c r="AX417" s="20"/>
      <c r="AY417" s="20" t="s">
        <v>35</v>
      </c>
      <c r="AZ417" s="20"/>
      <c r="BA417" s="20"/>
      <c r="BB417" s="20"/>
      <c r="BC417" s="20"/>
      <c r="BD417" s="20"/>
      <c r="BE417" s="20"/>
      <c r="BF417" s="20"/>
      <c r="BG417" s="20"/>
      <c r="BH417" s="20"/>
      <c r="BI417" s="20"/>
      <c r="BJ417" s="20"/>
      <c r="BK417" s="20"/>
      <c r="BL417" s="20"/>
      <c r="BM417" s="20" t="s">
        <v>100</v>
      </c>
      <c r="BN417" s="20"/>
      <c r="BO417" s="20"/>
      <c r="BP417" s="20" t="s">
        <v>103</v>
      </c>
      <c r="BQ417" s="20"/>
      <c r="BR417" s="20"/>
      <c r="BS417" s="20"/>
      <c r="BT417" s="20"/>
      <c r="BU417" s="20"/>
      <c r="BV417" s="20"/>
      <c r="BW417" s="20" t="s">
        <v>932</v>
      </c>
      <c r="BX417" s="20" t="s">
        <v>4336</v>
      </c>
      <c r="BY417" s="120">
        <v>45565</v>
      </c>
      <c r="BZ417" s="119">
        <v>45565</v>
      </c>
      <c r="CA417" s="20" t="s">
        <v>4435</v>
      </c>
      <c r="CB417" s="20" t="s">
        <v>4436</v>
      </c>
      <c r="CC417" s="20"/>
      <c r="CD417" s="20"/>
      <c r="CE417" s="119"/>
      <c r="CF417" s="20"/>
      <c r="CG417" s="20"/>
      <c r="CH417" s="20"/>
      <c r="CI417" s="20"/>
      <c r="CJ417" s="119"/>
      <c r="CK417" s="20"/>
      <c r="CL417" s="20"/>
      <c r="CM417" s="20"/>
      <c r="CN417" s="20"/>
      <c r="CO417" s="119"/>
      <c r="CP417" s="20"/>
      <c r="CQ417" s="20"/>
    </row>
    <row r="418" spans="3:95" s="9" customFormat="1" ht="135.75" customHeight="1">
      <c r="C418" s="122" t="s">
        <v>4460</v>
      </c>
      <c r="D418" s="20" t="s">
        <v>4461</v>
      </c>
      <c r="E418" s="20" t="s">
        <v>3141</v>
      </c>
      <c r="F418" s="14" t="str">
        <f t="shared" si="12"/>
        <v>URF2024_408__PD_Open Finance obligatorio</v>
      </c>
      <c r="G418" s="20" t="s">
        <v>4462</v>
      </c>
      <c r="H418" s="20" t="s">
        <v>1523</v>
      </c>
      <c r="I418" s="20" t="s">
        <v>1523</v>
      </c>
      <c r="J418" s="20" t="s">
        <v>1527</v>
      </c>
      <c r="K418" s="20" t="s">
        <v>1542</v>
      </c>
      <c r="L418" s="20"/>
      <c r="M418" s="46">
        <v>45566</v>
      </c>
      <c r="N418" s="46">
        <v>45657</v>
      </c>
      <c r="O418" s="21">
        <f t="shared" si="14"/>
        <v>91</v>
      </c>
      <c r="P418" s="20" t="s">
        <v>1530</v>
      </c>
      <c r="Q418" s="20"/>
      <c r="R418" s="20"/>
      <c r="S418" s="20" t="s">
        <v>1532</v>
      </c>
      <c r="T418" s="20" t="s">
        <v>4215</v>
      </c>
      <c r="U418" s="20" t="s">
        <v>33</v>
      </c>
      <c r="V418" s="20"/>
      <c r="W418" s="20" t="s">
        <v>63</v>
      </c>
      <c r="X418" s="20"/>
      <c r="Y418" s="20"/>
      <c r="Z418" s="20"/>
      <c r="AA418" s="20"/>
      <c r="AB418" s="20"/>
      <c r="AC418" s="20"/>
      <c r="AD418" s="20"/>
      <c r="AE418" s="20"/>
      <c r="AF418" s="20"/>
      <c r="AG418" s="20"/>
      <c r="AH418" s="20"/>
      <c r="AI418" s="20"/>
      <c r="AJ418" s="20" t="s">
        <v>3347</v>
      </c>
      <c r="AK418" s="20" t="s">
        <v>3348</v>
      </c>
      <c r="AL418" s="20"/>
      <c r="AM418" s="20"/>
      <c r="AN418" s="20"/>
      <c r="AO418" s="20"/>
      <c r="AP418" s="20" t="s">
        <v>1534</v>
      </c>
      <c r="AQ418" s="20"/>
      <c r="AR418" s="20" t="s">
        <v>3303</v>
      </c>
      <c r="AS418" s="20" t="s">
        <v>3349</v>
      </c>
      <c r="AT418" s="20"/>
      <c r="AU418" s="20"/>
      <c r="AV418" s="20" t="s">
        <v>3137</v>
      </c>
      <c r="AW418" s="20"/>
      <c r="AX418" s="20"/>
      <c r="AY418" s="20" t="s">
        <v>35</v>
      </c>
      <c r="AZ418" s="20"/>
      <c r="BA418" s="20"/>
      <c r="BB418" s="20"/>
      <c r="BC418" s="20"/>
      <c r="BD418" s="20"/>
      <c r="BE418" s="20"/>
      <c r="BF418" s="20"/>
      <c r="BG418" s="20"/>
      <c r="BH418" s="20"/>
      <c r="BI418" s="20"/>
      <c r="BJ418" s="20"/>
      <c r="BK418" s="20"/>
      <c r="BL418" s="20"/>
      <c r="BM418" s="20" t="s">
        <v>100</v>
      </c>
      <c r="BN418" s="20"/>
      <c r="BO418" s="20"/>
      <c r="BP418" s="20" t="s">
        <v>103</v>
      </c>
      <c r="BQ418" s="20"/>
      <c r="BR418" s="20"/>
      <c r="BS418" s="20"/>
      <c r="BT418" s="20"/>
      <c r="BU418" s="20"/>
      <c r="BV418" s="20"/>
      <c r="BW418" s="20" t="s">
        <v>932</v>
      </c>
      <c r="BX418" s="20" t="s">
        <v>4336</v>
      </c>
      <c r="BY418" s="120">
        <v>45565</v>
      </c>
      <c r="BZ418" s="119">
        <v>45565</v>
      </c>
      <c r="CA418" s="20" t="s">
        <v>4224</v>
      </c>
      <c r="CB418" s="20" t="s">
        <v>4462</v>
      </c>
      <c r="CC418" s="20"/>
      <c r="CD418" s="20"/>
      <c r="CE418" s="119"/>
      <c r="CF418" s="20"/>
      <c r="CG418" s="20"/>
      <c r="CH418" s="20"/>
      <c r="CI418" s="20"/>
      <c r="CJ418" s="119"/>
      <c r="CK418" s="20"/>
      <c r="CL418" s="20"/>
      <c r="CM418" s="20"/>
      <c r="CN418" s="20"/>
      <c r="CO418" s="119"/>
      <c r="CP418" s="20"/>
      <c r="CQ418" s="20"/>
    </row>
    <row r="419" spans="3:95" s="9" customFormat="1" ht="135.75" customHeight="1">
      <c r="C419" s="121" t="s">
        <v>4463</v>
      </c>
      <c r="D419" s="20" t="s">
        <v>4464</v>
      </c>
      <c r="E419" s="20" t="s">
        <v>3141</v>
      </c>
      <c r="F419" s="14" t="str">
        <f t="shared" si="12"/>
        <v>URF2024_409__ET_SAS como emisor de valores</v>
      </c>
      <c r="G419" s="20" t="s">
        <v>4465</v>
      </c>
      <c r="H419" s="20" t="s">
        <v>4466</v>
      </c>
      <c r="I419" s="20" t="s">
        <v>4466</v>
      </c>
      <c r="J419" s="20" t="s">
        <v>1527</v>
      </c>
      <c r="K419" s="20" t="s">
        <v>1579</v>
      </c>
      <c r="L419" s="20"/>
      <c r="M419" s="46">
        <v>45566</v>
      </c>
      <c r="N419" s="46">
        <v>45657</v>
      </c>
      <c r="O419" s="21">
        <f t="shared" si="14"/>
        <v>91</v>
      </c>
      <c r="P419" s="20" t="s">
        <v>1530</v>
      </c>
      <c r="Q419" s="20"/>
      <c r="R419" s="20"/>
      <c r="S419" s="20" t="s">
        <v>1532</v>
      </c>
      <c r="T419" s="20" t="s">
        <v>4202</v>
      </c>
      <c r="U419" s="20" t="s">
        <v>33</v>
      </c>
      <c r="V419" s="20"/>
      <c r="W419" s="20" t="s">
        <v>63</v>
      </c>
      <c r="X419" s="20"/>
      <c r="Y419" s="20"/>
      <c r="Z419" s="20"/>
      <c r="AA419" s="20"/>
      <c r="AB419" s="20"/>
      <c r="AC419" s="20"/>
      <c r="AD419" s="20"/>
      <c r="AE419" s="20"/>
      <c r="AF419" s="20"/>
      <c r="AG419" s="20"/>
      <c r="AH419" s="20"/>
      <c r="AI419" s="20"/>
      <c r="AJ419" s="20" t="s">
        <v>3347</v>
      </c>
      <c r="AK419" s="20" t="s">
        <v>3348</v>
      </c>
      <c r="AL419" s="20"/>
      <c r="AM419" s="20"/>
      <c r="AN419" s="20"/>
      <c r="AO419" s="20"/>
      <c r="AP419" s="20" t="s">
        <v>1534</v>
      </c>
      <c r="AQ419" s="20"/>
      <c r="AR419" s="20" t="s">
        <v>3303</v>
      </c>
      <c r="AS419" s="20" t="s">
        <v>3349</v>
      </c>
      <c r="AT419" s="20"/>
      <c r="AU419" s="20"/>
      <c r="AV419" s="20" t="s">
        <v>3137</v>
      </c>
      <c r="AW419" s="20"/>
      <c r="AX419" s="20"/>
      <c r="AY419" s="20" t="s">
        <v>35</v>
      </c>
      <c r="AZ419" s="20"/>
      <c r="BA419" s="20"/>
      <c r="BB419" s="20"/>
      <c r="BC419" s="20"/>
      <c r="BD419" s="20"/>
      <c r="BE419" s="20"/>
      <c r="BF419" s="20"/>
      <c r="BG419" s="20"/>
      <c r="BH419" s="20"/>
      <c r="BI419" s="20"/>
      <c r="BJ419" s="20"/>
      <c r="BK419" s="20"/>
      <c r="BL419" s="20"/>
      <c r="BM419" s="20" t="s">
        <v>100</v>
      </c>
      <c r="BN419" s="20"/>
      <c r="BO419" s="20"/>
      <c r="BP419" s="20" t="s">
        <v>103</v>
      </c>
      <c r="BQ419" s="20"/>
      <c r="BR419" s="20"/>
      <c r="BS419" s="20"/>
      <c r="BT419" s="20"/>
      <c r="BU419" s="20"/>
      <c r="BV419" s="20"/>
      <c r="BW419" s="20" t="s">
        <v>932</v>
      </c>
      <c r="BX419" s="20" t="s">
        <v>4336</v>
      </c>
      <c r="BY419" s="120">
        <v>45565</v>
      </c>
      <c r="BZ419" s="119">
        <v>45565</v>
      </c>
      <c r="CA419" s="20" t="s">
        <v>4224</v>
      </c>
      <c r="CB419" s="20" t="s">
        <v>4465</v>
      </c>
      <c r="CC419" s="20"/>
      <c r="CD419" s="20"/>
      <c r="CE419" s="119"/>
      <c r="CF419" s="20"/>
      <c r="CG419" s="20"/>
      <c r="CH419" s="20"/>
      <c r="CI419" s="20"/>
      <c r="CJ419" s="119"/>
      <c r="CK419" s="20"/>
      <c r="CL419" s="20"/>
      <c r="CM419" s="20"/>
      <c r="CN419" s="20"/>
      <c r="CO419" s="119"/>
      <c r="CP419" s="20"/>
      <c r="CQ419" s="20"/>
    </row>
    <row r="420" spans="3:95" s="9" customFormat="1" ht="135.75" customHeight="1">
      <c r="C420" s="121" t="s">
        <v>4467</v>
      </c>
      <c r="D420" s="20" t="s">
        <v>4468</v>
      </c>
      <c r="E420" s="20" t="s">
        <v>3141</v>
      </c>
      <c r="F420" s="14" t="str">
        <f t="shared" si="12"/>
        <v>URF2024_410__PD_Reglamentación Reforma Pensional_Esquemas de seguros y mutualidad de riesgos</v>
      </c>
      <c r="G420" s="20" t="s">
        <v>4469</v>
      </c>
      <c r="H420" s="20" t="s">
        <v>4470</v>
      </c>
      <c r="I420" s="20" t="s">
        <v>4470</v>
      </c>
      <c r="J420" s="20" t="s">
        <v>1527</v>
      </c>
      <c r="K420" s="20" t="s">
        <v>1598</v>
      </c>
      <c r="L420" s="20"/>
      <c r="M420" s="46">
        <v>45566</v>
      </c>
      <c r="N420" s="46">
        <v>45657</v>
      </c>
      <c r="O420" s="21">
        <f t="shared" si="14"/>
        <v>91</v>
      </c>
      <c r="P420" s="20" t="s">
        <v>1554</v>
      </c>
      <c r="Q420" s="20"/>
      <c r="R420" s="20"/>
      <c r="S420" s="20" t="s">
        <v>1532</v>
      </c>
      <c r="T420" s="20" t="s">
        <v>4257</v>
      </c>
      <c r="U420" s="20" t="s">
        <v>33</v>
      </c>
      <c r="V420" s="20"/>
      <c r="W420" s="20" t="s">
        <v>63</v>
      </c>
      <c r="X420" s="20"/>
      <c r="Y420" s="20"/>
      <c r="Z420" s="20"/>
      <c r="AA420" s="20"/>
      <c r="AB420" s="20"/>
      <c r="AC420" s="20"/>
      <c r="AD420" s="20"/>
      <c r="AE420" s="20"/>
      <c r="AF420" s="20"/>
      <c r="AG420" s="20"/>
      <c r="AH420" s="20"/>
      <c r="AI420" s="20"/>
      <c r="AJ420" s="20" t="s">
        <v>3347</v>
      </c>
      <c r="AK420" s="20" t="s">
        <v>3348</v>
      </c>
      <c r="AL420" s="20"/>
      <c r="AM420" s="20"/>
      <c r="AN420" s="20"/>
      <c r="AO420" s="20"/>
      <c r="AP420" s="20" t="s">
        <v>1534</v>
      </c>
      <c r="AQ420" s="20"/>
      <c r="AR420" s="20" t="s">
        <v>3303</v>
      </c>
      <c r="AS420" s="20" t="s">
        <v>3349</v>
      </c>
      <c r="AT420" s="20"/>
      <c r="AU420" s="20"/>
      <c r="AV420" s="20" t="s">
        <v>3137</v>
      </c>
      <c r="AW420" s="20"/>
      <c r="AX420" s="20"/>
      <c r="AY420" s="20" t="s">
        <v>35</v>
      </c>
      <c r="AZ420" s="20"/>
      <c r="BA420" s="20"/>
      <c r="BB420" s="20"/>
      <c r="BC420" s="20"/>
      <c r="BD420" s="20"/>
      <c r="BE420" s="20"/>
      <c r="BF420" s="20"/>
      <c r="BG420" s="20"/>
      <c r="BH420" s="20"/>
      <c r="BI420" s="20"/>
      <c r="BJ420" s="20"/>
      <c r="BK420" s="20"/>
      <c r="BL420" s="20"/>
      <c r="BM420" s="20" t="s">
        <v>100</v>
      </c>
      <c r="BN420" s="20"/>
      <c r="BO420" s="20"/>
      <c r="BP420" s="20" t="s">
        <v>103</v>
      </c>
      <c r="BQ420" s="20"/>
      <c r="BR420" s="20"/>
      <c r="BS420" s="20"/>
      <c r="BT420" s="20"/>
      <c r="BU420" s="20"/>
      <c r="BV420" s="20"/>
      <c r="BW420" s="20" t="s">
        <v>932</v>
      </c>
      <c r="BX420" s="20" t="s">
        <v>4336</v>
      </c>
      <c r="BY420" s="120">
        <v>45565</v>
      </c>
      <c r="BZ420" s="119">
        <v>45565</v>
      </c>
      <c r="CA420" s="20" t="s">
        <v>4224</v>
      </c>
      <c r="CB420" s="20" t="s">
        <v>4469</v>
      </c>
      <c r="CC420" s="20"/>
      <c r="CD420" s="20"/>
      <c r="CE420" s="119"/>
      <c r="CF420" s="20"/>
      <c r="CG420" s="20"/>
      <c r="CH420" s="20"/>
      <c r="CI420" s="20"/>
      <c r="CJ420" s="119"/>
      <c r="CK420" s="20"/>
      <c r="CL420" s="20"/>
      <c r="CM420" s="20"/>
      <c r="CN420" s="20"/>
      <c r="CO420" s="119"/>
      <c r="CP420" s="20"/>
      <c r="CQ420" s="20"/>
    </row>
    <row r="421" spans="3:95" s="9" customFormat="1" ht="135.75" customHeight="1">
      <c r="C421" s="121" t="s">
        <v>4471</v>
      </c>
      <c r="D421" s="20" t="s">
        <v>4472</v>
      </c>
      <c r="E421" s="20" t="s">
        <v>3141</v>
      </c>
      <c r="F421" s="14" t="str">
        <f t="shared" si="12"/>
        <v>URF2024_411__PD_Reglamentación Reforma Pensional_Esquemas de fondos y subcuentas generacionales en las etapas de acumulación y desacumulación</v>
      </c>
      <c r="G421" s="20" t="s">
        <v>4473</v>
      </c>
      <c r="H421" s="20" t="s">
        <v>4474</v>
      </c>
      <c r="I421" s="20" t="s">
        <v>4474</v>
      </c>
      <c r="J421" s="20" t="s">
        <v>1527</v>
      </c>
      <c r="K421" s="20" t="s">
        <v>1598</v>
      </c>
      <c r="L421" s="20"/>
      <c r="M421" s="46">
        <v>45566</v>
      </c>
      <c r="N421" s="46">
        <v>45657</v>
      </c>
      <c r="O421" s="21">
        <f t="shared" si="14"/>
        <v>91</v>
      </c>
      <c r="P421" s="20" t="s">
        <v>1554</v>
      </c>
      <c r="Q421" s="20"/>
      <c r="R421" s="20"/>
      <c r="S421" s="20" t="s">
        <v>1532</v>
      </c>
      <c r="T421" s="20" t="s">
        <v>4257</v>
      </c>
      <c r="U421" s="20" t="s">
        <v>33</v>
      </c>
      <c r="V421" s="20"/>
      <c r="W421" s="20" t="s">
        <v>63</v>
      </c>
      <c r="X421" s="20"/>
      <c r="Y421" s="20"/>
      <c r="Z421" s="20"/>
      <c r="AA421" s="20"/>
      <c r="AB421" s="20"/>
      <c r="AC421" s="20"/>
      <c r="AD421" s="20"/>
      <c r="AE421" s="20"/>
      <c r="AF421" s="20"/>
      <c r="AG421" s="20"/>
      <c r="AH421" s="20"/>
      <c r="AI421" s="20"/>
      <c r="AJ421" s="20" t="s">
        <v>3347</v>
      </c>
      <c r="AK421" s="20" t="s">
        <v>3348</v>
      </c>
      <c r="AL421" s="20"/>
      <c r="AM421" s="20"/>
      <c r="AN421" s="20"/>
      <c r="AO421" s="20"/>
      <c r="AP421" s="20" t="s">
        <v>1534</v>
      </c>
      <c r="AQ421" s="20"/>
      <c r="AR421" s="20" t="s">
        <v>3303</v>
      </c>
      <c r="AS421" s="20" t="s">
        <v>3349</v>
      </c>
      <c r="AT421" s="20"/>
      <c r="AU421" s="20"/>
      <c r="AV421" s="20" t="s">
        <v>3137</v>
      </c>
      <c r="AW421" s="20"/>
      <c r="AX421" s="20"/>
      <c r="AY421" s="20" t="s">
        <v>35</v>
      </c>
      <c r="AZ421" s="20"/>
      <c r="BA421" s="20"/>
      <c r="BB421" s="20"/>
      <c r="BC421" s="20"/>
      <c r="BD421" s="20"/>
      <c r="BE421" s="20"/>
      <c r="BF421" s="20"/>
      <c r="BG421" s="20"/>
      <c r="BH421" s="20"/>
      <c r="BI421" s="20"/>
      <c r="BJ421" s="20"/>
      <c r="BK421" s="20"/>
      <c r="BL421" s="20"/>
      <c r="BM421" s="20" t="s">
        <v>100</v>
      </c>
      <c r="BN421" s="20"/>
      <c r="BO421" s="20"/>
      <c r="BP421" s="20" t="s">
        <v>103</v>
      </c>
      <c r="BQ421" s="20"/>
      <c r="BR421" s="20"/>
      <c r="BS421" s="20"/>
      <c r="BT421" s="20"/>
      <c r="BU421" s="20"/>
      <c r="BV421" s="20"/>
      <c r="BW421" s="20" t="s">
        <v>932</v>
      </c>
      <c r="BX421" s="20" t="s">
        <v>4336</v>
      </c>
      <c r="BY421" s="120">
        <v>45565</v>
      </c>
      <c r="BZ421" s="119">
        <v>45565</v>
      </c>
      <c r="CA421" s="20" t="s">
        <v>4224</v>
      </c>
      <c r="CB421" s="20" t="s">
        <v>4473</v>
      </c>
      <c r="CC421" s="20"/>
      <c r="CD421" s="20"/>
      <c r="CE421" s="119"/>
      <c r="CF421" s="20"/>
      <c r="CG421" s="20"/>
      <c r="CH421" s="20"/>
      <c r="CI421" s="20"/>
      <c r="CJ421" s="119"/>
      <c r="CK421" s="20"/>
      <c r="CL421" s="20"/>
      <c r="CM421" s="20"/>
      <c r="CN421" s="20"/>
      <c r="CO421" s="119"/>
      <c r="CP421" s="20"/>
      <c r="CQ421" s="20"/>
    </row>
    <row r="422" spans="3:95" s="9" customFormat="1" ht="135.75" customHeight="1">
      <c r="C422" s="121" t="s">
        <v>4475</v>
      </c>
      <c r="D422" s="20" t="s">
        <v>4476</v>
      </c>
      <c r="E422" s="20" t="s">
        <v>3141</v>
      </c>
      <c r="F422" s="14" t="str">
        <f t="shared" si="12"/>
        <v>URF2024_412__PD_Autorización, administración y reglas de gobierno corporativo para Administradoras del Componente Complementario de Ahorro Individual del Pilar Contributivo</v>
      </c>
      <c r="G422" s="20" t="s">
        <v>4477</v>
      </c>
      <c r="H422" s="20" t="s">
        <v>4478</v>
      </c>
      <c r="I422" s="20" t="s">
        <v>4478</v>
      </c>
      <c r="J422" s="20" t="s">
        <v>1527</v>
      </c>
      <c r="K422" s="20" t="s">
        <v>1598</v>
      </c>
      <c r="L422" s="20"/>
      <c r="M422" s="46">
        <v>45474</v>
      </c>
      <c r="N422" s="46">
        <v>45596</v>
      </c>
      <c r="O422" s="21">
        <f t="shared" si="14"/>
        <v>122</v>
      </c>
      <c r="P422" s="20" t="s">
        <v>1554</v>
      </c>
      <c r="Q422" s="20"/>
      <c r="R422" s="20"/>
      <c r="S422" s="20" t="s">
        <v>1532</v>
      </c>
      <c r="T422" s="20" t="s">
        <v>4257</v>
      </c>
      <c r="U422" s="20" t="s">
        <v>33</v>
      </c>
      <c r="V422" s="20"/>
      <c r="W422" s="20" t="s">
        <v>63</v>
      </c>
      <c r="X422" s="20"/>
      <c r="Y422" s="20"/>
      <c r="Z422" s="20"/>
      <c r="AA422" s="20"/>
      <c r="AB422" s="20"/>
      <c r="AC422" s="20"/>
      <c r="AD422" s="20"/>
      <c r="AE422" s="20"/>
      <c r="AF422" s="20"/>
      <c r="AG422" s="20"/>
      <c r="AH422" s="20"/>
      <c r="AI422" s="20"/>
      <c r="AJ422" s="20" t="s">
        <v>3347</v>
      </c>
      <c r="AK422" s="20" t="s">
        <v>3348</v>
      </c>
      <c r="AL422" s="20"/>
      <c r="AM422" s="20"/>
      <c r="AN422" s="20"/>
      <c r="AO422" s="20"/>
      <c r="AP422" s="20" t="s">
        <v>1534</v>
      </c>
      <c r="AQ422" s="20"/>
      <c r="AR422" s="20" t="s">
        <v>3303</v>
      </c>
      <c r="AS422" s="20" t="s">
        <v>3349</v>
      </c>
      <c r="AT422" s="20"/>
      <c r="AU422" s="20"/>
      <c r="AV422" s="20" t="s">
        <v>3137</v>
      </c>
      <c r="AW422" s="20"/>
      <c r="AX422" s="20"/>
      <c r="AY422" s="20" t="s">
        <v>35</v>
      </c>
      <c r="AZ422" s="20"/>
      <c r="BA422" s="20"/>
      <c r="BB422" s="20"/>
      <c r="BC422" s="20"/>
      <c r="BD422" s="20"/>
      <c r="BE422" s="20"/>
      <c r="BF422" s="20"/>
      <c r="BG422" s="20"/>
      <c r="BH422" s="20"/>
      <c r="BI422" s="20"/>
      <c r="BJ422" s="20"/>
      <c r="BK422" s="20"/>
      <c r="BL422" s="20"/>
      <c r="BM422" s="20" t="s">
        <v>100</v>
      </c>
      <c r="BN422" s="20"/>
      <c r="BO422" s="20"/>
      <c r="BP422" s="20" t="s">
        <v>103</v>
      </c>
      <c r="BQ422" s="20"/>
      <c r="BR422" s="20"/>
      <c r="BS422" s="20"/>
      <c r="BT422" s="20"/>
      <c r="BU422" s="20"/>
      <c r="BV422" s="20"/>
      <c r="BW422" s="20" t="s">
        <v>932</v>
      </c>
      <c r="BX422" s="20" t="s">
        <v>4336</v>
      </c>
      <c r="BY422" s="120">
        <v>45565</v>
      </c>
      <c r="BZ422" s="119">
        <v>45565</v>
      </c>
      <c r="CA422" s="20" t="s">
        <v>4224</v>
      </c>
      <c r="CB422" s="20" t="s">
        <v>4477</v>
      </c>
      <c r="CC422" s="20"/>
      <c r="CD422" s="20"/>
      <c r="CE422" s="119"/>
      <c r="CF422" s="20"/>
      <c r="CG422" s="20"/>
      <c r="CH422" s="20"/>
      <c r="CI422" s="20"/>
      <c r="CJ422" s="119"/>
      <c r="CK422" s="20"/>
      <c r="CL422" s="20"/>
      <c r="CM422" s="20"/>
      <c r="CN422" s="20"/>
      <c r="CO422" s="119"/>
      <c r="CP422" s="20"/>
      <c r="CQ422" s="20"/>
    </row>
    <row r="423" spans="3:95" s="9" customFormat="1" ht="135.75" customHeight="1">
      <c r="C423" s="121" t="s">
        <v>4479</v>
      </c>
      <c r="D423" s="20" t="s">
        <v>4480</v>
      </c>
      <c r="E423" s="20" t="s">
        <v>3141</v>
      </c>
      <c r="F423" s="14" t="str">
        <f t="shared" si="12"/>
        <v>URF2024_413__PD_Actualizacion de disposiciones de carácter prudencial aplicables a los establecimientos de crédito y conglomerados financieros</v>
      </c>
      <c r="G423" s="20" t="s">
        <v>4481</v>
      </c>
      <c r="H423" s="20" t="s">
        <v>4482</v>
      </c>
      <c r="I423" s="20" t="s">
        <v>4482</v>
      </c>
      <c r="J423" s="20" t="s">
        <v>1527</v>
      </c>
      <c r="K423" s="20" t="s">
        <v>1554</v>
      </c>
      <c r="L423" s="20"/>
      <c r="M423" s="46">
        <v>45566</v>
      </c>
      <c r="N423" s="46">
        <v>45657</v>
      </c>
      <c r="O423" s="21">
        <f t="shared" si="14"/>
        <v>91</v>
      </c>
      <c r="P423" s="20" t="s">
        <v>1554</v>
      </c>
      <c r="Q423" s="20"/>
      <c r="R423" s="20"/>
      <c r="S423" s="20" t="s">
        <v>1532</v>
      </c>
      <c r="T423" s="20" t="s">
        <v>4257</v>
      </c>
      <c r="U423" s="20" t="s">
        <v>33</v>
      </c>
      <c r="V423" s="20"/>
      <c r="W423" s="20" t="s">
        <v>63</v>
      </c>
      <c r="X423" s="20"/>
      <c r="Y423" s="20"/>
      <c r="Z423" s="20"/>
      <c r="AA423" s="20"/>
      <c r="AB423" s="20"/>
      <c r="AC423" s="20"/>
      <c r="AD423" s="20"/>
      <c r="AE423" s="20"/>
      <c r="AF423" s="20"/>
      <c r="AG423" s="20"/>
      <c r="AH423" s="20"/>
      <c r="AI423" s="20"/>
      <c r="AJ423" s="20" t="s">
        <v>3347</v>
      </c>
      <c r="AK423" s="20" t="s">
        <v>3348</v>
      </c>
      <c r="AL423" s="20"/>
      <c r="AM423" s="20"/>
      <c r="AN423" s="20"/>
      <c r="AO423" s="20"/>
      <c r="AP423" s="20" t="s">
        <v>1534</v>
      </c>
      <c r="AQ423" s="20"/>
      <c r="AR423" s="20" t="s">
        <v>3303</v>
      </c>
      <c r="AS423" s="20" t="s">
        <v>3349</v>
      </c>
      <c r="AT423" s="20"/>
      <c r="AU423" s="20"/>
      <c r="AV423" s="20" t="s">
        <v>3137</v>
      </c>
      <c r="AW423" s="20"/>
      <c r="AX423" s="20"/>
      <c r="AY423" s="20" t="s">
        <v>35</v>
      </c>
      <c r="AZ423" s="20"/>
      <c r="BA423" s="20"/>
      <c r="BB423" s="20"/>
      <c r="BC423" s="20"/>
      <c r="BD423" s="20"/>
      <c r="BE423" s="20"/>
      <c r="BF423" s="20"/>
      <c r="BG423" s="20"/>
      <c r="BH423" s="20"/>
      <c r="BI423" s="20"/>
      <c r="BJ423" s="20"/>
      <c r="BK423" s="20"/>
      <c r="BL423" s="20"/>
      <c r="BM423" s="20" t="s">
        <v>100</v>
      </c>
      <c r="BN423" s="20"/>
      <c r="BO423" s="20"/>
      <c r="BP423" s="20" t="s">
        <v>103</v>
      </c>
      <c r="BQ423" s="20"/>
      <c r="BR423" s="20"/>
      <c r="BS423" s="20"/>
      <c r="BT423" s="20"/>
      <c r="BU423" s="20"/>
      <c r="BV423" s="20"/>
      <c r="BW423" s="20" t="s">
        <v>932</v>
      </c>
      <c r="BX423" s="20" t="s">
        <v>4336</v>
      </c>
      <c r="BY423" s="120">
        <v>45565</v>
      </c>
      <c r="BZ423" s="119">
        <v>45565</v>
      </c>
      <c r="CA423" s="20" t="s">
        <v>4224</v>
      </c>
      <c r="CB423" s="20" t="s">
        <v>4481</v>
      </c>
      <c r="CC423" s="20"/>
      <c r="CD423" s="20"/>
      <c r="CE423" s="119"/>
      <c r="CF423" s="20"/>
      <c r="CG423" s="20"/>
      <c r="CH423" s="20"/>
      <c r="CI423" s="20"/>
      <c r="CJ423" s="119"/>
      <c r="CK423" s="20"/>
      <c r="CL423" s="20"/>
      <c r="CM423" s="20"/>
      <c r="CN423" s="20"/>
      <c r="CO423" s="119"/>
      <c r="CP423" s="20"/>
      <c r="CQ423" s="20"/>
    </row>
  </sheetData>
  <sheetProtection autoFilter="0"/>
  <autoFilter ref="C9:CG423" xr:uid="{5A3C2CAD-637C-41E5-9B5C-D1D7BCF9E2E5}">
    <filterColumn colId="33" showButton="0"/>
  </autoFilter>
  <mergeCells count="111">
    <mergeCell ref="CM9:CM10"/>
    <mergeCell ref="CN9:CN10"/>
    <mergeCell ref="CO9:CO10"/>
    <mergeCell ref="CP9:CP10"/>
    <mergeCell ref="CQ9:CQ10"/>
    <mergeCell ref="BU9:BU10"/>
    <mergeCell ref="BV9:BV10"/>
    <mergeCell ref="BW7:CL7"/>
    <mergeCell ref="CC8:CG8"/>
    <mergeCell ref="CA9:CA10"/>
    <mergeCell ref="CB9:CB10"/>
    <mergeCell ref="CC9:CC10"/>
    <mergeCell ref="CH8:CL8"/>
    <mergeCell ref="CH9:CH10"/>
    <mergeCell ref="CI9:CI10"/>
    <mergeCell ref="CJ9:CJ10"/>
    <mergeCell ref="CK9:CK10"/>
    <mergeCell ref="CL9:CL10"/>
    <mergeCell ref="BX8:CB8"/>
    <mergeCell ref="CD9:CD10"/>
    <mergeCell ref="CE9:CE10"/>
    <mergeCell ref="CF9:CF10"/>
    <mergeCell ref="CG9:CG10"/>
    <mergeCell ref="BW9:BW10"/>
    <mergeCell ref="BU4:BV4"/>
    <mergeCell ref="BU5:BV5"/>
    <mergeCell ref="BU6:BV6"/>
    <mergeCell ref="D4:BS6"/>
    <mergeCell ref="D7:R8"/>
    <mergeCell ref="S7:T8"/>
    <mergeCell ref="U7:X8"/>
    <mergeCell ref="Y7:AU8"/>
    <mergeCell ref="CM8:CQ8"/>
    <mergeCell ref="F9:F10"/>
    <mergeCell ref="Z9:Z10"/>
    <mergeCell ref="AA9:AA10"/>
    <mergeCell ref="AW7:BC8"/>
    <mergeCell ref="BD7:BV7"/>
    <mergeCell ref="BD8:BE8"/>
    <mergeCell ref="BF8:BH8"/>
    <mergeCell ref="BI8:BP8"/>
    <mergeCell ref="BR8:BT8"/>
    <mergeCell ref="AG9:AG10"/>
    <mergeCell ref="AH9:AH10"/>
    <mergeCell ref="AI9:AI10"/>
    <mergeCell ref="AJ9:AK9"/>
    <mergeCell ref="AO9:AO10"/>
    <mergeCell ref="AP9:AP10"/>
    <mergeCell ref="O9:O10"/>
    <mergeCell ref="P9:P10"/>
    <mergeCell ref="Q9:Q10"/>
    <mergeCell ref="R9:R10"/>
    <mergeCell ref="AW9:AW10"/>
    <mergeCell ref="BO9:BO10"/>
    <mergeCell ref="BP9:BP10"/>
    <mergeCell ref="BK9:BK10"/>
    <mergeCell ref="BL9:BL10"/>
    <mergeCell ref="C9:C10"/>
    <mergeCell ref="D9:D10"/>
    <mergeCell ref="G9:G10"/>
    <mergeCell ref="H9:H10"/>
    <mergeCell ref="I9:I10"/>
    <mergeCell ref="E9:E10"/>
    <mergeCell ref="AL9:AL10"/>
    <mergeCell ref="X9:X10"/>
    <mergeCell ref="Y9:Y10"/>
    <mergeCell ref="AB9:AB10"/>
    <mergeCell ref="AC9:AC10"/>
    <mergeCell ref="AD9:AD10"/>
    <mergeCell ref="AE9:AE10"/>
    <mergeCell ref="AF9:AF10"/>
    <mergeCell ref="S9:S10"/>
    <mergeCell ref="T9:T10"/>
    <mergeCell ref="U9:U10"/>
    <mergeCell ref="V9:V10"/>
    <mergeCell ref="J9:J10"/>
    <mergeCell ref="K9:K10"/>
    <mergeCell ref="W9:W10"/>
    <mergeCell ref="L9:L10"/>
    <mergeCell ref="M9:M10"/>
    <mergeCell ref="N9:N10"/>
    <mergeCell ref="AM9:AM10"/>
    <mergeCell ref="AN9:AN10"/>
    <mergeCell ref="AV9:AV10"/>
    <mergeCell ref="AQ9:AQ10"/>
    <mergeCell ref="AR9:AR10"/>
    <mergeCell ref="AU9:AU10"/>
    <mergeCell ref="BC9:BC10"/>
    <mergeCell ref="BD9:BD10"/>
    <mergeCell ref="BE9:BE10"/>
    <mergeCell ref="AS9:AS10"/>
    <mergeCell ref="AT9:AT10"/>
    <mergeCell ref="BZ9:BZ10"/>
    <mergeCell ref="BX9:BX10"/>
    <mergeCell ref="BY9:BY10"/>
    <mergeCell ref="BT9:BT10"/>
    <mergeCell ref="BI9:BI10"/>
    <mergeCell ref="BJ9:BJ10"/>
    <mergeCell ref="AX9:AX10"/>
    <mergeCell ref="AY9:AY10"/>
    <mergeCell ref="AZ9:AZ10"/>
    <mergeCell ref="BA9:BA10"/>
    <mergeCell ref="BF9:BF10"/>
    <mergeCell ref="BG9:BG10"/>
    <mergeCell ref="BH9:BH10"/>
    <mergeCell ref="BB9:BB10"/>
    <mergeCell ref="BQ9:BQ10"/>
    <mergeCell ref="BR9:BR10"/>
    <mergeCell ref="BS9:BS10"/>
    <mergeCell ref="BM9:BM10"/>
    <mergeCell ref="BN9:BN10"/>
  </mergeCells>
  <conditionalFormatting sqref="O11:O423">
    <cfRule type="cellIs" dxfId="0" priority="1" operator="greaterThan">
      <formula>125</formula>
    </cfRule>
  </conditionalFormatting>
  <dataValidations count="34">
    <dataValidation allowBlank="1" showInputMessage="1" showErrorMessage="1" promptTitle="TAREA CON CÓDIGO" prompt="Este campo se diigencia de manera automática con la información registrada por el proceso._x000a_ _x000a__x000a_" sqref="E9:E10 F9:F407" xr:uid="{8B58AFC9-74AD-4492-A0EB-F7CC1A83E1EF}"/>
    <dataValidation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O11:O407" xr:uid="{52ACB502-4EA5-4EAB-ABB2-9622D8C71FA1}"/>
    <dataValidation type="date"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N243:N254 N293:N294 N388:N390 N228:N241 N260:N262 N257" xr:uid="{2E48AC2E-39A7-40EE-AE65-2E4337A712EF}">
      <formula1>44927</formula1>
      <formula2>45291</formula2>
    </dataValidation>
    <dataValidation type="date" errorStyle="warning" allowBlank="1" showInputMessage="1" showErrorMessage="1" errorTitle="Fecha no corresponde" error="Las actividades programadas en el plan de acción de la vigencia deben programarse y ejecutarse entre el 01 de enero y el 31 de diciembre; para fechas posteriores se deben incluir en el plan de acción de la siguiente vigencia." promptTitle="FECHA INICIAL " prompt="Registre la fecha en la que debe iniciar el cumplimiento de la acción DD/MM/AAAA_x000a__x000a_" sqref="M292:M294 M228:M254 M388:M391 M257:M262 N292 N242 N258:N259" xr:uid="{3B26A58E-E9F3-460C-A792-82845CCC00CE}">
      <formula1>44927</formula1>
      <formula2>45291</formula2>
    </dataValidation>
    <dataValidation allowBlank="1" showInputMessage="1" showErrorMessage="1" promptTitle="FECHA INICIAL" prompt="Registre la fecha con formato DD-MM-AAAA en la que inicia la ejecución de la tarea." sqref="M393:M407 N77:N80 M263:M291 M39:M227 M255:M256 M295:M387 M9:M36" xr:uid="{B9261C5F-4A53-4C8C-B92E-872B39BC00EA}"/>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N81:N227 N255:N256 N263:N291 N393:N407 N39:N76 N295:N387 N11:N36" xr:uid="{3B261E69-0AB7-43B5-8158-73057A215B64}">
      <formula1>45292</formula1>
      <formula2>45657</formula2>
    </dataValidation>
    <dataValidation allowBlank="1" showInputMessage="1" showErrorMessage="1" promptTitle="NOMBRE PRODUCTO (ENTREGABLE)" prompt="Registre el NOMBRE del producto tangible resultado de ejecución de la tarea; tener en cuenta que este producto se debe adjuntar cuando se documente el cumplimiento de la tarea para tramitar su aprobación. " sqref="I29 I31 I80 H11:H36 I36 I263:I267 I269:I281 H39:H407 I339:I371" xr:uid="{4E1C9D43-F2BD-416C-8E67-3BEA3A4A0181}"/>
    <dataValidation allowBlank="1" showInputMessage="1" showErrorMessage="1" promptTitle="PLAN DE ACCIÓN ASOCIADO" prompt="Seleccione de la lista desplegable el plan con el que se encuentra asociada la tarea. " sqref="Z9:AA10" xr:uid="{0C3F5C7E-73B4-4443-957D-0B35941D977C}"/>
    <dataValidation allowBlank="1" showInputMessage="1" showErrorMessage="1" promptTitle="POLÍTICAS MIPG" prompt="Selecciones las políticas que tienen relación con la tarea, de acuerdo con las dimensiones seleccionadas." sqref="BD9:BV10 BW9" xr:uid="{FD802C99-8B26-405B-9211-E9BC4A664FF4}"/>
    <dataValidation allowBlank="1" showInputMessage="1" showErrorMessage="1" promptTitle="PLAN ANTICORRUPCIÓN" prompt="Para el PAAC seleccione el componente y subcomponente al que corresponde la tarea." sqref="AJ9:AK10" xr:uid="{BAA63DD2-23A5-4E67-8703-0EE29AE6ED62}"/>
    <dataValidation allowBlank="1" showInputMessage="1" showErrorMessage="1" promptTitle="PLAN DE ACCIÓN ASOCIADO" prompt="Seleccione de la lista desplegable el plan o planes que se encuentran asociados a las tareas." sqref="AL9:AV10" xr:uid="{BDC61F99-7A9C-44B0-ACF5-078F416557B7}"/>
    <dataValidation allowBlank="1" showInputMessage="1" showErrorMessage="1" promptTitle="RECURSOS" prompt="Seleccione los recursos que requiere para el desarrollo de la tarea." sqref="U9:X10" xr:uid="{4968FFF6-E3C5-442D-8F36-8B2FD1A19EC0}"/>
    <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sqref="T9:T10" xr:uid="{B62BB12F-42F6-4CD5-91A4-9A2050B663AD}">
      <formula1>#REF!</formula1>
    </dataValidation>
    <dataValidation type="list" allowBlank="1" showInputMessage="1" showErrorMessage="1" promptTitle="OBJETIVO ESTRATÉGICO" prompt="De la lista desplegable, seleccione el objetivo estratégico que tiene relación con  la tarea. " sqref="S9:S10" xr:uid="{40F7C593-0DD1-475E-B6DB-88B33EF4BD48}">
      <formula1>#REF!</formula1>
    </dataValidation>
    <dataValidation allowBlank="1" showInputMessage="1" showErrorMessage="1" promptTitle="COLABORADOR" prompt="De la lista desplegable, identifique el servidor que puede apoyar el cumplimiento de la tarea (Puede repprtar el SMGI, peno no enviar para aprobación)." sqref="L9:L10" xr:uid="{D9E795DA-5741-42FA-8628-D63D33200869}"/>
    <dataValidation type="list" allowBlank="1" showInputMessage="1" showErrorMessage="1" promptTitle="PROCESO RESPONSABLE" prompt="De la lista desplegable. indique el proceso responsable de ejecucción de la tarea." sqref="J9:J10" xr:uid="{D83EB8BF-6281-4A34-914F-66E2A3330435}">
      <formula1>#REF!</formula1>
    </dataValidation>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H7:I7 H9:I9" xr:uid="{1ACD627D-34BC-430E-90D8-4349BC256517}"/>
    <dataValidation allowBlank="1" showInputMessage="1" showErrorMessage="1" promptTitle="FECHA INICIAL " prompt="Registre la fecha en la que debe iniciar el cumplimiento de la acción DD/MM/AAAA_x000a__x000a_" sqref="M7" xr:uid="{B217C5E5-8CE8-4590-AF79-437D6BF0944E}"/>
    <dataValidation allowBlank="1" showInputMessage="1" showErrorMessage="1" promptTitle="FECHA FINAL " prompt="Registre la fecha máxima del cumplimiento de la acción DD/MM/AAAA_x000a_" sqref="N7 N9" xr:uid="{67419EF0-1437-47F3-A61B-A4CF3CC220C9}"/>
    <dataValidation allowBlank="1" showInputMessage="1" showErrorMessage="1" promptTitle="RECURSOS" prompt="Marque con X los tipos de recursos necesarios para la ejecución de la tarea. " sqref="U7:X7" xr:uid="{B16EC9E1-37F1-42BC-AC00-06F60B59E23D}"/>
    <dataValidation allowBlank="1" showInputMessage="1" showErrorMessage="1" promptTitle="POS. SITUACIONES QUE AFECTAN CUM" prompt="Describa la situación que puede afectar el cumplimiento de la tarea._x000a_" sqref="R7 R9 R11:R36 R39:R61 R63:R407" xr:uid="{7303268A-9682-4C75-8988-5A958A0F7DDF}"/>
    <dataValidation allowBlank="1" showInputMessage="1" showErrorMessage="1" promptTitle="DESCRIPCIÓN DE LA TAREA" prompt="Ampliar la información de la tarea identificada, incluir atributos de calidad y demás especificaciones necesarias." sqref="G7 G9 G11:G35 G39:G407 D393:D407 BX9 BZ9:CC9 CE9:CH9 CJ9:CM9 CO9:CQ9" xr:uid="{83781B25-9AED-4CA3-89A0-65CD91150AC3}"/>
    <dataValidation allowBlank="1" showInputMessage="1" showErrorMessage="1" promptTitle="TOTAL DÍAS TAREA" prompt="Campo formulado, por favor no modificar." sqref="O7 O9" xr:uid="{632DE9FE-3E50-4AF7-B7F2-5DCA712D28D4}"/>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D11:D36 G36 D9 D7:F7 D4:F4 D39:D392" xr:uid="{27AF8B81-427B-4110-9231-83F769CD4646}"/>
    <dataValidation allowBlank="1" showInputMessage="1" showErrorMessage="1" promptTitle="CÓDIGO ACCIÓN" prompt="Este código se asignará por el proceso de Direccionamiento y Planeación cuando se realice la consolidación " sqref="C4:C9 C11:C423" xr:uid="{52E0E856-3641-4420-A23E-D795D39B5296}"/>
    <dataValidation type="list" allowBlank="1" showInputMessage="1" showErrorMessage="1" promptTitle="APROBADOR TAREA" prompt="Seleccione de la lista desplegable, el responsable de verificar el cumplimiento de la tarea." sqref="P7 P9:P10" xr:uid="{9F0B4AC6-87F4-4686-95B4-BD2CA9CD2243}">
      <formula1>#REF!</formula1>
    </dataValidation>
    <dataValidation type="list" allowBlank="1" showInputMessage="1" showErrorMessage="1" promptTitle="INTERNO-EXTERNO" prompt="De la lista desplegable, seleccione si la situación que puede presentarse es externa o interna. " sqref="Q7 Q9:Q10" xr:uid="{421FCC17-F4DC-42F5-81A3-E530B94BAA95}">
      <formula1>#REF!</formula1>
    </dataValidation>
    <dataValidation type="list" allowBlank="1" showInputMessage="1" showErrorMessage="1" promptTitle="PLAN DE ACCIÓN ASOCIADO" prompt="Seleccione de la lista desplegable el plan con el que se encuentra asociada la tarea. " sqref="Y7:AA7 Y9:Y10 AB9:AI10" xr:uid="{0815A1D2-73C6-456A-B2AB-2D4704C73A0F}">
      <formula1>#REF!</formula1>
    </dataValidation>
    <dataValidation type="list" allowBlank="1" showInputMessage="1" showErrorMessage="1" promptTitle="DIMENSIONES MIPG" prompt="Seleccione de la lista desplegable la dimensión MIPG con la que se encuentra asociada la tarea. " sqref="AW7 AW9:BC10" xr:uid="{C2602C85-6845-4157-A481-20F3E0251B16}">
      <formula1>#REF!</formula1>
    </dataValidation>
    <dataValidation type="list" allowBlank="1" showInputMessage="1" showErrorMessage="1" promptTitle="POLÍTICAS MIPG" prompt="Seleccione de la lista desplegable la política MIPG con la que se encuentra asociada la tarea. " sqref="BD7" xr:uid="{1953AB4B-83CD-4CA0-9D90-3742D81C05D7}">
      <formula1>#REF!</formula1>
    </dataValidation>
    <dataValidation type="list" allowBlank="1" showInputMessage="1" showErrorMessage="1" sqref="S7:T7" xr:uid="{70E8CAB1-0DCF-4D38-9911-9383613A3691}">
      <formula1>#REF!</formula1>
    </dataValidation>
    <dataValidation type="list" allowBlank="1" showInputMessage="1" showErrorMessage="1" promptTitle="PROCESO RESPONSABLE" prompt="De la lista desplegable. indique el proceso responsable de ejecucción de la tarea" sqref="J7" xr:uid="{0E129676-EA83-48BE-BFE2-80ACCBC85F66}">
      <formula1>#REF!</formula1>
    </dataValidation>
    <dataValidation type="list" allowBlank="1" showInputMessage="1" showErrorMessage="1" promptTitle=" RESPONSABLE TAREA" prompt="Seleccione de la lista desplegable, el servidor público encargado del cumplimiento de la tarea y de su registro en el SMGI. _x000a_" sqref="K7 K9:K10" xr:uid="{B41207F6-07F1-4AFE-B6C5-472424431C97}">
      <formula1>#REF!</formula1>
    </dataValidation>
    <dataValidation allowBlank="1" showInputMessage="1" showErrorMessage="1" promptTitle="DESCRIPCIÓN DEL PRODUCTO" prompt="Describa el producto tangible, resultado de ejecución de la tarea; tenga en cuenta criterios de calidad, oportunidad, entre otros importantes para su generación." sqref="I22:I28 I30 I32:I35 I11:I19 I39:I79 I81:I262 I268 I282:I338 I372:I407" xr:uid="{172C55C6-B3D2-43A6-B3EA-202E966A9D3A}"/>
  </dataValidation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DEF4D-6CAE-4B40-9D4D-B5D6A0B90D85}">
  <sheetPr codeName="Hoja2">
    <tabColor rgb="FF504F4E"/>
  </sheetPr>
  <dimension ref="B2:BP44"/>
  <sheetViews>
    <sheetView topLeftCell="AT1" zoomScale="70" zoomScaleNormal="70" workbookViewId="0">
      <selection activeCell="AM5" sqref="AM5"/>
    </sheetView>
  </sheetViews>
  <sheetFormatPr baseColWidth="10" defaultColWidth="11.42578125" defaultRowHeight="15"/>
  <cols>
    <col min="1" max="1" width="11.42578125" style="1"/>
    <col min="2" max="2" width="21" style="1" customWidth="1"/>
    <col min="3" max="3" width="16.7109375" style="1" customWidth="1"/>
    <col min="4" max="4" width="17.85546875" style="1" customWidth="1"/>
    <col min="5" max="6" width="33.42578125" style="1" customWidth="1"/>
    <col min="7" max="10" width="11.42578125" style="1"/>
    <col min="11" max="22" width="17.28515625" style="184" customWidth="1"/>
    <col min="23" max="68" width="15.5703125" style="1" customWidth="1"/>
    <col min="69" max="16384" width="11.42578125" style="1"/>
  </cols>
  <sheetData>
    <row r="2" spans="2:68" ht="40.5" customHeight="1">
      <c r="K2" s="321" t="s">
        <v>18</v>
      </c>
      <c r="L2" s="322"/>
      <c r="M2" s="322"/>
      <c r="N2" s="322"/>
      <c r="O2" s="322"/>
      <c r="P2" s="322"/>
      <c r="Q2" s="322"/>
      <c r="R2" s="322"/>
      <c r="S2" s="322"/>
      <c r="T2" s="322"/>
      <c r="U2" s="322"/>
      <c r="V2" s="323"/>
      <c r="AQ2" s="312" t="s">
        <v>19</v>
      </c>
      <c r="AR2" s="313"/>
      <c r="AS2" s="313"/>
      <c r="AT2" s="313"/>
      <c r="AU2" s="313"/>
      <c r="AV2" s="313"/>
      <c r="AW2" s="314"/>
      <c r="AX2" s="315" t="s">
        <v>20</v>
      </c>
      <c r="AY2" s="316"/>
      <c r="AZ2" s="316"/>
      <c r="BA2" s="316"/>
      <c r="BB2" s="316"/>
      <c r="BC2" s="316"/>
      <c r="BD2" s="316"/>
      <c r="BE2" s="316"/>
      <c r="BF2" s="316"/>
      <c r="BG2" s="316"/>
      <c r="BH2" s="316"/>
      <c r="BI2" s="316"/>
      <c r="BJ2" s="316"/>
      <c r="BK2" s="316"/>
      <c r="BL2" s="316"/>
      <c r="BM2" s="316"/>
      <c r="BN2" s="316"/>
      <c r="BO2" s="316"/>
      <c r="BP2" s="317"/>
    </row>
    <row r="3" spans="2:68" ht="99">
      <c r="K3" s="311" t="s">
        <v>22</v>
      </c>
      <c r="L3" s="311"/>
      <c r="M3" s="311" t="s">
        <v>23</v>
      </c>
      <c r="N3" s="311"/>
      <c r="O3" s="311" t="s">
        <v>24</v>
      </c>
      <c r="P3" s="311"/>
      <c r="Q3" s="311" t="s">
        <v>25</v>
      </c>
      <c r="R3" s="311"/>
      <c r="S3" s="311" t="s">
        <v>26</v>
      </c>
      <c r="T3" s="311"/>
      <c r="U3" s="311" t="s">
        <v>27</v>
      </c>
      <c r="V3" s="311"/>
      <c r="W3" s="197" t="s">
        <v>71</v>
      </c>
      <c r="X3" s="197" t="s">
        <v>72</v>
      </c>
      <c r="Y3" s="196" t="s">
        <v>73</v>
      </c>
      <c r="Z3" s="196" t="s">
        <v>74</v>
      </c>
      <c r="AA3" s="196" t="s">
        <v>75</v>
      </c>
      <c r="AB3" s="196" t="s">
        <v>76</v>
      </c>
      <c r="AC3" s="196" t="s">
        <v>77</v>
      </c>
      <c r="AD3" s="196" t="s">
        <v>78</v>
      </c>
      <c r="AE3" s="196" t="s">
        <v>79</v>
      </c>
      <c r="AF3" s="196" t="s">
        <v>80</v>
      </c>
      <c r="AG3" s="324" t="s">
        <v>28</v>
      </c>
      <c r="AH3" s="324"/>
      <c r="AI3" s="196" t="s">
        <v>29</v>
      </c>
      <c r="AJ3" s="196" t="s">
        <v>84</v>
      </c>
      <c r="AK3" s="196" t="s">
        <v>30</v>
      </c>
      <c r="AL3" s="196" t="s">
        <v>31</v>
      </c>
      <c r="AM3" s="197" t="s">
        <v>86</v>
      </c>
      <c r="AN3" s="196" t="s">
        <v>32</v>
      </c>
      <c r="AO3" s="196" t="s">
        <v>87</v>
      </c>
      <c r="AP3" s="196" t="s">
        <v>88</v>
      </c>
      <c r="AQ3" s="195" t="s">
        <v>33</v>
      </c>
      <c r="AR3" s="194" t="s">
        <v>34</v>
      </c>
      <c r="AS3" s="193" t="s">
        <v>35</v>
      </c>
      <c r="AT3" s="192" t="s">
        <v>89</v>
      </c>
      <c r="AU3" s="191" t="s">
        <v>37</v>
      </c>
      <c r="AV3" s="190" t="s">
        <v>90</v>
      </c>
      <c r="AW3" s="189" t="s">
        <v>39</v>
      </c>
      <c r="AX3" s="188" t="s">
        <v>91</v>
      </c>
      <c r="AY3" s="35" t="s">
        <v>92</v>
      </c>
      <c r="AZ3" s="36" t="s">
        <v>93</v>
      </c>
      <c r="BA3" s="36" t="s">
        <v>94</v>
      </c>
      <c r="BB3" s="36" t="s">
        <v>95</v>
      </c>
      <c r="BC3" s="33" t="s">
        <v>96</v>
      </c>
      <c r="BD3" s="33" t="s">
        <v>97</v>
      </c>
      <c r="BE3" s="33" t="s">
        <v>98</v>
      </c>
      <c r="BF3" s="33" t="s">
        <v>99</v>
      </c>
      <c r="BG3" s="33" t="s">
        <v>100</v>
      </c>
      <c r="BH3" s="33" t="s">
        <v>101</v>
      </c>
      <c r="BI3" s="33" t="s">
        <v>102</v>
      </c>
      <c r="BJ3" s="33" t="s">
        <v>103</v>
      </c>
      <c r="BK3" s="31" t="s">
        <v>104</v>
      </c>
      <c r="BL3" s="43" t="s">
        <v>105</v>
      </c>
      <c r="BM3" s="43" t="s">
        <v>106</v>
      </c>
      <c r="BN3" s="43" t="s">
        <v>107</v>
      </c>
      <c r="BO3" s="38" t="s">
        <v>108</v>
      </c>
      <c r="BP3" s="41" t="s">
        <v>109</v>
      </c>
    </row>
    <row r="4" spans="2:68" ht="40.5" customHeight="1">
      <c r="B4" s="45" t="s">
        <v>2109</v>
      </c>
      <c r="C4" s="45" t="s">
        <v>2110</v>
      </c>
      <c r="D4" s="45" t="s">
        <v>2111</v>
      </c>
      <c r="E4" s="45" t="s">
        <v>2112</v>
      </c>
      <c r="F4" s="45" t="s">
        <v>2113</v>
      </c>
      <c r="G4" s="318" t="s">
        <v>2114</v>
      </c>
      <c r="H4" s="319"/>
      <c r="I4" s="319"/>
      <c r="J4" s="320"/>
      <c r="K4" s="185" t="s">
        <v>65</v>
      </c>
      <c r="L4" s="185" t="s">
        <v>66</v>
      </c>
      <c r="M4" s="185" t="s">
        <v>65</v>
      </c>
      <c r="N4" s="185" t="s">
        <v>66</v>
      </c>
      <c r="O4" s="185" t="s">
        <v>68</v>
      </c>
      <c r="P4" s="185" t="s">
        <v>66</v>
      </c>
      <c r="Q4" s="185" t="s">
        <v>69</v>
      </c>
      <c r="R4" s="185" t="s">
        <v>66</v>
      </c>
      <c r="S4" s="185" t="s">
        <v>70</v>
      </c>
      <c r="T4" s="185" t="s">
        <v>66</v>
      </c>
      <c r="U4" s="185" t="s">
        <v>70</v>
      </c>
      <c r="V4" s="185" t="s">
        <v>66</v>
      </c>
      <c r="AG4" s="187" t="s">
        <v>81</v>
      </c>
      <c r="AH4" s="187" t="s">
        <v>82</v>
      </c>
      <c r="AI4" s="187" t="s">
        <v>83</v>
      </c>
      <c r="AK4" s="187" t="s">
        <v>2115</v>
      </c>
      <c r="AL4" s="187" t="s">
        <v>2116</v>
      </c>
      <c r="AM4" s="187" t="s">
        <v>4563</v>
      </c>
      <c r="AN4" s="187" t="s">
        <v>2116</v>
      </c>
    </row>
    <row r="5" spans="2:68" ht="214.5">
      <c r="B5" s="12" t="s">
        <v>1657</v>
      </c>
      <c r="C5" s="12" t="s">
        <v>2117</v>
      </c>
      <c r="D5" s="22" t="s">
        <v>273</v>
      </c>
      <c r="E5" s="29" t="s">
        <v>1532</v>
      </c>
      <c r="F5" s="28" t="s">
        <v>1533</v>
      </c>
      <c r="G5" s="25" t="s">
        <v>33</v>
      </c>
      <c r="H5" s="25" t="s">
        <v>62</v>
      </c>
      <c r="I5" s="25" t="s">
        <v>63</v>
      </c>
      <c r="J5" s="25" t="s">
        <v>64</v>
      </c>
      <c r="K5" s="186" t="s">
        <v>1144</v>
      </c>
      <c r="L5" s="186" t="s">
        <v>2118</v>
      </c>
      <c r="M5" s="186" t="s">
        <v>2119</v>
      </c>
      <c r="N5" s="186" t="s">
        <v>2120</v>
      </c>
      <c r="O5" s="186" t="s">
        <v>2121</v>
      </c>
      <c r="P5" s="186" t="s">
        <v>2122</v>
      </c>
      <c r="Q5" s="186" t="s">
        <v>2123</v>
      </c>
      <c r="R5" s="186" t="s">
        <v>2124</v>
      </c>
      <c r="S5" s="186" t="s">
        <v>2125</v>
      </c>
      <c r="T5" s="186" t="s">
        <v>2126</v>
      </c>
      <c r="U5" s="186" t="s">
        <v>2035</v>
      </c>
      <c r="V5" s="186" t="s">
        <v>2127</v>
      </c>
      <c r="AG5" s="44" t="s">
        <v>2128</v>
      </c>
      <c r="AH5" s="44" t="s">
        <v>201</v>
      </c>
      <c r="AI5" s="44" t="s">
        <v>2129</v>
      </c>
      <c r="AK5" s="44" t="s">
        <v>2130</v>
      </c>
      <c r="AL5" s="44" t="s">
        <v>2131</v>
      </c>
      <c r="AM5" s="44" t="s">
        <v>4564</v>
      </c>
      <c r="AN5" s="44" t="s">
        <v>895</v>
      </c>
    </row>
    <row r="6" spans="2:68" ht="102.75" customHeight="1">
      <c r="B6" s="12" t="s">
        <v>1353</v>
      </c>
      <c r="C6" s="12" t="s">
        <v>1528</v>
      </c>
      <c r="D6" s="22" t="s">
        <v>123</v>
      </c>
      <c r="E6" s="26" t="s">
        <v>125</v>
      </c>
      <c r="F6" s="28" t="s">
        <v>1580</v>
      </c>
      <c r="K6" s="186" t="s">
        <v>1169</v>
      </c>
      <c r="L6" s="186" t="s">
        <v>1145</v>
      </c>
      <c r="M6" s="186" t="s">
        <v>2132</v>
      </c>
      <c r="N6" s="186" t="s">
        <v>2133</v>
      </c>
      <c r="O6" s="186" t="s">
        <v>1340</v>
      </c>
      <c r="P6" s="186" t="s">
        <v>2134</v>
      </c>
      <c r="Q6" s="186" t="s">
        <v>2135</v>
      </c>
      <c r="R6" s="186" t="s">
        <v>2136</v>
      </c>
      <c r="S6" s="186" t="s">
        <v>2137</v>
      </c>
      <c r="T6" s="186" t="s">
        <v>2138</v>
      </c>
      <c r="U6" s="186" t="s">
        <v>1996</v>
      </c>
      <c r="V6" s="186" t="s">
        <v>2139</v>
      </c>
      <c r="AG6" s="44" t="s">
        <v>2140</v>
      </c>
      <c r="AH6" s="44" t="s">
        <v>635</v>
      </c>
      <c r="AI6" s="44" t="s">
        <v>1471</v>
      </c>
      <c r="AK6" s="44" t="s">
        <v>307</v>
      </c>
      <c r="AL6" s="44" t="s">
        <v>151</v>
      </c>
      <c r="AM6" s="44" t="s">
        <v>4565</v>
      </c>
      <c r="AN6" s="44" t="s">
        <v>905</v>
      </c>
    </row>
    <row r="7" spans="2:68" ht="102.75" customHeight="1">
      <c r="B7" s="12" t="s">
        <v>1527</v>
      </c>
      <c r="C7" s="12" t="s">
        <v>1578</v>
      </c>
      <c r="E7" s="27" t="s">
        <v>198</v>
      </c>
      <c r="F7" s="28" t="s">
        <v>1600</v>
      </c>
      <c r="K7" s="186" t="s">
        <v>2003</v>
      </c>
      <c r="L7" s="186" t="s">
        <v>2141</v>
      </c>
      <c r="M7" s="186" t="s">
        <v>2142</v>
      </c>
      <c r="N7" s="186" t="s">
        <v>2143</v>
      </c>
      <c r="O7" s="186" t="s">
        <v>1302</v>
      </c>
      <c r="P7" s="186" t="s">
        <v>2144</v>
      </c>
      <c r="Q7" s="186" t="s">
        <v>1018</v>
      </c>
      <c r="R7" s="186" t="s">
        <v>2145</v>
      </c>
      <c r="S7" s="186" t="s">
        <v>2146</v>
      </c>
      <c r="T7" s="186" t="s">
        <v>2147</v>
      </c>
      <c r="U7" s="186" t="s">
        <v>1020</v>
      </c>
      <c r="V7" s="186" t="s">
        <v>2036</v>
      </c>
      <c r="AG7" s="44" t="s">
        <v>1983</v>
      </c>
      <c r="AH7" s="44" t="s">
        <v>2148</v>
      </c>
      <c r="AI7" s="44" t="s">
        <v>1415</v>
      </c>
      <c r="AK7" s="44" t="s">
        <v>691</v>
      </c>
      <c r="AL7" s="44" t="s">
        <v>643</v>
      </c>
      <c r="AM7" s="44" t="s">
        <v>4566</v>
      </c>
      <c r="AN7" s="44" t="s">
        <v>931</v>
      </c>
    </row>
    <row r="8" spans="2:68" ht="102.75" customHeight="1">
      <c r="B8" s="12" t="s">
        <v>195</v>
      </c>
      <c r="C8" s="12" t="s">
        <v>1354</v>
      </c>
      <c r="E8" s="42" t="s">
        <v>375</v>
      </c>
      <c r="F8" s="28" t="s">
        <v>1649</v>
      </c>
      <c r="K8" s="186" t="s">
        <v>1204</v>
      </c>
      <c r="L8" s="186" t="s">
        <v>2149</v>
      </c>
      <c r="M8" s="186" t="s">
        <v>1171</v>
      </c>
      <c r="N8" s="186" t="s">
        <v>2150</v>
      </c>
      <c r="O8" s="186" t="s">
        <v>1066</v>
      </c>
      <c r="P8" s="186" t="s">
        <v>1341</v>
      </c>
      <c r="Q8" s="186" t="s">
        <v>1104</v>
      </c>
      <c r="R8" s="186" t="s">
        <v>2151</v>
      </c>
      <c r="S8" s="186" t="s">
        <v>2152</v>
      </c>
      <c r="T8" s="186" t="s">
        <v>2153</v>
      </c>
      <c r="U8" s="186" t="s">
        <v>2030</v>
      </c>
      <c r="V8" s="186" t="s">
        <v>2154</v>
      </c>
      <c r="AG8" s="44" t="s">
        <v>2155</v>
      </c>
      <c r="AH8" s="44" t="s">
        <v>530</v>
      </c>
      <c r="AI8" s="44" t="s">
        <v>1375</v>
      </c>
      <c r="AK8" s="44" t="s">
        <v>389</v>
      </c>
      <c r="AL8" s="44" t="s">
        <v>656</v>
      </c>
      <c r="AM8" s="44" t="s">
        <v>4567</v>
      </c>
      <c r="AN8" s="44" t="s">
        <v>945</v>
      </c>
    </row>
    <row r="9" spans="2:68" ht="102.75" customHeight="1">
      <c r="B9" s="12" t="s">
        <v>806</v>
      </c>
      <c r="C9" s="12" t="s">
        <v>1003</v>
      </c>
      <c r="E9" s="37" t="s">
        <v>1995</v>
      </c>
      <c r="F9" s="40" t="s">
        <v>126</v>
      </c>
      <c r="K9" s="186" t="s">
        <v>1216</v>
      </c>
      <c r="L9" s="186" t="s">
        <v>2156</v>
      </c>
      <c r="M9" s="186" t="s">
        <v>1041</v>
      </c>
      <c r="N9" s="186" t="s">
        <v>2157</v>
      </c>
      <c r="O9" s="186" t="s">
        <v>1317</v>
      </c>
      <c r="P9" s="186" t="s">
        <v>1347</v>
      </c>
      <c r="Q9" s="186" t="s">
        <v>2158</v>
      </c>
      <c r="R9" s="186" t="s">
        <v>2159</v>
      </c>
      <c r="S9" s="186" t="s">
        <v>2160</v>
      </c>
      <c r="T9" s="186" t="s">
        <v>2161</v>
      </c>
      <c r="U9" s="186" t="s">
        <v>1083</v>
      </c>
      <c r="V9" s="186" t="s">
        <v>2162</v>
      </c>
      <c r="AH9" s="44" t="s">
        <v>306</v>
      </c>
      <c r="AI9" s="44" t="s">
        <v>1356</v>
      </c>
      <c r="AK9" s="44" t="s">
        <v>275</v>
      </c>
      <c r="AM9" s="44" t="s">
        <v>4568</v>
      </c>
      <c r="AN9" s="44" t="s">
        <v>956</v>
      </c>
    </row>
    <row r="10" spans="2:68" ht="102.75" customHeight="1">
      <c r="B10" s="12" t="s">
        <v>434</v>
      </c>
      <c r="C10" s="12" t="s">
        <v>122</v>
      </c>
      <c r="E10" s="34" t="s">
        <v>808</v>
      </c>
      <c r="F10" s="40" t="s">
        <v>621</v>
      </c>
      <c r="K10" s="186" t="s">
        <v>1230</v>
      </c>
      <c r="L10" s="186" t="s">
        <v>2163</v>
      </c>
      <c r="M10" s="186" t="s">
        <v>1211</v>
      </c>
      <c r="N10" s="186" t="s">
        <v>1172</v>
      </c>
      <c r="P10" s="186" t="s">
        <v>1303</v>
      </c>
      <c r="Q10" s="186" t="s">
        <v>1081</v>
      </c>
      <c r="R10" s="186" t="s">
        <v>1019</v>
      </c>
      <c r="S10" s="186" t="s">
        <v>1319</v>
      </c>
      <c r="T10" s="186" t="s">
        <v>2164</v>
      </c>
      <c r="V10" s="186" t="s">
        <v>1137</v>
      </c>
      <c r="AH10" s="44" t="s">
        <v>150</v>
      </c>
      <c r="AK10" s="39"/>
      <c r="AM10" s="44" t="s">
        <v>4569</v>
      </c>
      <c r="AN10" s="44" t="s">
        <v>970</v>
      </c>
    </row>
    <row r="11" spans="2:68" ht="102.75" customHeight="1">
      <c r="B11" s="12" t="s">
        <v>120</v>
      </c>
      <c r="C11" s="12" t="s">
        <v>1552</v>
      </c>
      <c r="F11" s="32" t="s">
        <v>199</v>
      </c>
      <c r="K11" s="186" t="s">
        <v>1016</v>
      </c>
      <c r="L11" s="186" t="s">
        <v>2165</v>
      </c>
      <c r="M11" s="186" t="s">
        <v>1218</v>
      </c>
      <c r="N11" s="186" t="s">
        <v>2166</v>
      </c>
      <c r="P11" s="186" t="s">
        <v>2167</v>
      </c>
      <c r="Q11" s="186" t="s">
        <v>2168</v>
      </c>
      <c r="R11" s="186" t="s">
        <v>2169</v>
      </c>
      <c r="S11" s="186" t="s">
        <v>2170</v>
      </c>
      <c r="T11" s="186" t="s">
        <v>2171</v>
      </c>
      <c r="V11" s="186" t="s">
        <v>1021</v>
      </c>
      <c r="AH11" s="44" t="s">
        <v>128</v>
      </c>
      <c r="AM11" s="44" t="s">
        <v>4570</v>
      </c>
      <c r="AN11" s="44" t="s">
        <v>980</v>
      </c>
    </row>
    <row r="12" spans="2:68" ht="102.75" customHeight="1">
      <c r="B12" s="12" t="s">
        <v>1001</v>
      </c>
      <c r="C12" s="12" t="s">
        <v>2172</v>
      </c>
      <c r="F12" s="32" t="s">
        <v>228</v>
      </c>
      <c r="K12" s="186" t="s">
        <v>1314</v>
      </c>
      <c r="L12" s="186" t="s">
        <v>1170</v>
      </c>
      <c r="M12" s="186" t="s">
        <v>1195</v>
      </c>
      <c r="N12" s="186" t="s">
        <v>1042</v>
      </c>
      <c r="P12" s="186" t="s">
        <v>1067</v>
      </c>
      <c r="R12" s="186" t="s">
        <v>2173</v>
      </c>
      <c r="T12" s="186" t="s">
        <v>1320</v>
      </c>
      <c r="V12" s="186" t="s">
        <v>2031</v>
      </c>
      <c r="AH12" s="44" t="s">
        <v>642</v>
      </c>
      <c r="AM12" s="44" t="s">
        <v>4571</v>
      </c>
      <c r="AN12" s="44" t="s">
        <v>823</v>
      </c>
    </row>
    <row r="13" spans="2:68" ht="102.75" customHeight="1">
      <c r="B13" s="12" t="s">
        <v>617</v>
      </c>
      <c r="C13" s="12" t="s">
        <v>1585</v>
      </c>
      <c r="E13" s="13"/>
      <c r="F13" s="30" t="s">
        <v>376</v>
      </c>
      <c r="K13" s="186" t="s">
        <v>1244</v>
      </c>
      <c r="L13" s="186" t="s">
        <v>1181</v>
      </c>
      <c r="M13" s="186" t="s">
        <v>2005</v>
      </c>
      <c r="N13" s="186" t="s">
        <v>2174</v>
      </c>
      <c r="P13" s="186" t="s">
        <v>1318</v>
      </c>
      <c r="R13" s="186" t="s">
        <v>1105</v>
      </c>
      <c r="T13" s="186" t="s">
        <v>2175</v>
      </c>
      <c r="V13" s="186" t="s">
        <v>2176</v>
      </c>
      <c r="AH13" s="44" t="s">
        <v>541</v>
      </c>
      <c r="AN13" s="44" t="s">
        <v>993</v>
      </c>
    </row>
    <row r="14" spans="2:68" ht="102.75" customHeight="1">
      <c r="C14" s="12" t="s">
        <v>437</v>
      </c>
      <c r="E14" s="13"/>
      <c r="F14" s="30" t="s">
        <v>439</v>
      </c>
      <c r="K14" s="186" t="s">
        <v>2177</v>
      </c>
      <c r="L14" s="186" t="s">
        <v>1185</v>
      </c>
      <c r="M14" s="186" t="s">
        <v>1246</v>
      </c>
      <c r="N14" s="186" t="s">
        <v>1212</v>
      </c>
      <c r="P14" s="186" t="s">
        <v>2012</v>
      </c>
      <c r="R14" s="186" t="s">
        <v>2024</v>
      </c>
      <c r="V14" s="186" t="s">
        <v>2178</v>
      </c>
      <c r="AH14" s="44" t="s">
        <v>822</v>
      </c>
    </row>
    <row r="15" spans="2:68" ht="102.75" customHeight="1">
      <c r="C15" s="12" t="s">
        <v>1553</v>
      </c>
      <c r="E15" s="13"/>
      <c r="F15" s="24" t="s">
        <v>1007</v>
      </c>
      <c r="K15" s="186" t="s">
        <v>1079</v>
      </c>
      <c r="L15" s="186" t="s">
        <v>1189</v>
      </c>
      <c r="N15" s="186" t="s">
        <v>1219</v>
      </c>
      <c r="P15" s="186" t="s">
        <v>2018</v>
      </c>
      <c r="R15" s="186" t="s">
        <v>2179</v>
      </c>
      <c r="V15" s="186" t="s">
        <v>1084</v>
      </c>
    </row>
    <row r="16" spans="2:68" ht="102.75" customHeight="1">
      <c r="C16" s="12" t="s">
        <v>1658</v>
      </c>
      <c r="E16" s="13"/>
      <c r="F16" s="24" t="s">
        <v>837</v>
      </c>
      <c r="K16" s="186" t="s">
        <v>2180</v>
      </c>
      <c r="L16" s="186" t="s">
        <v>1240</v>
      </c>
      <c r="N16" s="186" t="s">
        <v>1316</v>
      </c>
      <c r="R16" s="186" t="s">
        <v>2181</v>
      </c>
    </row>
    <row r="17" spans="3:18" ht="102.75" customHeight="1">
      <c r="C17" s="12" t="s">
        <v>1059</v>
      </c>
      <c r="E17" s="13"/>
      <c r="F17" s="23" t="s">
        <v>809</v>
      </c>
      <c r="L17" s="186" t="s">
        <v>2182</v>
      </c>
      <c r="N17" s="186" t="s">
        <v>1196</v>
      </c>
      <c r="R17" s="186" t="s">
        <v>2183</v>
      </c>
    </row>
    <row r="18" spans="3:18" ht="102.75" customHeight="1">
      <c r="C18" s="12" t="s">
        <v>1579</v>
      </c>
      <c r="E18" s="13"/>
      <c r="F18" s="23" t="s">
        <v>1841</v>
      </c>
      <c r="L18" s="186" t="s">
        <v>2184</v>
      </c>
      <c r="N18" s="186" t="s">
        <v>2006</v>
      </c>
      <c r="R18" s="186" t="s">
        <v>2185</v>
      </c>
    </row>
    <row r="19" spans="3:18" ht="102.75" customHeight="1">
      <c r="C19" s="12" t="s">
        <v>618</v>
      </c>
      <c r="E19" s="13"/>
      <c r="L19" s="186" t="s">
        <v>2186</v>
      </c>
      <c r="N19" s="186" t="s">
        <v>1247</v>
      </c>
      <c r="R19" s="186" t="s">
        <v>1082</v>
      </c>
    </row>
    <row r="20" spans="3:18" ht="102.75" customHeight="1">
      <c r="C20" s="12" t="s">
        <v>1002</v>
      </c>
      <c r="L20" s="186" t="s">
        <v>2004</v>
      </c>
      <c r="N20" s="186" t="s">
        <v>2187</v>
      </c>
      <c r="R20" s="186" t="s">
        <v>2188</v>
      </c>
    </row>
    <row r="21" spans="3:18" ht="102.75" customHeight="1">
      <c r="C21" s="12" t="s">
        <v>121</v>
      </c>
      <c r="L21" s="186" t="s">
        <v>2189</v>
      </c>
    </row>
    <row r="22" spans="3:18" ht="102.75" customHeight="1">
      <c r="C22" s="12" t="s">
        <v>435</v>
      </c>
      <c r="L22" s="186" t="s">
        <v>1205</v>
      </c>
    </row>
    <row r="23" spans="3:18" ht="102.75" customHeight="1">
      <c r="C23" s="12" t="s">
        <v>1598</v>
      </c>
      <c r="L23" s="186" t="s">
        <v>2190</v>
      </c>
    </row>
    <row r="24" spans="3:18" ht="102.75" customHeight="1">
      <c r="C24" s="12" t="s">
        <v>1381</v>
      </c>
      <c r="L24" s="186" t="s">
        <v>2191</v>
      </c>
    </row>
    <row r="25" spans="3:18" ht="102.75" customHeight="1">
      <c r="C25" s="12" t="s">
        <v>1530</v>
      </c>
      <c r="L25" s="186" t="s">
        <v>1217</v>
      </c>
    </row>
    <row r="26" spans="3:18" ht="102.75" customHeight="1">
      <c r="C26" s="12" t="s">
        <v>436</v>
      </c>
      <c r="L26" s="186" t="s">
        <v>2192</v>
      </c>
    </row>
    <row r="27" spans="3:18" ht="102.75" customHeight="1">
      <c r="C27" s="12" t="s">
        <v>1529</v>
      </c>
      <c r="L27" s="186" t="s">
        <v>2193</v>
      </c>
    </row>
    <row r="28" spans="3:18" ht="102.75" customHeight="1">
      <c r="C28" s="12" t="s">
        <v>1554</v>
      </c>
      <c r="L28" s="186" t="s">
        <v>1231</v>
      </c>
    </row>
    <row r="29" spans="3:18" ht="102.75" customHeight="1">
      <c r="C29" s="12" t="s">
        <v>2194</v>
      </c>
      <c r="L29" s="186" t="s">
        <v>2195</v>
      </c>
    </row>
    <row r="30" spans="3:18" ht="102.75" customHeight="1">
      <c r="C30" s="12" t="s">
        <v>619</v>
      </c>
      <c r="L30" s="186" t="s">
        <v>2196</v>
      </c>
    </row>
    <row r="31" spans="3:18" ht="102.75" customHeight="1">
      <c r="C31" s="12" t="s">
        <v>1542</v>
      </c>
      <c r="L31" s="186" t="s">
        <v>2197</v>
      </c>
    </row>
    <row r="32" spans="3:18" ht="102.75" customHeight="1">
      <c r="C32" s="12" t="s">
        <v>196</v>
      </c>
      <c r="L32" s="186" t="s">
        <v>1017</v>
      </c>
    </row>
    <row r="33" spans="3:12" ht="102.75" customHeight="1">
      <c r="C33" s="12" t="s">
        <v>515</v>
      </c>
      <c r="L33" s="186" t="s">
        <v>2198</v>
      </c>
    </row>
    <row r="34" spans="3:12" ht="38.25" customHeight="1">
      <c r="C34" s="12" t="s">
        <v>1609</v>
      </c>
      <c r="L34" s="186" t="s">
        <v>2199</v>
      </c>
    </row>
    <row r="35" spans="3:12" ht="25.5">
      <c r="C35" s="12" t="s">
        <v>627</v>
      </c>
      <c r="L35" s="186" t="s">
        <v>1315</v>
      </c>
    </row>
    <row r="36" spans="3:12" ht="36">
      <c r="C36" s="12" t="s">
        <v>2200</v>
      </c>
      <c r="L36" s="186" t="s">
        <v>2201</v>
      </c>
    </row>
    <row r="37" spans="3:12" ht="24">
      <c r="L37" s="186" t="s">
        <v>2202</v>
      </c>
    </row>
    <row r="38" spans="3:12" ht="24">
      <c r="L38" s="186" t="s">
        <v>2203</v>
      </c>
    </row>
    <row r="39" spans="3:12">
      <c r="L39" s="186" t="s">
        <v>2204</v>
      </c>
    </row>
    <row r="40" spans="3:12" ht="24">
      <c r="L40" s="186" t="s">
        <v>2205</v>
      </c>
    </row>
    <row r="41" spans="3:12" ht="24">
      <c r="L41" s="186" t="s">
        <v>2206</v>
      </c>
    </row>
    <row r="42" spans="3:12">
      <c r="L42" s="186" t="s">
        <v>2207</v>
      </c>
    </row>
    <row r="43" spans="3:12" ht="24">
      <c r="L43" s="186" t="s">
        <v>1080</v>
      </c>
    </row>
    <row r="44" spans="3:12" ht="24">
      <c r="L44" s="186" t="s">
        <v>2208</v>
      </c>
    </row>
  </sheetData>
  <sortState xmlns:xlrd2="http://schemas.microsoft.com/office/spreadsheetml/2017/richdata2" ref="C5:C36">
    <sortCondition ref="C5:C36"/>
  </sortState>
  <mergeCells count="11">
    <mergeCell ref="M3:N3"/>
    <mergeCell ref="AQ2:AW2"/>
    <mergeCell ref="AX2:BP2"/>
    <mergeCell ref="G4:J4"/>
    <mergeCell ref="K2:V2"/>
    <mergeCell ref="AG3:AH3"/>
    <mergeCell ref="K3:L3"/>
    <mergeCell ref="U3:V3"/>
    <mergeCell ref="S3:T3"/>
    <mergeCell ref="Q3:R3"/>
    <mergeCell ref="O3:P3"/>
  </mergeCells>
  <dataValidations count="10">
    <dataValidation allowBlank="1" showInputMessage="1" showErrorMessage="1" promptTitle="POS. SITUACIONES QUE AFECTAN CUM" prompt="Describa la situación que puede afectar el cumplimiento de la tarea._x000a_" sqref="AI5" xr:uid="{69C4C14F-B37C-49E9-A204-19120FC61EDD}"/>
    <dataValidation type="list" allowBlank="1" showInputMessage="1" showErrorMessage="1" promptTitle="PLAN DE ACCIÓN ASOCIADO" prompt="Seleccione de la lista desplegable el plan con el que se encuentra asociada la tarea. " sqref="AX2" xr:uid="{1C7A3A84-C5BF-4470-A518-49FDF1613D46}">
      <formula1>$X$6</formula1>
    </dataValidation>
    <dataValidation allowBlank="1" showInputMessage="1" showErrorMessage="1" promptTitle="RECURSOS" prompt="Selecciones por cada columna, la lista desplegable de los tipos de recursos necesarios para la ejecución de la tarea. " sqref="G5:J5 K3:V3" xr:uid="{5448E97B-E978-4C7A-AC90-151D1C85BFEC}"/>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B4 AQ2" xr:uid="{62C67C55-E457-40E4-BE29-7C89ED0FED79}"/>
    <dataValidation allowBlank="1" showInputMessage="1" showErrorMessage="1" promptTitle="DESCRIPCIÓN DE LA TAREA" prompt="Ampliar la información de la tarea identificada, incluir atributos de calidad y demás especificaciones necesarias." sqref="C11 C4 K2" xr:uid="{213A0130-A375-423E-9538-076B3DAD5057}"/>
    <dataValidation type="list" allowBlank="1" showInputMessage="1" showErrorMessage="1" promptTitle="PROCESO RESPONSABLE" prompt="De la lista desplegable. indique el proceso responsable de ejecucción de la tarea" sqref="D4:D6" xr:uid="{37BFFA5F-603C-431D-8BE0-24D770C2578F}">
      <formula1>$B$6:$B$15</formula1>
    </dataValidation>
    <dataValidation allowBlank="1" showInputMessage="1" showErrorMessage="1" promptTitle="FECHA INICIAL " prompt="Registre la fecha en la que debe iniciar el cumplimiento de la acción DD/MM/AAAA_x000a__x000a_" sqref="F4:F11 F13:F18 G4" xr:uid="{7BEDFD18-2339-4D85-B1B5-F0A5AC6C8E1F}"/>
    <dataValidation allowBlank="1" showInputMessage="1" showErrorMessage="1" promptTitle="RECURSOS" prompt="Marque con X los tipos de recursos necesarios para la ejecución de la tarea. " sqref="AK6:AK9 AL6:AL8" xr:uid="{43E279F3-A91B-4B0C-A081-41CF83D577DC}"/>
    <dataValidation allowBlank="1" showInputMessage="1" showErrorMessage="1" promptTitle="TOTAL DÍAS TAREA" prompt="Campo formulado, por favor no modificar." sqref="K2 AG3 AH5:AH14 AG5" xr:uid="{8FAC6FCB-2EA8-44D3-9F02-90A9510642EE}"/>
    <dataValidation type="list" allowBlank="1" showInputMessage="1" showErrorMessage="1" promptTitle="PLAN DE ACCIÓN ASOCIADO" prompt="Seleccione de la lista desplegable el plan con el que se encuentra asociada la tarea. " sqref="AQ2" xr:uid="{1031217B-90E3-42D4-86A1-3711F50A15F8}">
      <formula1>$AB$6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A6F1-8B6B-472D-980C-4E5BB7A0740B}">
  <sheetPr codeName="Hoja3"/>
  <dimension ref="C4:C28"/>
  <sheetViews>
    <sheetView topLeftCell="A3" workbookViewId="0">
      <selection activeCell="F3" sqref="F3"/>
    </sheetView>
  </sheetViews>
  <sheetFormatPr baseColWidth="10" defaultColWidth="11.42578125" defaultRowHeight="15"/>
  <cols>
    <col min="3" max="3" width="62.7109375" style="203" customWidth="1"/>
  </cols>
  <sheetData>
    <row r="4" spans="3:3" ht="15" customHeight="1">
      <c r="C4" s="199" t="s">
        <v>22</v>
      </c>
    </row>
    <row r="5" spans="3:3" ht="15" customHeight="1">
      <c r="C5" s="199" t="s">
        <v>23</v>
      </c>
    </row>
    <row r="6" spans="3:3" ht="15" customHeight="1">
      <c r="C6" s="199" t="s">
        <v>24</v>
      </c>
    </row>
    <row r="7" spans="3:3" ht="15" customHeight="1">
      <c r="C7" s="199" t="s">
        <v>25</v>
      </c>
    </row>
    <row r="8" spans="3:3" ht="15" customHeight="1">
      <c r="C8" s="199" t="s">
        <v>26</v>
      </c>
    </row>
    <row r="9" spans="3:3" ht="15" customHeight="1">
      <c r="C9" s="199" t="s">
        <v>27</v>
      </c>
    </row>
    <row r="10" spans="3:3" ht="33">
      <c r="C10" s="200" t="s">
        <v>71</v>
      </c>
    </row>
    <row r="11" spans="3:3" ht="33">
      <c r="C11" s="200" t="s">
        <v>72</v>
      </c>
    </row>
    <row r="12" spans="3:3" ht="16.5">
      <c r="C12" s="201" t="s">
        <v>73</v>
      </c>
    </row>
    <row r="13" spans="3:3" ht="16.5">
      <c r="C13" s="201" t="s">
        <v>74</v>
      </c>
    </row>
    <row r="14" spans="3:3" ht="16.5">
      <c r="C14" s="201" t="s">
        <v>75</v>
      </c>
    </row>
    <row r="15" spans="3:3" ht="16.5">
      <c r="C15" s="201" t="s">
        <v>76</v>
      </c>
    </row>
    <row r="16" spans="3:3" ht="16.5">
      <c r="C16" s="201" t="s">
        <v>77</v>
      </c>
    </row>
    <row r="17" spans="3:3" ht="16.5">
      <c r="C17" s="201" t="s">
        <v>78</v>
      </c>
    </row>
    <row r="18" spans="3:3" ht="16.5">
      <c r="C18" s="201" t="s">
        <v>79</v>
      </c>
    </row>
    <row r="19" spans="3:3" ht="16.5">
      <c r="C19" s="201" t="s">
        <v>80</v>
      </c>
    </row>
    <row r="20" spans="3:3" ht="15" customHeight="1">
      <c r="C20" s="202" t="s">
        <v>2209</v>
      </c>
    </row>
    <row r="21" spans="3:3" ht="16.5">
      <c r="C21" s="201" t="s">
        <v>29</v>
      </c>
    </row>
    <row r="22" spans="3:3" ht="16.5">
      <c r="C22" s="201" t="s">
        <v>2210</v>
      </c>
    </row>
    <row r="23" spans="3:3" ht="16.5">
      <c r="C23" s="201" t="s">
        <v>2211</v>
      </c>
    </row>
    <row r="24" spans="3:3" ht="16.5">
      <c r="C24" s="201" t="s">
        <v>2212</v>
      </c>
    </row>
    <row r="25" spans="3:3" ht="16.5">
      <c r="C25" s="200" t="s">
        <v>86</v>
      </c>
    </row>
    <row r="26" spans="3:3" ht="16.5">
      <c r="C26" s="201" t="s">
        <v>32</v>
      </c>
    </row>
    <row r="27" spans="3:3" ht="16.5">
      <c r="C27" s="201" t="s">
        <v>87</v>
      </c>
    </row>
    <row r="28" spans="3:3" ht="16.5">
      <c r="C28" s="201" t="s">
        <v>88</v>
      </c>
    </row>
  </sheetData>
  <dataValidations count="2">
    <dataValidation allowBlank="1" showInputMessage="1" showErrorMessage="1" promptTitle="TOTAL DÍAS TAREA" prompt="Campo formulado, por favor no modificar." sqref="C20" xr:uid="{355EE195-F8BF-4628-86F3-A2BB022400FB}"/>
    <dataValidation allowBlank="1" showInputMessage="1" showErrorMessage="1" promptTitle="RECURSOS" prompt="Selecciones por cada columna, la lista desplegable de los tipos de recursos necesarios para la ejecución de la tarea. " sqref="C4:C9" xr:uid="{DB234CF6-C4D5-41C3-B8F3-64D63CA907AA}"/>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2A38B-4CF8-4B3C-945D-8502CB30A228}">
  <sheetPr codeName="Hoja4">
    <tabColor rgb="FFE2D1B0"/>
  </sheetPr>
  <dimension ref="B2:G46"/>
  <sheetViews>
    <sheetView topLeftCell="A3" zoomScale="85" zoomScaleNormal="85" workbookViewId="0">
      <selection activeCell="B5" sqref="B5"/>
    </sheetView>
  </sheetViews>
  <sheetFormatPr baseColWidth="10" defaultColWidth="10.85546875" defaultRowHeight="14.25"/>
  <cols>
    <col min="1" max="1" width="4.5703125" style="47" customWidth="1"/>
    <col min="2" max="2" width="37.85546875" style="47" customWidth="1"/>
    <col min="3" max="3" width="19.5703125" style="47" customWidth="1"/>
    <col min="4" max="4" width="62.7109375" style="47" customWidth="1"/>
    <col min="5" max="5" width="24" style="47" customWidth="1"/>
    <col min="6" max="6" width="29.7109375" style="47" customWidth="1"/>
    <col min="7" max="7" width="33.28515625" style="47" customWidth="1"/>
    <col min="8" max="16384" width="10.85546875" style="47"/>
  </cols>
  <sheetData>
    <row r="2" spans="2:7" ht="134.25" customHeight="1">
      <c r="B2" s="325" t="s">
        <v>2213</v>
      </c>
      <c r="C2" s="325"/>
      <c r="D2" s="325"/>
      <c r="E2" s="325"/>
      <c r="F2" s="325"/>
      <c r="G2" s="325"/>
    </row>
    <row r="4" spans="2:7" ht="214.5" customHeight="1">
      <c r="B4" s="91" t="s">
        <v>2214</v>
      </c>
      <c r="C4" s="91" t="s">
        <v>2215</v>
      </c>
      <c r="D4" s="91" t="s">
        <v>2216</v>
      </c>
      <c r="E4" s="91" t="s">
        <v>2217</v>
      </c>
      <c r="F4" s="91" t="s">
        <v>2218</v>
      </c>
      <c r="G4" s="91" t="s">
        <v>2219</v>
      </c>
    </row>
    <row r="5" spans="2:7" ht="287.25" customHeight="1">
      <c r="B5" s="89" t="s">
        <v>2220</v>
      </c>
      <c r="C5" s="110">
        <v>45303.999305555553</v>
      </c>
      <c r="D5" s="89" t="s">
        <v>2221</v>
      </c>
      <c r="E5" s="90" t="s">
        <v>2222</v>
      </c>
      <c r="F5" s="90" t="s">
        <v>2223</v>
      </c>
      <c r="G5" s="90" t="s">
        <v>2224</v>
      </c>
    </row>
    <row r="6" spans="2:7" s="48" customFormat="1" ht="287.25" customHeight="1">
      <c r="B6" s="89" t="s">
        <v>2225</v>
      </c>
      <c r="C6" s="110">
        <v>45314.999305555553</v>
      </c>
      <c r="D6" s="89" t="s">
        <v>2226</v>
      </c>
      <c r="E6" s="90" t="s">
        <v>2227</v>
      </c>
      <c r="F6" s="90" t="s">
        <v>617</v>
      </c>
      <c r="G6" s="90" t="s">
        <v>2228</v>
      </c>
    </row>
    <row r="7" spans="2:7" s="48" customFormat="1" ht="287.25" customHeight="1">
      <c r="B7" s="89" t="s">
        <v>2229</v>
      </c>
      <c r="C7" s="110">
        <v>45321.999305555553</v>
      </c>
      <c r="D7" s="89" t="s">
        <v>2230</v>
      </c>
      <c r="E7" s="90" t="s">
        <v>2222</v>
      </c>
      <c r="F7" s="90" t="s">
        <v>195</v>
      </c>
      <c r="G7" s="90" t="s">
        <v>2231</v>
      </c>
    </row>
    <row r="8" spans="2:7" s="48" customFormat="1" ht="287.25" customHeight="1">
      <c r="B8" s="89" t="s">
        <v>2232</v>
      </c>
      <c r="C8" s="110">
        <v>45321.999305555553</v>
      </c>
      <c r="D8" s="89" t="s">
        <v>2233</v>
      </c>
      <c r="E8" s="90" t="s">
        <v>2222</v>
      </c>
      <c r="F8" s="90" t="s">
        <v>2234</v>
      </c>
      <c r="G8" s="90" t="s">
        <v>2235</v>
      </c>
    </row>
    <row r="9" spans="2:7" s="48" customFormat="1" ht="287.25" customHeight="1">
      <c r="B9" s="89" t="s">
        <v>2236</v>
      </c>
      <c r="C9" s="110">
        <v>45348.999305555553</v>
      </c>
      <c r="D9" s="89" t="s">
        <v>2237</v>
      </c>
      <c r="E9" s="90" t="s">
        <v>2222</v>
      </c>
      <c r="F9" s="90" t="s">
        <v>806</v>
      </c>
      <c r="G9" s="90" t="s">
        <v>2238</v>
      </c>
    </row>
    <row r="10" spans="2:7" s="48" customFormat="1" ht="287.25" customHeight="1">
      <c r="B10" s="89" t="s">
        <v>2239</v>
      </c>
      <c r="C10" s="110">
        <v>45351.999305555553</v>
      </c>
      <c r="D10" s="89" t="s">
        <v>2240</v>
      </c>
      <c r="E10" s="90" t="s">
        <v>2222</v>
      </c>
      <c r="F10" s="90" t="s">
        <v>2241</v>
      </c>
      <c r="G10" s="90" t="s">
        <v>2242</v>
      </c>
    </row>
    <row r="11" spans="2:7" s="48" customFormat="1" ht="287.25" customHeight="1">
      <c r="B11" s="89" t="s">
        <v>2243</v>
      </c>
      <c r="C11" s="110">
        <v>45370.999305555553</v>
      </c>
      <c r="D11" s="89" t="s">
        <v>2244</v>
      </c>
      <c r="E11" s="90" t="s">
        <v>2222</v>
      </c>
      <c r="F11" s="90" t="s">
        <v>434</v>
      </c>
      <c r="G11" s="90" t="s">
        <v>2245</v>
      </c>
    </row>
    <row r="12" spans="2:7" s="48" customFormat="1" ht="287.25" customHeight="1">
      <c r="B12" s="89" t="s">
        <v>2246</v>
      </c>
      <c r="C12" s="110">
        <v>45428.999305555553</v>
      </c>
      <c r="D12" s="89" t="s">
        <v>2247</v>
      </c>
      <c r="E12" s="90" t="s">
        <v>2222</v>
      </c>
      <c r="F12" s="90" t="s">
        <v>195</v>
      </c>
      <c r="G12" s="90" t="s">
        <v>2248</v>
      </c>
    </row>
    <row r="13" spans="2:7" s="48" customFormat="1" ht="287.25" customHeight="1">
      <c r="B13" s="89" t="s">
        <v>2249</v>
      </c>
      <c r="C13" s="110">
        <v>45475.999305555553</v>
      </c>
      <c r="D13" s="89" t="s">
        <v>2250</v>
      </c>
      <c r="E13" s="90" t="s">
        <v>2222</v>
      </c>
      <c r="F13" s="90" t="s">
        <v>434</v>
      </c>
      <c r="G13" s="90" t="s">
        <v>2251</v>
      </c>
    </row>
    <row r="14" spans="2:7" s="48" customFormat="1" ht="287.25" customHeight="1">
      <c r="B14" s="89" t="s">
        <v>2252</v>
      </c>
      <c r="C14" s="110">
        <v>45457.999305555553</v>
      </c>
      <c r="D14" s="89" t="s">
        <v>2253</v>
      </c>
      <c r="E14" s="90" t="s">
        <v>2222</v>
      </c>
      <c r="F14" s="90" t="s">
        <v>2234</v>
      </c>
      <c r="G14" s="90" t="s">
        <v>2254</v>
      </c>
    </row>
    <row r="15" spans="2:7" s="48" customFormat="1" ht="287.25" customHeight="1">
      <c r="B15" s="89" t="s">
        <v>2255</v>
      </c>
      <c r="C15" s="110">
        <v>45503.999305555553</v>
      </c>
      <c r="D15" s="89" t="s">
        <v>2256</v>
      </c>
      <c r="E15" s="90" t="s">
        <v>2222</v>
      </c>
      <c r="F15" s="90" t="s">
        <v>617</v>
      </c>
      <c r="G15" s="90" t="s">
        <v>2257</v>
      </c>
    </row>
    <row r="16" spans="2:7" s="48" customFormat="1" ht="287.25" customHeight="1">
      <c r="B16" s="89" t="s">
        <v>2258</v>
      </c>
      <c r="C16" s="110">
        <v>45485.999305555553</v>
      </c>
      <c r="D16" s="89" t="s">
        <v>2259</v>
      </c>
      <c r="E16" s="90" t="s">
        <v>2222</v>
      </c>
      <c r="F16" s="90" t="s">
        <v>1001</v>
      </c>
      <c r="G16" s="90" t="s">
        <v>2260</v>
      </c>
    </row>
    <row r="17" spans="2:7" s="48" customFormat="1" ht="287.25" customHeight="1">
      <c r="B17" s="89" t="s">
        <v>2261</v>
      </c>
      <c r="C17" s="110">
        <v>45530.999305555553</v>
      </c>
      <c r="D17" s="89" t="s">
        <v>2262</v>
      </c>
      <c r="E17" s="90" t="s">
        <v>2222</v>
      </c>
      <c r="F17" s="90" t="s">
        <v>2234</v>
      </c>
      <c r="G17" s="90" t="s">
        <v>2263</v>
      </c>
    </row>
    <row r="18" spans="2:7" s="48" customFormat="1" ht="287.25" customHeight="1">
      <c r="B18" s="89" t="s">
        <v>2264</v>
      </c>
      <c r="C18" s="110">
        <v>45547.999305555553</v>
      </c>
      <c r="D18" s="89" t="s">
        <v>2265</v>
      </c>
      <c r="E18" s="90" t="s">
        <v>2222</v>
      </c>
      <c r="F18" s="90" t="s">
        <v>195</v>
      </c>
      <c r="G18" s="90" t="s">
        <v>2266</v>
      </c>
    </row>
    <row r="19" spans="2:7" s="48" customFormat="1" ht="287.25" customHeight="1">
      <c r="B19" s="89" t="s">
        <v>2267</v>
      </c>
      <c r="C19" s="110">
        <v>45561.999305555553</v>
      </c>
      <c r="D19" s="89" t="s">
        <v>2268</v>
      </c>
      <c r="E19" s="90" t="s">
        <v>2227</v>
      </c>
      <c r="F19" s="90" t="s">
        <v>434</v>
      </c>
      <c r="G19" s="90" t="s">
        <v>2269</v>
      </c>
    </row>
    <row r="20" spans="2:7" s="48" customFormat="1" ht="287.25" customHeight="1">
      <c r="B20" s="89" t="s">
        <v>2270</v>
      </c>
      <c r="C20" s="110">
        <v>45551.999305555553</v>
      </c>
      <c r="D20" s="89" t="s">
        <v>2271</v>
      </c>
      <c r="E20" s="90" t="s">
        <v>2227</v>
      </c>
      <c r="F20" s="90" t="s">
        <v>195</v>
      </c>
      <c r="G20" s="90" t="s">
        <v>2272</v>
      </c>
    </row>
    <row r="21" spans="2:7" s="48" customFormat="1" ht="287.25" customHeight="1">
      <c r="B21" s="89" t="s">
        <v>2273</v>
      </c>
      <c r="C21" s="110">
        <v>45582.999305555553</v>
      </c>
      <c r="D21" s="89" t="s">
        <v>2274</v>
      </c>
      <c r="E21" s="90" t="s">
        <v>2222</v>
      </c>
      <c r="F21" s="90" t="s">
        <v>434</v>
      </c>
      <c r="G21" s="90" t="s">
        <v>2275</v>
      </c>
    </row>
    <row r="22" spans="2:7" s="48" customFormat="1" ht="287.25" customHeight="1">
      <c r="B22" s="89" t="s">
        <v>2276</v>
      </c>
      <c r="C22" s="110">
        <v>45595</v>
      </c>
      <c r="D22" s="89" t="s">
        <v>2277</v>
      </c>
      <c r="E22" s="90" t="s">
        <v>2222</v>
      </c>
      <c r="F22" s="90" t="s">
        <v>2234</v>
      </c>
      <c r="G22" s="90"/>
    </row>
    <row r="23" spans="2:7" s="48" customFormat="1">
      <c r="B23" s="49"/>
      <c r="C23" s="47"/>
      <c r="D23" s="47"/>
      <c r="E23" s="47"/>
      <c r="F23" s="47"/>
      <c r="G23" s="47"/>
    </row>
    <row r="24" spans="2:7" s="48" customFormat="1">
      <c r="B24" s="49"/>
      <c r="C24" s="47"/>
      <c r="D24" s="47"/>
      <c r="E24" s="47"/>
      <c r="F24" s="47"/>
      <c r="G24" s="47"/>
    </row>
    <row r="25" spans="2:7" s="48" customFormat="1">
      <c r="B25" s="49"/>
      <c r="C25" s="47"/>
      <c r="D25" s="47"/>
      <c r="E25" s="47"/>
      <c r="F25" s="47"/>
      <c r="G25" s="47"/>
    </row>
    <row r="26" spans="2:7" s="48" customFormat="1">
      <c r="B26" s="49"/>
      <c r="C26" s="47"/>
      <c r="D26" s="47"/>
      <c r="E26" s="47"/>
      <c r="F26" s="47"/>
      <c r="G26" s="47"/>
    </row>
    <row r="27" spans="2:7" s="48" customFormat="1">
      <c r="B27" s="49"/>
      <c r="C27" s="47"/>
      <c r="D27" s="47"/>
      <c r="E27" s="47"/>
      <c r="F27" s="47"/>
      <c r="G27" s="47"/>
    </row>
    <row r="28" spans="2:7" s="48" customFormat="1">
      <c r="B28" s="49"/>
      <c r="C28" s="47"/>
      <c r="D28" s="47"/>
      <c r="E28" s="47"/>
      <c r="F28" s="47"/>
      <c r="G28" s="47"/>
    </row>
    <row r="29" spans="2:7" s="48" customFormat="1">
      <c r="B29" s="49"/>
      <c r="C29" s="47"/>
      <c r="D29" s="47"/>
      <c r="E29" s="47"/>
      <c r="F29" s="47"/>
      <c r="G29" s="47"/>
    </row>
    <row r="30" spans="2:7">
      <c r="B30" s="49"/>
    </row>
    <row r="31" spans="2:7">
      <c r="B31" s="49"/>
    </row>
    <row r="32" spans="2:7">
      <c r="B32" s="49"/>
    </row>
    <row r="33" spans="2:2">
      <c r="B33" s="49"/>
    </row>
    <row r="34" spans="2:2">
      <c r="B34" s="49"/>
    </row>
    <row r="35" spans="2:2">
      <c r="B35" s="49"/>
    </row>
    <row r="36" spans="2:2">
      <c r="B36" s="49"/>
    </row>
    <row r="37" spans="2:2">
      <c r="B37" s="49"/>
    </row>
    <row r="38" spans="2:2">
      <c r="B38" s="49"/>
    </row>
    <row r="39" spans="2:2">
      <c r="B39" s="49"/>
    </row>
    <row r="40" spans="2:2">
      <c r="B40" s="49"/>
    </row>
    <row r="41" spans="2:2">
      <c r="B41" s="49"/>
    </row>
    <row r="42" spans="2:2">
      <c r="B42" s="49"/>
    </row>
    <row r="43" spans="2:2">
      <c r="B43" s="49"/>
    </row>
    <row r="44" spans="2:2">
      <c r="B44" s="49"/>
    </row>
    <row r="45" spans="2:2">
      <c r="B45" s="49"/>
    </row>
    <row r="46" spans="2:2">
      <c r="B46" s="49"/>
    </row>
  </sheetData>
  <autoFilter ref="B4:G4" xr:uid="{3F02A38B-4CF8-4B3C-945D-8502CB30A228}"/>
  <mergeCells count="1">
    <mergeCell ref="B2:G2"/>
  </mergeCells>
  <hyperlinks>
    <hyperlink ref="G13" r:id="rId1" xr:uid="{827E7638-9605-4A85-BBAD-C13994CFEFC2}"/>
    <hyperlink ref="G21" r:id="rId2" xr:uid="{44B57B5E-BFF8-4C8B-A87E-5E26E63AD032}"/>
  </hyperlinks>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B24DD-D87C-47D0-8557-0A507BED4FC1}">
  <sheetPr codeName="Hoja5">
    <tabColor rgb="FFE2D1B0"/>
  </sheetPr>
  <dimension ref="B2:H28"/>
  <sheetViews>
    <sheetView topLeftCell="B6" workbookViewId="0">
      <selection activeCell="F7" sqref="F7"/>
    </sheetView>
  </sheetViews>
  <sheetFormatPr baseColWidth="10" defaultColWidth="11.42578125" defaultRowHeight="15"/>
  <cols>
    <col min="1" max="1" width="11.42578125" style="50"/>
    <col min="2" max="2" width="4" style="50" customWidth="1"/>
    <col min="3" max="3" width="17.7109375" style="50" customWidth="1"/>
    <col min="4" max="4" width="76.42578125" style="50" customWidth="1"/>
    <col min="5" max="5" width="23.28515625" style="50" customWidth="1"/>
    <col min="6" max="6" width="24.7109375" style="50" customWidth="1"/>
    <col min="7" max="7" width="47.85546875" style="50" customWidth="1"/>
    <col min="8" max="8" width="71.140625" style="50" customWidth="1"/>
    <col min="9" max="16384" width="11.42578125" style="50"/>
  </cols>
  <sheetData>
    <row r="2" spans="2:8" s="109" customFormat="1" ht="90" customHeight="1">
      <c r="B2" s="331" t="s">
        <v>2278</v>
      </c>
      <c r="C2" s="331"/>
      <c r="D2" s="331"/>
      <c r="E2" s="331"/>
      <c r="F2" s="331"/>
      <c r="G2" s="331"/>
      <c r="H2" s="331"/>
    </row>
    <row r="3" spans="2:8" ht="25.5">
      <c r="B3" s="18" t="s">
        <v>2279</v>
      </c>
      <c r="C3" s="18" t="s">
        <v>2280</v>
      </c>
      <c r="D3" s="18" t="s">
        <v>2281</v>
      </c>
      <c r="E3" s="18" t="s">
        <v>2282</v>
      </c>
      <c r="F3" s="18" t="s">
        <v>2283</v>
      </c>
      <c r="G3" s="18" t="s">
        <v>2284</v>
      </c>
      <c r="H3" s="18" t="s">
        <v>2285</v>
      </c>
    </row>
    <row r="4" spans="2:8" ht="147.75" customHeight="1">
      <c r="B4" s="326">
        <v>1</v>
      </c>
      <c r="C4" s="327" t="s">
        <v>2286</v>
      </c>
      <c r="D4" s="328" t="s">
        <v>2287</v>
      </c>
      <c r="E4" s="14" t="s">
        <v>2286</v>
      </c>
      <c r="F4" s="14" t="s">
        <v>434</v>
      </c>
      <c r="G4" s="92" t="s">
        <v>2288</v>
      </c>
      <c r="H4" s="92" t="s">
        <v>2289</v>
      </c>
    </row>
    <row r="5" spans="2:8" ht="162.75" customHeight="1">
      <c r="B5" s="326"/>
      <c r="C5" s="327"/>
      <c r="D5" s="328"/>
      <c r="E5" s="14" t="s">
        <v>92</v>
      </c>
      <c r="F5" s="14" t="s">
        <v>434</v>
      </c>
      <c r="G5" s="92" t="s">
        <v>2290</v>
      </c>
      <c r="H5" s="92" t="s">
        <v>2291</v>
      </c>
    </row>
    <row r="6" spans="2:8" ht="180" customHeight="1">
      <c r="B6" s="326">
        <v>2</v>
      </c>
      <c r="C6" s="327" t="s">
        <v>2292</v>
      </c>
      <c r="D6" s="329" t="s">
        <v>2293</v>
      </c>
      <c r="E6" s="14" t="s">
        <v>93</v>
      </c>
      <c r="F6" s="14" t="s">
        <v>195</v>
      </c>
      <c r="G6" s="92" t="s">
        <v>2294</v>
      </c>
      <c r="H6" s="92" t="s">
        <v>2295</v>
      </c>
    </row>
    <row r="7" spans="2:8" ht="318.75" customHeight="1">
      <c r="B7" s="326"/>
      <c r="C7" s="327"/>
      <c r="D7" s="329"/>
      <c r="E7" s="14" t="s">
        <v>2296</v>
      </c>
      <c r="F7" s="14" t="s">
        <v>806</v>
      </c>
      <c r="G7" s="92" t="s">
        <v>2297</v>
      </c>
      <c r="H7" s="92" t="s">
        <v>2298</v>
      </c>
    </row>
    <row r="8" spans="2:8" ht="180" customHeight="1">
      <c r="B8" s="93"/>
      <c r="C8" s="327"/>
      <c r="D8" s="329"/>
      <c r="E8" s="14" t="s">
        <v>2299</v>
      </c>
      <c r="F8" s="14" t="s">
        <v>2300</v>
      </c>
      <c r="G8" s="92" t="s">
        <v>2301</v>
      </c>
      <c r="H8" s="92" t="s">
        <v>2302</v>
      </c>
    </row>
    <row r="9" spans="2:8" ht="15.75" customHeight="1">
      <c r="B9" s="326">
        <v>3</v>
      </c>
      <c r="C9" s="327" t="s">
        <v>2303</v>
      </c>
      <c r="D9" s="329" t="s">
        <v>2304</v>
      </c>
      <c r="E9" s="94" t="s">
        <v>2305</v>
      </c>
      <c r="F9" s="94"/>
      <c r="G9" s="95"/>
      <c r="H9" s="95"/>
    </row>
    <row r="10" spans="2:8" ht="64.5" customHeight="1">
      <c r="B10" s="326"/>
      <c r="C10" s="327"/>
      <c r="D10" s="329"/>
      <c r="E10" s="330" t="s">
        <v>2306</v>
      </c>
      <c r="F10" s="14" t="s">
        <v>2307</v>
      </c>
      <c r="G10" s="328" t="s">
        <v>2308</v>
      </c>
      <c r="H10" s="92" t="s">
        <v>2309</v>
      </c>
    </row>
    <row r="11" spans="2:8" ht="255" customHeight="1">
      <c r="B11" s="326"/>
      <c r="C11" s="327"/>
      <c r="D11" s="329"/>
      <c r="E11" s="330"/>
      <c r="F11" s="14" t="s">
        <v>2310</v>
      </c>
      <c r="G11" s="328"/>
      <c r="H11" s="92" t="s">
        <v>2311</v>
      </c>
    </row>
    <row r="12" spans="2:8" ht="153" customHeight="1">
      <c r="B12" s="326"/>
      <c r="C12" s="327"/>
      <c r="D12" s="329"/>
      <c r="E12" s="14" t="s">
        <v>97</v>
      </c>
      <c r="F12" s="14" t="s">
        <v>1001</v>
      </c>
      <c r="G12" s="92" t="s">
        <v>2312</v>
      </c>
      <c r="H12" s="92" t="s">
        <v>2313</v>
      </c>
    </row>
    <row r="13" spans="2:8" ht="126.75" customHeight="1">
      <c r="B13" s="326"/>
      <c r="C13" s="327"/>
      <c r="D13" s="329"/>
      <c r="E13" s="14" t="s">
        <v>98</v>
      </c>
      <c r="F13" s="14" t="s">
        <v>1001</v>
      </c>
      <c r="G13" s="92" t="s">
        <v>2314</v>
      </c>
      <c r="H13" s="92" t="s">
        <v>2315</v>
      </c>
    </row>
    <row r="14" spans="2:8" ht="124.5" customHeight="1">
      <c r="B14" s="326"/>
      <c r="C14" s="327"/>
      <c r="D14" s="329"/>
      <c r="E14" s="14" t="s">
        <v>2316</v>
      </c>
      <c r="F14" s="14" t="s">
        <v>2317</v>
      </c>
      <c r="G14" s="92" t="s">
        <v>2318</v>
      </c>
      <c r="H14" s="92" t="s">
        <v>2319</v>
      </c>
    </row>
    <row r="15" spans="2:8" ht="116.25" customHeight="1">
      <c r="B15" s="326"/>
      <c r="C15" s="327"/>
      <c r="D15" s="329"/>
      <c r="E15" s="14" t="s">
        <v>100</v>
      </c>
      <c r="F15" s="14" t="s">
        <v>1527</v>
      </c>
      <c r="G15" s="92" t="s">
        <v>2320</v>
      </c>
      <c r="H15" s="92" t="s">
        <v>2321</v>
      </c>
    </row>
    <row r="16" spans="2:8" ht="15.75" customHeight="1">
      <c r="B16" s="326"/>
      <c r="C16" s="327"/>
      <c r="D16" s="329"/>
      <c r="E16" s="94" t="s">
        <v>2322</v>
      </c>
      <c r="F16" s="94"/>
      <c r="G16" s="95"/>
      <c r="H16" s="95"/>
    </row>
    <row r="17" spans="2:8" ht="56.25" customHeight="1">
      <c r="B17" s="326"/>
      <c r="C17" s="327"/>
      <c r="D17" s="329"/>
      <c r="E17" s="14" t="s">
        <v>101</v>
      </c>
      <c r="F17" s="14" t="s">
        <v>2323</v>
      </c>
      <c r="G17" s="92" t="s">
        <v>2324</v>
      </c>
      <c r="H17" s="92" t="s">
        <v>2325</v>
      </c>
    </row>
    <row r="18" spans="2:8" ht="15.75" customHeight="1">
      <c r="B18" s="326"/>
      <c r="C18" s="327"/>
      <c r="D18" s="329"/>
      <c r="E18" s="96" t="s">
        <v>2326</v>
      </c>
      <c r="F18" s="96" t="s">
        <v>2327</v>
      </c>
      <c r="G18" s="97"/>
      <c r="H18" s="97"/>
    </row>
    <row r="19" spans="2:8" ht="90.75" customHeight="1">
      <c r="B19" s="326"/>
      <c r="C19" s="327"/>
      <c r="D19" s="329"/>
      <c r="E19" s="14" t="s">
        <v>2328</v>
      </c>
      <c r="F19" s="14" t="s">
        <v>2323</v>
      </c>
      <c r="G19" s="92" t="s">
        <v>2329</v>
      </c>
      <c r="H19" s="92" t="s">
        <v>2330</v>
      </c>
    </row>
    <row r="20" spans="2:8" ht="368.25" customHeight="1">
      <c r="B20" s="93">
        <v>4</v>
      </c>
      <c r="C20" s="98" t="s">
        <v>2331</v>
      </c>
      <c r="D20" s="92" t="s">
        <v>2332</v>
      </c>
      <c r="E20" s="14" t="s">
        <v>2333</v>
      </c>
      <c r="F20" s="14" t="s">
        <v>195</v>
      </c>
      <c r="G20" s="92" t="s">
        <v>2334</v>
      </c>
      <c r="H20" s="92" t="s">
        <v>2335</v>
      </c>
    </row>
    <row r="21" spans="2:8" ht="237" customHeight="1">
      <c r="B21" s="326">
        <v>5</v>
      </c>
      <c r="C21" s="327" t="s">
        <v>2336</v>
      </c>
      <c r="D21" s="328" t="s">
        <v>2337</v>
      </c>
      <c r="E21" s="14" t="s">
        <v>2338</v>
      </c>
      <c r="F21" s="14" t="s">
        <v>2339</v>
      </c>
      <c r="G21" s="92" t="s">
        <v>2340</v>
      </c>
      <c r="H21" s="92" t="s">
        <v>2341</v>
      </c>
    </row>
    <row r="22" spans="2:8" ht="409.5" customHeight="1">
      <c r="B22" s="326"/>
      <c r="C22" s="327"/>
      <c r="D22" s="328"/>
      <c r="E22" s="14" t="s">
        <v>105</v>
      </c>
      <c r="F22" s="14" t="s">
        <v>2323</v>
      </c>
      <c r="G22" s="92" t="s">
        <v>2342</v>
      </c>
      <c r="H22" s="92" t="s">
        <v>2343</v>
      </c>
    </row>
    <row r="23" spans="2:8" ht="36" customHeight="1">
      <c r="B23" s="326"/>
      <c r="C23" s="327"/>
      <c r="D23" s="328"/>
      <c r="E23" s="96" t="s">
        <v>107</v>
      </c>
      <c r="F23" s="96" t="s">
        <v>2327</v>
      </c>
      <c r="G23" s="97"/>
      <c r="H23" s="97"/>
    </row>
    <row r="24" spans="2:8" ht="198" customHeight="1">
      <c r="B24" s="326">
        <v>6</v>
      </c>
      <c r="C24" s="327" t="s">
        <v>2344</v>
      </c>
      <c r="D24" s="328" t="s">
        <v>2345</v>
      </c>
      <c r="E24" s="330" t="s">
        <v>2344</v>
      </c>
      <c r="F24" s="14" t="s">
        <v>2346</v>
      </c>
      <c r="G24" s="328" t="s">
        <v>2347</v>
      </c>
      <c r="H24" s="329" t="s">
        <v>2348</v>
      </c>
    </row>
    <row r="25" spans="2:8" ht="43.5" customHeight="1">
      <c r="B25" s="326"/>
      <c r="C25" s="327"/>
      <c r="D25" s="328"/>
      <c r="E25" s="330"/>
      <c r="F25" s="14" t="s">
        <v>2349</v>
      </c>
      <c r="G25" s="328"/>
      <c r="H25" s="329"/>
    </row>
    <row r="26" spans="2:8" ht="42" customHeight="1">
      <c r="B26" s="326">
        <v>7</v>
      </c>
      <c r="C26" s="327" t="s">
        <v>109</v>
      </c>
      <c r="D26" s="327"/>
      <c r="E26" s="330" t="s">
        <v>109</v>
      </c>
      <c r="F26" s="98" t="s">
        <v>2350</v>
      </c>
      <c r="G26" s="328" t="s">
        <v>2351</v>
      </c>
      <c r="H26" s="329" t="s">
        <v>2352</v>
      </c>
    </row>
    <row r="27" spans="2:8" ht="42" customHeight="1">
      <c r="B27" s="326"/>
      <c r="C27" s="327"/>
      <c r="D27" s="327"/>
      <c r="E27" s="330"/>
      <c r="F27" s="98" t="s">
        <v>2353</v>
      </c>
      <c r="G27" s="328"/>
      <c r="H27" s="332"/>
    </row>
    <row r="28" spans="2:8" ht="52.5" customHeight="1">
      <c r="B28" s="326"/>
      <c r="C28" s="327"/>
      <c r="D28" s="327"/>
      <c r="E28" s="330"/>
      <c r="F28" s="98" t="s">
        <v>2354</v>
      </c>
      <c r="G28" s="328"/>
      <c r="H28" s="332"/>
    </row>
  </sheetData>
  <autoFilter ref="C3:H28" xr:uid="{00000000-0009-0000-0000-000006000000}"/>
  <mergeCells count="27">
    <mergeCell ref="B2:H2"/>
    <mergeCell ref="B26:B28"/>
    <mergeCell ref="C26:C28"/>
    <mergeCell ref="D26:D28"/>
    <mergeCell ref="E26:E28"/>
    <mergeCell ref="G26:G28"/>
    <mergeCell ref="H26:H28"/>
    <mergeCell ref="B24:B25"/>
    <mergeCell ref="C24:C25"/>
    <mergeCell ref="D24:D25"/>
    <mergeCell ref="E24:E25"/>
    <mergeCell ref="G24:G25"/>
    <mergeCell ref="H24:H25"/>
    <mergeCell ref="B9:B19"/>
    <mergeCell ref="C9:C19"/>
    <mergeCell ref="D9:D19"/>
    <mergeCell ref="E10:E11"/>
    <mergeCell ref="G10:G11"/>
    <mergeCell ref="B21:B23"/>
    <mergeCell ref="C21:C23"/>
    <mergeCell ref="D21:D23"/>
    <mergeCell ref="B4:B5"/>
    <mergeCell ref="C4:C5"/>
    <mergeCell ref="D4:D5"/>
    <mergeCell ref="B6:B7"/>
    <mergeCell ref="C6:C8"/>
    <mergeCell ref="D6:D8"/>
  </mergeCell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0B670-AEF1-47EB-A6EA-E5496F0579B8}">
  <sheetPr codeName="Hoja6">
    <tabColor rgb="FFE2D1B0"/>
  </sheetPr>
  <dimension ref="B2:H236"/>
  <sheetViews>
    <sheetView workbookViewId="0">
      <selection activeCell="F6" sqref="F6"/>
    </sheetView>
  </sheetViews>
  <sheetFormatPr baseColWidth="10" defaultColWidth="11.42578125" defaultRowHeight="16.5"/>
  <cols>
    <col min="1" max="1" width="5" style="103" customWidth="1"/>
    <col min="2" max="2" width="34.5703125" style="105" customWidth="1"/>
    <col min="3" max="3" width="48.28515625" style="105" customWidth="1"/>
    <col min="4" max="4" width="18.7109375" style="103" customWidth="1"/>
    <col min="5" max="5" width="46" style="102" customWidth="1"/>
    <col min="6" max="6" width="53.42578125" style="103" customWidth="1"/>
    <col min="7" max="7" width="30.140625" style="103" customWidth="1"/>
    <col min="8" max="8" width="21.5703125" style="103" customWidth="1"/>
    <col min="9" max="16384" width="11.42578125" style="103"/>
  </cols>
  <sheetData>
    <row r="2" spans="2:8" ht="99.75" customHeight="1">
      <c r="B2" s="331" t="s">
        <v>2355</v>
      </c>
      <c r="C2" s="331"/>
      <c r="D2" s="331"/>
      <c r="E2" s="331"/>
      <c r="F2" s="331"/>
      <c r="G2" s="331"/>
      <c r="H2" s="331"/>
    </row>
    <row r="4" spans="2:8" ht="25.5">
      <c r="B4" s="18" t="s">
        <v>2356</v>
      </c>
      <c r="C4" s="18" t="s">
        <v>2357</v>
      </c>
      <c r="D4" s="18" t="s">
        <v>2358</v>
      </c>
      <c r="E4" s="18" t="s">
        <v>2359</v>
      </c>
      <c r="F4" s="18" t="s">
        <v>2360</v>
      </c>
      <c r="G4" s="18" t="s">
        <v>2361</v>
      </c>
      <c r="H4" s="18" t="s">
        <v>2362</v>
      </c>
    </row>
    <row r="5" spans="2:8" ht="85.5" customHeight="1">
      <c r="B5" s="112" t="s">
        <v>2363</v>
      </c>
      <c r="C5" s="115" t="s">
        <v>2364</v>
      </c>
      <c r="D5" s="111" t="s">
        <v>2365</v>
      </c>
      <c r="E5" s="112" t="s">
        <v>2366</v>
      </c>
      <c r="F5" s="116" t="s">
        <v>2367</v>
      </c>
      <c r="G5" s="111" t="s">
        <v>2368</v>
      </c>
      <c r="H5" s="111"/>
    </row>
    <row r="6" spans="2:8" ht="85.5" customHeight="1">
      <c r="B6" s="112" t="s">
        <v>2363</v>
      </c>
      <c r="C6" s="115" t="s">
        <v>2369</v>
      </c>
      <c r="D6" s="111" t="s">
        <v>2370</v>
      </c>
      <c r="E6" s="111" t="s">
        <v>2371</v>
      </c>
      <c r="F6" s="116" t="s">
        <v>2372</v>
      </c>
      <c r="G6" s="111" t="s">
        <v>2373</v>
      </c>
      <c r="H6" s="112" t="s">
        <v>2374</v>
      </c>
    </row>
    <row r="7" spans="2:8" ht="85.5" customHeight="1">
      <c r="B7" s="112" t="s">
        <v>2363</v>
      </c>
      <c r="C7" s="115" t="s">
        <v>2369</v>
      </c>
      <c r="D7" s="111" t="s">
        <v>2375</v>
      </c>
      <c r="E7" s="112" t="s">
        <v>2376</v>
      </c>
      <c r="F7" s="115" t="s">
        <v>2377</v>
      </c>
      <c r="G7" s="111" t="s">
        <v>2373</v>
      </c>
      <c r="H7" s="112" t="s">
        <v>2374</v>
      </c>
    </row>
    <row r="8" spans="2:8" ht="85.5" customHeight="1">
      <c r="B8" s="112" t="s">
        <v>2363</v>
      </c>
      <c r="C8" s="115" t="s">
        <v>2369</v>
      </c>
      <c r="D8" s="111" t="s">
        <v>2378</v>
      </c>
      <c r="E8" s="112" t="s">
        <v>2379</v>
      </c>
      <c r="F8" s="115" t="s">
        <v>2380</v>
      </c>
      <c r="G8" s="111" t="s">
        <v>2373</v>
      </c>
      <c r="H8" s="112" t="s">
        <v>2374</v>
      </c>
    </row>
    <row r="9" spans="2:8" ht="85.5" customHeight="1">
      <c r="B9" s="112" t="s">
        <v>92</v>
      </c>
      <c r="C9" s="115" t="s">
        <v>2381</v>
      </c>
      <c r="D9" s="111" t="s">
        <v>2382</v>
      </c>
      <c r="E9" s="112" t="s">
        <v>2383</v>
      </c>
      <c r="F9" s="115" t="s">
        <v>2384</v>
      </c>
      <c r="G9" s="111" t="s">
        <v>2368</v>
      </c>
      <c r="H9" s="111"/>
    </row>
    <row r="10" spans="2:8" ht="85.5" customHeight="1">
      <c r="B10" s="112" t="s">
        <v>92</v>
      </c>
      <c r="C10" s="115" t="s">
        <v>2381</v>
      </c>
      <c r="D10" s="111" t="s">
        <v>2385</v>
      </c>
      <c r="E10" s="112" t="s">
        <v>2386</v>
      </c>
      <c r="F10" s="116" t="s">
        <v>2367</v>
      </c>
      <c r="G10" s="111" t="s">
        <v>2368</v>
      </c>
      <c r="H10" s="111"/>
    </row>
    <row r="11" spans="2:8" ht="85.5" customHeight="1">
      <c r="B11" s="112" t="s">
        <v>92</v>
      </c>
      <c r="C11" s="115" t="s">
        <v>2387</v>
      </c>
      <c r="D11" s="111" t="s">
        <v>2388</v>
      </c>
      <c r="E11" s="112" t="s">
        <v>2389</v>
      </c>
      <c r="F11" s="115" t="s">
        <v>2390</v>
      </c>
      <c r="G11" s="111" t="s">
        <v>2368</v>
      </c>
      <c r="H11" s="111"/>
    </row>
    <row r="12" spans="2:8" ht="85.5" customHeight="1">
      <c r="B12" s="112" t="s">
        <v>92</v>
      </c>
      <c r="C12" s="115" t="s">
        <v>2391</v>
      </c>
      <c r="D12" s="111" t="s">
        <v>2392</v>
      </c>
      <c r="E12" s="112" t="s">
        <v>2393</v>
      </c>
      <c r="F12" s="115" t="s">
        <v>2394</v>
      </c>
      <c r="G12" s="111" t="s">
        <v>2373</v>
      </c>
      <c r="H12" s="113" t="s">
        <v>2395</v>
      </c>
    </row>
    <row r="13" spans="2:8" ht="85.5" customHeight="1">
      <c r="B13" s="112" t="s">
        <v>92</v>
      </c>
      <c r="C13" s="115" t="s">
        <v>2391</v>
      </c>
      <c r="D13" s="111" t="s">
        <v>2396</v>
      </c>
      <c r="E13" s="112" t="s">
        <v>2397</v>
      </c>
      <c r="F13" s="115" t="s">
        <v>2398</v>
      </c>
      <c r="G13" s="111" t="s">
        <v>2373</v>
      </c>
      <c r="H13" s="112" t="s">
        <v>2374</v>
      </c>
    </row>
    <row r="14" spans="2:8" ht="85.5" customHeight="1">
      <c r="B14" s="112" t="s">
        <v>92</v>
      </c>
      <c r="C14" s="115" t="s">
        <v>2391</v>
      </c>
      <c r="D14" s="111" t="s">
        <v>2399</v>
      </c>
      <c r="E14" s="112" t="s">
        <v>2400</v>
      </c>
      <c r="F14" s="115" t="s">
        <v>2401</v>
      </c>
      <c r="G14" s="111" t="s">
        <v>2373</v>
      </c>
      <c r="H14" s="112" t="s">
        <v>2374</v>
      </c>
    </row>
    <row r="15" spans="2:8" ht="85.5" customHeight="1">
      <c r="B15" s="112" t="s">
        <v>92</v>
      </c>
      <c r="C15" s="115" t="s">
        <v>2391</v>
      </c>
      <c r="D15" s="111" t="s">
        <v>2402</v>
      </c>
      <c r="E15" s="112" t="s">
        <v>2403</v>
      </c>
      <c r="F15" s="115" t="s">
        <v>2404</v>
      </c>
      <c r="G15" s="111" t="s">
        <v>2373</v>
      </c>
      <c r="H15" s="112" t="s">
        <v>2395</v>
      </c>
    </row>
    <row r="16" spans="2:8" ht="85.5" customHeight="1">
      <c r="B16" s="112" t="s">
        <v>92</v>
      </c>
      <c r="C16" s="115" t="s">
        <v>2391</v>
      </c>
      <c r="D16" s="111" t="s">
        <v>2405</v>
      </c>
      <c r="E16" s="112" t="s">
        <v>2406</v>
      </c>
      <c r="F16" s="115" t="s">
        <v>2407</v>
      </c>
      <c r="G16" s="111" t="s">
        <v>2373</v>
      </c>
      <c r="H16" s="113" t="s">
        <v>2395</v>
      </c>
    </row>
    <row r="17" spans="2:8" ht="85.5" customHeight="1">
      <c r="B17" s="112" t="s">
        <v>92</v>
      </c>
      <c r="C17" s="115" t="s">
        <v>2408</v>
      </c>
      <c r="D17" s="111" t="s">
        <v>2409</v>
      </c>
      <c r="E17" s="112" t="s">
        <v>2410</v>
      </c>
      <c r="F17" s="115" t="s">
        <v>2411</v>
      </c>
      <c r="G17" s="111" t="s">
        <v>2373</v>
      </c>
      <c r="H17" s="112" t="s">
        <v>2374</v>
      </c>
    </row>
    <row r="18" spans="2:8" ht="85.5" customHeight="1">
      <c r="B18" s="112" t="s">
        <v>92</v>
      </c>
      <c r="C18" s="115" t="s">
        <v>2408</v>
      </c>
      <c r="D18" s="111" t="s">
        <v>2412</v>
      </c>
      <c r="E18" s="112" t="s">
        <v>2413</v>
      </c>
      <c r="F18" s="115" t="s">
        <v>2414</v>
      </c>
      <c r="G18" s="111" t="s">
        <v>2373</v>
      </c>
      <c r="H18" s="112" t="s">
        <v>2374</v>
      </c>
    </row>
    <row r="19" spans="2:8" ht="85.5" customHeight="1">
      <c r="B19" s="112" t="s">
        <v>92</v>
      </c>
      <c r="C19" s="115" t="s">
        <v>2415</v>
      </c>
      <c r="D19" s="111" t="s">
        <v>2416</v>
      </c>
      <c r="E19" s="112" t="s">
        <v>2417</v>
      </c>
      <c r="F19" s="115" t="s">
        <v>2418</v>
      </c>
      <c r="G19" s="111" t="s">
        <v>2368</v>
      </c>
      <c r="H19" s="111"/>
    </row>
    <row r="20" spans="2:8" ht="85.5" customHeight="1">
      <c r="B20" s="112" t="s">
        <v>92</v>
      </c>
      <c r="C20" s="115" t="s">
        <v>2419</v>
      </c>
      <c r="D20" s="111" t="s">
        <v>2420</v>
      </c>
      <c r="E20" s="112" t="s">
        <v>2421</v>
      </c>
      <c r="F20" s="115" t="s">
        <v>2422</v>
      </c>
      <c r="G20" s="111" t="s">
        <v>2368</v>
      </c>
      <c r="H20" s="111"/>
    </row>
    <row r="21" spans="2:8" ht="85.5" customHeight="1">
      <c r="B21" s="112" t="s">
        <v>92</v>
      </c>
      <c r="C21" s="115" t="s">
        <v>2423</v>
      </c>
      <c r="D21" s="111" t="s">
        <v>2420</v>
      </c>
      <c r="E21" s="112" t="s">
        <v>2421</v>
      </c>
      <c r="F21" s="115" t="s">
        <v>2422</v>
      </c>
      <c r="G21" s="111" t="s">
        <v>2368</v>
      </c>
      <c r="H21" s="111"/>
    </row>
    <row r="22" spans="2:8" ht="85.5" customHeight="1">
      <c r="B22" s="112" t="s">
        <v>92</v>
      </c>
      <c r="C22" s="115" t="s">
        <v>2424</v>
      </c>
      <c r="D22" s="112" t="s">
        <v>2425</v>
      </c>
      <c r="E22" s="112" t="s">
        <v>2389</v>
      </c>
      <c r="F22" s="115" t="s">
        <v>2390</v>
      </c>
      <c r="G22" s="112" t="s">
        <v>2368</v>
      </c>
      <c r="H22" s="111"/>
    </row>
    <row r="23" spans="2:8" ht="85.5" customHeight="1">
      <c r="B23" s="112" t="s">
        <v>2426</v>
      </c>
      <c r="C23" s="115" t="s">
        <v>2427</v>
      </c>
      <c r="D23" s="111" t="s">
        <v>2428</v>
      </c>
      <c r="E23" s="112" t="s">
        <v>2429</v>
      </c>
      <c r="F23" s="115" t="s">
        <v>2430</v>
      </c>
      <c r="G23" s="111" t="s">
        <v>2368</v>
      </c>
      <c r="H23" s="111"/>
    </row>
    <row r="24" spans="2:8" ht="85.5" customHeight="1">
      <c r="B24" s="112" t="s">
        <v>2296</v>
      </c>
      <c r="C24" s="115" t="s">
        <v>2431</v>
      </c>
      <c r="D24" s="111" t="s">
        <v>2432</v>
      </c>
      <c r="E24" s="112" t="s">
        <v>2433</v>
      </c>
      <c r="F24" s="115" t="s">
        <v>2434</v>
      </c>
      <c r="G24" s="111" t="s">
        <v>2368</v>
      </c>
      <c r="H24" s="111"/>
    </row>
    <row r="25" spans="2:8" ht="85.5" customHeight="1">
      <c r="B25" s="112" t="s">
        <v>2296</v>
      </c>
      <c r="C25" s="115" t="s">
        <v>2431</v>
      </c>
      <c r="D25" s="111" t="s">
        <v>2435</v>
      </c>
      <c r="E25" s="112" t="s">
        <v>2436</v>
      </c>
      <c r="F25" s="115" t="s">
        <v>2437</v>
      </c>
      <c r="G25" s="111" t="s">
        <v>2368</v>
      </c>
      <c r="H25" s="111"/>
    </row>
    <row r="26" spans="2:8" ht="85.5" customHeight="1">
      <c r="B26" s="112" t="s">
        <v>2296</v>
      </c>
      <c r="C26" s="115" t="s">
        <v>2438</v>
      </c>
      <c r="D26" s="111" t="s">
        <v>2439</v>
      </c>
      <c r="E26" s="112" t="s">
        <v>2440</v>
      </c>
      <c r="F26" s="115" t="s">
        <v>2441</v>
      </c>
      <c r="G26" s="111" t="s">
        <v>2368</v>
      </c>
      <c r="H26" s="111"/>
    </row>
    <row r="27" spans="2:8" ht="85.5" customHeight="1">
      <c r="B27" s="112" t="s">
        <v>2296</v>
      </c>
      <c r="C27" s="115" t="s">
        <v>2442</v>
      </c>
      <c r="D27" s="111" t="s">
        <v>2443</v>
      </c>
      <c r="E27" s="112" t="s">
        <v>2444</v>
      </c>
      <c r="F27" s="115" t="s">
        <v>2445</v>
      </c>
      <c r="G27" s="111" t="s">
        <v>2368</v>
      </c>
      <c r="H27" s="111"/>
    </row>
    <row r="28" spans="2:8" ht="85.5" customHeight="1">
      <c r="B28" s="112" t="s">
        <v>2446</v>
      </c>
      <c r="C28" s="115" t="s">
        <v>2447</v>
      </c>
      <c r="D28" s="111" t="s">
        <v>2448</v>
      </c>
      <c r="E28" s="112" t="s">
        <v>2449</v>
      </c>
      <c r="F28" s="115" t="s">
        <v>2450</v>
      </c>
      <c r="G28" s="112" t="s">
        <v>2227</v>
      </c>
      <c r="H28" s="112" t="s">
        <v>2451</v>
      </c>
    </row>
    <row r="29" spans="2:8" ht="85.5" customHeight="1">
      <c r="B29" s="112" t="s">
        <v>2446</v>
      </c>
      <c r="C29" s="115" t="s">
        <v>2452</v>
      </c>
      <c r="D29" s="111" t="s">
        <v>2448</v>
      </c>
      <c r="E29" s="112" t="s">
        <v>2449</v>
      </c>
      <c r="F29" s="115" t="s">
        <v>2450</v>
      </c>
      <c r="G29" s="112" t="s">
        <v>2227</v>
      </c>
      <c r="H29" s="112" t="s">
        <v>2451</v>
      </c>
    </row>
    <row r="30" spans="2:8" ht="85.5" customHeight="1">
      <c r="B30" s="112" t="s">
        <v>2446</v>
      </c>
      <c r="C30" s="115" t="s">
        <v>2453</v>
      </c>
      <c r="D30" s="111" t="s">
        <v>2448</v>
      </c>
      <c r="E30" s="112" t="s">
        <v>2449</v>
      </c>
      <c r="F30" s="115" t="s">
        <v>2450</v>
      </c>
      <c r="G30" s="112" t="s">
        <v>2227</v>
      </c>
      <c r="H30" s="112" t="s">
        <v>2451</v>
      </c>
    </row>
    <row r="31" spans="2:8" ht="85.5" customHeight="1">
      <c r="B31" s="112" t="s">
        <v>2446</v>
      </c>
      <c r="C31" s="115" t="s">
        <v>2423</v>
      </c>
      <c r="D31" s="111" t="s">
        <v>2420</v>
      </c>
      <c r="E31" s="112" t="s">
        <v>2421</v>
      </c>
      <c r="F31" s="115" t="s">
        <v>2422</v>
      </c>
      <c r="G31" s="111" t="s">
        <v>2368</v>
      </c>
      <c r="H31" s="111"/>
    </row>
    <row r="32" spans="2:8" ht="85.5" customHeight="1">
      <c r="B32" s="112" t="s">
        <v>96</v>
      </c>
      <c r="C32" s="115" t="s">
        <v>2454</v>
      </c>
      <c r="D32" s="111" t="s">
        <v>2455</v>
      </c>
      <c r="E32" s="112" t="s">
        <v>2456</v>
      </c>
      <c r="F32" s="116" t="s">
        <v>2457</v>
      </c>
      <c r="G32" s="111" t="s">
        <v>2368</v>
      </c>
      <c r="H32" s="111"/>
    </row>
    <row r="33" spans="2:8" ht="85.5" customHeight="1">
      <c r="B33" s="112" t="s">
        <v>96</v>
      </c>
      <c r="C33" s="115" t="s">
        <v>2454</v>
      </c>
      <c r="D33" s="111" t="s">
        <v>2458</v>
      </c>
      <c r="E33" s="111" t="s">
        <v>2459</v>
      </c>
      <c r="F33" s="115" t="s">
        <v>2460</v>
      </c>
      <c r="G33" s="111" t="s">
        <v>2368</v>
      </c>
      <c r="H33" s="111"/>
    </row>
    <row r="34" spans="2:8" ht="85.5" customHeight="1">
      <c r="B34" s="112" t="s">
        <v>96</v>
      </c>
      <c r="C34" s="115" t="s">
        <v>2427</v>
      </c>
      <c r="D34" s="111" t="s">
        <v>2461</v>
      </c>
      <c r="E34" s="112" t="s">
        <v>2462</v>
      </c>
      <c r="F34" s="116" t="s">
        <v>2463</v>
      </c>
      <c r="G34" s="111" t="s">
        <v>2368</v>
      </c>
      <c r="H34" s="111"/>
    </row>
    <row r="35" spans="2:8" ht="85.5" customHeight="1">
      <c r="B35" s="112" t="s">
        <v>96</v>
      </c>
      <c r="C35" s="115" t="s">
        <v>2427</v>
      </c>
      <c r="D35" s="111" t="s">
        <v>2464</v>
      </c>
      <c r="E35" s="112" t="s">
        <v>2465</v>
      </c>
      <c r="F35" s="115" t="s">
        <v>2466</v>
      </c>
      <c r="G35" s="111" t="s">
        <v>2368</v>
      </c>
      <c r="H35" s="111"/>
    </row>
    <row r="36" spans="2:8" ht="85.5" customHeight="1">
      <c r="B36" s="112" t="s">
        <v>96</v>
      </c>
      <c r="C36" s="115" t="s">
        <v>2427</v>
      </c>
      <c r="D36" s="111" t="s">
        <v>2467</v>
      </c>
      <c r="E36" s="112" t="s">
        <v>2468</v>
      </c>
      <c r="F36" s="115" t="s">
        <v>2469</v>
      </c>
      <c r="G36" s="111" t="s">
        <v>2368</v>
      </c>
      <c r="H36" s="111"/>
    </row>
    <row r="37" spans="2:8" ht="85.5" customHeight="1">
      <c r="B37" s="112" t="s">
        <v>96</v>
      </c>
      <c r="C37" s="115" t="s">
        <v>2470</v>
      </c>
      <c r="D37" s="111" t="s">
        <v>2471</v>
      </c>
      <c r="E37" s="112" t="s">
        <v>2472</v>
      </c>
      <c r="F37" s="115" t="s">
        <v>2473</v>
      </c>
      <c r="G37" s="111" t="s">
        <v>2368</v>
      </c>
      <c r="H37" s="111"/>
    </row>
    <row r="38" spans="2:8" ht="85.5" customHeight="1">
      <c r="B38" s="112" t="s">
        <v>2474</v>
      </c>
      <c r="C38" s="115" t="s">
        <v>2475</v>
      </c>
      <c r="D38" s="111" t="s">
        <v>2476</v>
      </c>
      <c r="E38" s="112" t="s">
        <v>2477</v>
      </c>
      <c r="F38" s="115" t="s">
        <v>2478</v>
      </c>
      <c r="G38" s="111" t="s">
        <v>2373</v>
      </c>
      <c r="H38" s="112" t="s">
        <v>2374</v>
      </c>
    </row>
    <row r="39" spans="2:8" ht="85.5" customHeight="1">
      <c r="B39" s="112" t="s">
        <v>2474</v>
      </c>
      <c r="C39" s="115" t="s">
        <v>2475</v>
      </c>
      <c r="D39" s="111" t="s">
        <v>2479</v>
      </c>
      <c r="E39" s="112" t="s">
        <v>2480</v>
      </c>
      <c r="F39" s="115" t="s">
        <v>2481</v>
      </c>
      <c r="G39" s="111" t="s">
        <v>2373</v>
      </c>
      <c r="H39" s="112" t="s">
        <v>2374</v>
      </c>
    </row>
    <row r="40" spans="2:8" ht="85.5" customHeight="1">
      <c r="B40" s="112" t="s">
        <v>2474</v>
      </c>
      <c r="C40" s="115" t="s">
        <v>2475</v>
      </c>
      <c r="D40" s="111" t="s">
        <v>2482</v>
      </c>
      <c r="E40" s="112" t="s">
        <v>2483</v>
      </c>
      <c r="F40" s="115" t="s">
        <v>2484</v>
      </c>
      <c r="G40" s="111" t="s">
        <v>2373</v>
      </c>
      <c r="H40" s="112" t="s">
        <v>2395</v>
      </c>
    </row>
    <row r="41" spans="2:8" ht="85.5" customHeight="1">
      <c r="B41" s="112" t="s">
        <v>2474</v>
      </c>
      <c r="C41" s="115" t="s">
        <v>2475</v>
      </c>
      <c r="D41" s="111" t="s">
        <v>2479</v>
      </c>
      <c r="E41" s="112" t="s">
        <v>2480</v>
      </c>
      <c r="F41" s="115" t="s">
        <v>2485</v>
      </c>
      <c r="G41" s="111" t="s">
        <v>2373</v>
      </c>
      <c r="H41" s="112" t="s">
        <v>2374</v>
      </c>
    </row>
    <row r="42" spans="2:8" ht="85.5" customHeight="1">
      <c r="B42" s="112" t="s">
        <v>2474</v>
      </c>
      <c r="C42" s="115" t="s">
        <v>2475</v>
      </c>
      <c r="D42" s="111" t="s">
        <v>2482</v>
      </c>
      <c r="E42" s="112" t="s">
        <v>2483</v>
      </c>
      <c r="F42" s="115" t="s">
        <v>2486</v>
      </c>
      <c r="G42" s="111" t="s">
        <v>2373</v>
      </c>
      <c r="H42" s="112" t="s">
        <v>2395</v>
      </c>
    </row>
    <row r="43" spans="2:8" ht="85.5" customHeight="1">
      <c r="B43" s="112" t="s">
        <v>2474</v>
      </c>
      <c r="C43" s="115" t="s">
        <v>2487</v>
      </c>
      <c r="D43" s="111" t="s">
        <v>2488</v>
      </c>
      <c r="E43" s="111" t="s">
        <v>2489</v>
      </c>
      <c r="F43" s="116" t="s">
        <v>2490</v>
      </c>
      <c r="G43" s="111" t="s">
        <v>2373</v>
      </c>
      <c r="H43" s="112" t="s">
        <v>2395</v>
      </c>
    </row>
    <row r="44" spans="2:8" ht="85.5" customHeight="1">
      <c r="B44" s="111" t="s">
        <v>2474</v>
      </c>
      <c r="C44" s="116" t="s">
        <v>2491</v>
      </c>
      <c r="D44" s="111" t="s">
        <v>2492</v>
      </c>
      <c r="E44" s="111" t="s">
        <v>2493</v>
      </c>
      <c r="F44" s="115" t="s">
        <v>2494</v>
      </c>
      <c r="G44" s="111" t="s">
        <v>2373</v>
      </c>
      <c r="H44" s="112" t="s">
        <v>2395</v>
      </c>
    </row>
    <row r="45" spans="2:8" ht="85.5" customHeight="1">
      <c r="B45" s="112" t="s">
        <v>2474</v>
      </c>
      <c r="C45" s="115" t="s">
        <v>2495</v>
      </c>
      <c r="D45" s="111" t="s">
        <v>2488</v>
      </c>
      <c r="E45" s="111" t="s">
        <v>2489</v>
      </c>
      <c r="F45" s="116" t="s">
        <v>2490</v>
      </c>
      <c r="G45" s="111" t="s">
        <v>2373</v>
      </c>
      <c r="H45" s="112" t="s">
        <v>2395</v>
      </c>
    </row>
    <row r="46" spans="2:8" ht="85.5" customHeight="1">
      <c r="B46" s="112" t="s">
        <v>2474</v>
      </c>
      <c r="C46" s="115" t="s">
        <v>2496</v>
      </c>
      <c r="D46" s="111" t="s">
        <v>2488</v>
      </c>
      <c r="E46" s="111" t="s">
        <v>2489</v>
      </c>
      <c r="F46" s="116" t="s">
        <v>2490</v>
      </c>
      <c r="G46" s="111" t="s">
        <v>2373</v>
      </c>
      <c r="H46" s="112" t="s">
        <v>2395</v>
      </c>
    </row>
    <row r="47" spans="2:8" ht="85.5" customHeight="1">
      <c r="B47" s="112" t="s">
        <v>2474</v>
      </c>
      <c r="C47" s="115" t="s">
        <v>2497</v>
      </c>
      <c r="D47" s="111" t="s">
        <v>2498</v>
      </c>
      <c r="E47" s="112" t="s">
        <v>2499</v>
      </c>
      <c r="F47" s="116" t="s">
        <v>2500</v>
      </c>
      <c r="G47" s="111" t="s">
        <v>2373</v>
      </c>
      <c r="H47" s="112" t="s">
        <v>2395</v>
      </c>
    </row>
    <row r="48" spans="2:8" ht="85.5" customHeight="1">
      <c r="B48" s="112" t="s">
        <v>2474</v>
      </c>
      <c r="C48" s="115" t="s">
        <v>2497</v>
      </c>
      <c r="D48" s="111" t="s">
        <v>2501</v>
      </c>
      <c r="E48" s="112" t="s">
        <v>2502</v>
      </c>
      <c r="F48" s="116" t="s">
        <v>2503</v>
      </c>
      <c r="G48" s="111" t="s">
        <v>2373</v>
      </c>
      <c r="H48" s="112" t="s">
        <v>2451</v>
      </c>
    </row>
    <row r="49" spans="2:8" ht="85.5" customHeight="1">
      <c r="B49" s="112" t="s">
        <v>2474</v>
      </c>
      <c r="C49" s="115" t="s">
        <v>2497</v>
      </c>
      <c r="D49" s="111" t="s">
        <v>2504</v>
      </c>
      <c r="E49" s="112" t="s">
        <v>2505</v>
      </c>
      <c r="F49" s="116" t="s">
        <v>2503</v>
      </c>
      <c r="G49" s="111" t="s">
        <v>2373</v>
      </c>
      <c r="H49" s="112" t="s">
        <v>2451</v>
      </c>
    </row>
    <row r="50" spans="2:8" ht="85.5" customHeight="1">
      <c r="B50" s="112" t="s">
        <v>2474</v>
      </c>
      <c r="C50" s="115" t="s">
        <v>2497</v>
      </c>
      <c r="D50" s="111" t="s">
        <v>2506</v>
      </c>
      <c r="E50" s="112" t="s">
        <v>2507</v>
      </c>
      <c r="F50" s="116" t="s">
        <v>2503</v>
      </c>
      <c r="G50" s="111" t="s">
        <v>2373</v>
      </c>
      <c r="H50" s="112" t="s">
        <v>2451</v>
      </c>
    </row>
    <row r="51" spans="2:8" ht="85.5" customHeight="1">
      <c r="B51" s="112" t="s">
        <v>2474</v>
      </c>
      <c r="C51" s="115" t="s">
        <v>2508</v>
      </c>
      <c r="D51" s="111" t="s">
        <v>2509</v>
      </c>
      <c r="E51" s="112" t="s">
        <v>2510</v>
      </c>
      <c r="F51" s="115" t="s">
        <v>2511</v>
      </c>
      <c r="G51" s="111" t="s">
        <v>2373</v>
      </c>
      <c r="H51" s="112" t="s">
        <v>2512</v>
      </c>
    </row>
    <row r="52" spans="2:8" ht="85.5" customHeight="1">
      <c r="B52" s="112" t="s">
        <v>2474</v>
      </c>
      <c r="C52" s="115" t="s">
        <v>2513</v>
      </c>
      <c r="D52" s="111" t="s">
        <v>2492</v>
      </c>
      <c r="E52" s="111" t="s">
        <v>2493</v>
      </c>
      <c r="F52" s="115" t="s">
        <v>2494</v>
      </c>
      <c r="G52" s="111" t="s">
        <v>2373</v>
      </c>
      <c r="H52" s="112" t="s">
        <v>2395</v>
      </c>
    </row>
    <row r="53" spans="2:8" ht="85.5" customHeight="1">
      <c r="B53" s="112" t="s">
        <v>2474</v>
      </c>
      <c r="C53" s="115" t="s">
        <v>2514</v>
      </c>
      <c r="D53" s="111" t="s">
        <v>2515</v>
      </c>
      <c r="E53" s="112" t="s">
        <v>2516</v>
      </c>
      <c r="F53" s="115" t="s">
        <v>2517</v>
      </c>
      <c r="G53" s="111" t="s">
        <v>2227</v>
      </c>
      <c r="H53" s="112" t="s">
        <v>2395</v>
      </c>
    </row>
    <row r="54" spans="2:8" ht="85.5" customHeight="1">
      <c r="B54" s="112" t="s">
        <v>2474</v>
      </c>
      <c r="C54" s="115" t="s">
        <v>2518</v>
      </c>
      <c r="D54" s="111" t="s">
        <v>2519</v>
      </c>
      <c r="E54" s="112" t="s">
        <v>2520</v>
      </c>
      <c r="F54" s="115" t="s">
        <v>2521</v>
      </c>
      <c r="G54" s="111" t="s">
        <v>2368</v>
      </c>
      <c r="H54" s="111"/>
    </row>
    <row r="55" spans="2:8" ht="85.5" customHeight="1">
      <c r="B55" s="112" t="s">
        <v>2474</v>
      </c>
      <c r="C55" s="115" t="s">
        <v>2522</v>
      </c>
      <c r="D55" s="111" t="s">
        <v>2523</v>
      </c>
      <c r="E55" s="112" t="s">
        <v>2524</v>
      </c>
      <c r="F55" s="115" t="s">
        <v>2525</v>
      </c>
      <c r="G55" s="111" t="s">
        <v>2368</v>
      </c>
      <c r="H55" s="111"/>
    </row>
    <row r="56" spans="2:8" ht="85.5" customHeight="1">
      <c r="B56" s="112" t="s">
        <v>2474</v>
      </c>
      <c r="C56" s="115" t="s">
        <v>2526</v>
      </c>
      <c r="D56" s="111" t="s">
        <v>2492</v>
      </c>
      <c r="E56" s="111" t="s">
        <v>2493</v>
      </c>
      <c r="F56" s="115" t="s">
        <v>2494</v>
      </c>
      <c r="G56" s="111" t="s">
        <v>2373</v>
      </c>
      <c r="H56" s="112" t="s">
        <v>2395</v>
      </c>
    </row>
    <row r="57" spans="2:8" ht="85.5" customHeight="1">
      <c r="B57" s="112" t="s">
        <v>2474</v>
      </c>
      <c r="C57" s="115" t="s">
        <v>2527</v>
      </c>
      <c r="D57" s="111" t="s">
        <v>2528</v>
      </c>
      <c r="E57" s="112" t="s">
        <v>2529</v>
      </c>
      <c r="F57" s="115" t="s">
        <v>2530</v>
      </c>
      <c r="G57" s="111" t="s">
        <v>2373</v>
      </c>
      <c r="H57" s="112" t="s">
        <v>2395</v>
      </c>
    </row>
    <row r="58" spans="2:8" ht="85.5" customHeight="1">
      <c r="B58" s="112" t="s">
        <v>2474</v>
      </c>
      <c r="C58" s="115" t="s">
        <v>2531</v>
      </c>
      <c r="D58" s="111" t="s">
        <v>2482</v>
      </c>
      <c r="E58" s="112" t="s">
        <v>2532</v>
      </c>
      <c r="F58" s="115" t="s">
        <v>2533</v>
      </c>
      <c r="G58" s="111" t="s">
        <v>2373</v>
      </c>
      <c r="H58" s="112" t="s">
        <v>2395</v>
      </c>
    </row>
    <row r="59" spans="2:8" ht="85.5" customHeight="1">
      <c r="B59" s="112" t="s">
        <v>2474</v>
      </c>
      <c r="C59" s="115" t="s">
        <v>2534</v>
      </c>
      <c r="D59" s="111" t="s">
        <v>2498</v>
      </c>
      <c r="E59" s="112" t="s">
        <v>2499</v>
      </c>
      <c r="F59" s="116" t="s">
        <v>2500</v>
      </c>
      <c r="G59" s="111" t="s">
        <v>2373</v>
      </c>
      <c r="H59" s="112" t="s">
        <v>2395</v>
      </c>
    </row>
    <row r="60" spans="2:8" ht="85.5" customHeight="1">
      <c r="B60" s="112" t="s">
        <v>2474</v>
      </c>
      <c r="C60" s="115" t="s">
        <v>2535</v>
      </c>
      <c r="D60" s="111" t="s">
        <v>2498</v>
      </c>
      <c r="E60" s="112" t="s">
        <v>2499</v>
      </c>
      <c r="F60" s="116" t="s">
        <v>2500</v>
      </c>
      <c r="G60" s="111" t="s">
        <v>2373</v>
      </c>
      <c r="H60" s="112" t="s">
        <v>2395</v>
      </c>
    </row>
    <row r="61" spans="2:8" ht="85.5" customHeight="1">
      <c r="B61" s="112" t="s">
        <v>2474</v>
      </c>
      <c r="C61" s="115" t="s">
        <v>2536</v>
      </c>
      <c r="D61" s="111" t="s">
        <v>2537</v>
      </c>
      <c r="E61" s="112" t="s">
        <v>2538</v>
      </c>
      <c r="F61" s="115" t="s">
        <v>2539</v>
      </c>
      <c r="G61" s="111" t="s">
        <v>2373</v>
      </c>
      <c r="H61" s="112" t="s">
        <v>2451</v>
      </c>
    </row>
    <row r="62" spans="2:8" ht="85.5" customHeight="1">
      <c r="B62" s="112" t="s">
        <v>2474</v>
      </c>
      <c r="C62" s="115" t="s">
        <v>2536</v>
      </c>
      <c r="D62" s="111" t="s">
        <v>2540</v>
      </c>
      <c r="E62" s="112" t="s">
        <v>2541</v>
      </c>
      <c r="F62" s="115" t="s">
        <v>2542</v>
      </c>
      <c r="G62" s="111" t="s">
        <v>2373</v>
      </c>
      <c r="H62" s="112" t="s">
        <v>2451</v>
      </c>
    </row>
    <row r="63" spans="2:8" ht="85.5" customHeight="1">
      <c r="B63" s="112" t="s">
        <v>2474</v>
      </c>
      <c r="C63" s="115" t="s">
        <v>2543</v>
      </c>
      <c r="D63" s="111" t="s">
        <v>2544</v>
      </c>
      <c r="E63" s="112" t="s">
        <v>2545</v>
      </c>
      <c r="F63" s="115" t="s">
        <v>2546</v>
      </c>
      <c r="G63" s="111" t="s">
        <v>2373</v>
      </c>
      <c r="H63" s="112" t="s">
        <v>2451</v>
      </c>
    </row>
    <row r="64" spans="2:8" ht="85.5" customHeight="1">
      <c r="B64" s="112" t="s">
        <v>2474</v>
      </c>
      <c r="C64" s="115" t="s">
        <v>2547</v>
      </c>
      <c r="D64" s="111" t="s">
        <v>2544</v>
      </c>
      <c r="E64" s="112" t="s">
        <v>2545</v>
      </c>
      <c r="F64" s="115" t="s">
        <v>2546</v>
      </c>
      <c r="G64" s="111" t="s">
        <v>2373</v>
      </c>
      <c r="H64" s="112" t="s">
        <v>2451</v>
      </c>
    </row>
    <row r="65" spans="2:8" ht="85.5" customHeight="1">
      <c r="B65" s="112" t="s">
        <v>2474</v>
      </c>
      <c r="C65" s="115" t="s">
        <v>2548</v>
      </c>
      <c r="D65" s="111" t="s">
        <v>2549</v>
      </c>
      <c r="E65" s="112" t="s">
        <v>2550</v>
      </c>
      <c r="F65" s="115" t="s">
        <v>2551</v>
      </c>
      <c r="G65" s="111" t="s">
        <v>2373</v>
      </c>
      <c r="H65" s="112" t="s">
        <v>2512</v>
      </c>
    </row>
    <row r="66" spans="2:8" ht="85.5" customHeight="1">
      <c r="B66" s="112" t="s">
        <v>2474</v>
      </c>
      <c r="C66" s="115" t="s">
        <v>2548</v>
      </c>
      <c r="D66" s="111" t="s">
        <v>2552</v>
      </c>
      <c r="E66" s="112" t="s">
        <v>2553</v>
      </c>
      <c r="F66" s="115">
        <v>0</v>
      </c>
      <c r="G66" s="111" t="s">
        <v>2373</v>
      </c>
      <c r="H66" s="112" t="s">
        <v>2512</v>
      </c>
    </row>
    <row r="67" spans="2:8" ht="85.5" customHeight="1">
      <c r="B67" s="112" t="s">
        <v>2474</v>
      </c>
      <c r="C67" s="115" t="s">
        <v>2554</v>
      </c>
      <c r="D67" s="111" t="s">
        <v>2555</v>
      </c>
      <c r="E67" s="112" t="s">
        <v>2556</v>
      </c>
      <c r="F67" s="115" t="s">
        <v>2557</v>
      </c>
      <c r="G67" s="111" t="s">
        <v>2373</v>
      </c>
      <c r="H67" s="112" t="s">
        <v>2451</v>
      </c>
    </row>
    <row r="68" spans="2:8" ht="85.5" customHeight="1">
      <c r="B68" s="112" t="s">
        <v>2474</v>
      </c>
      <c r="C68" s="115" t="s">
        <v>2558</v>
      </c>
      <c r="D68" s="111" t="s">
        <v>2515</v>
      </c>
      <c r="E68" s="112" t="s">
        <v>2516</v>
      </c>
      <c r="F68" s="115" t="s">
        <v>2517</v>
      </c>
      <c r="G68" s="111" t="s">
        <v>2227</v>
      </c>
      <c r="H68" s="112" t="s">
        <v>2395</v>
      </c>
    </row>
    <row r="69" spans="2:8" ht="85.5" customHeight="1">
      <c r="B69" s="112" t="s">
        <v>2474</v>
      </c>
      <c r="C69" s="115" t="s">
        <v>2558</v>
      </c>
      <c r="D69" s="111" t="s">
        <v>2559</v>
      </c>
      <c r="E69" s="112" t="s">
        <v>2560</v>
      </c>
      <c r="F69" s="115" t="s">
        <v>2561</v>
      </c>
      <c r="G69" s="111" t="s">
        <v>2373</v>
      </c>
      <c r="H69" s="112" t="s">
        <v>2451</v>
      </c>
    </row>
    <row r="70" spans="2:8" ht="85.5" customHeight="1">
      <c r="B70" s="112" t="s">
        <v>2474</v>
      </c>
      <c r="C70" s="115" t="s">
        <v>2562</v>
      </c>
      <c r="D70" s="111" t="s">
        <v>2563</v>
      </c>
      <c r="E70" s="112" t="s">
        <v>2564</v>
      </c>
      <c r="F70" s="115" t="s">
        <v>2565</v>
      </c>
      <c r="G70" s="111" t="s">
        <v>2373</v>
      </c>
      <c r="H70" s="112" t="s">
        <v>2512</v>
      </c>
    </row>
    <row r="71" spans="2:8" ht="85.5" customHeight="1">
      <c r="B71" s="112" t="s">
        <v>2474</v>
      </c>
      <c r="C71" s="115" t="s">
        <v>2566</v>
      </c>
      <c r="D71" s="111" t="s">
        <v>2567</v>
      </c>
      <c r="E71" s="112" t="s">
        <v>2568</v>
      </c>
      <c r="F71" s="115" t="s">
        <v>2569</v>
      </c>
      <c r="G71" s="111" t="s">
        <v>2368</v>
      </c>
      <c r="H71" s="111"/>
    </row>
    <row r="72" spans="2:8" ht="85.5" customHeight="1">
      <c r="B72" s="112" t="s">
        <v>2474</v>
      </c>
      <c r="C72" s="115" t="s">
        <v>2570</v>
      </c>
      <c r="D72" s="111" t="s">
        <v>2571</v>
      </c>
      <c r="E72" s="112" t="s">
        <v>2572</v>
      </c>
      <c r="F72" s="115" t="s">
        <v>2573</v>
      </c>
      <c r="G72" s="111" t="s">
        <v>2373</v>
      </c>
      <c r="H72" s="112" t="s">
        <v>2451</v>
      </c>
    </row>
    <row r="73" spans="2:8" ht="85.5" customHeight="1">
      <c r="B73" s="112" t="s">
        <v>2474</v>
      </c>
      <c r="C73" s="115" t="s">
        <v>2570</v>
      </c>
      <c r="D73" s="111" t="s">
        <v>2574</v>
      </c>
      <c r="E73" s="112" t="s">
        <v>2575</v>
      </c>
      <c r="F73" s="115" t="s">
        <v>2576</v>
      </c>
      <c r="G73" s="111" t="s">
        <v>2373</v>
      </c>
      <c r="H73" s="112" t="s">
        <v>2395</v>
      </c>
    </row>
    <row r="74" spans="2:8" ht="85.5" customHeight="1">
      <c r="B74" s="112" t="s">
        <v>2474</v>
      </c>
      <c r="C74" s="115" t="s">
        <v>2570</v>
      </c>
      <c r="D74" s="111" t="s">
        <v>2577</v>
      </c>
      <c r="E74" s="112" t="s">
        <v>2578</v>
      </c>
      <c r="F74" s="115" t="s">
        <v>2576</v>
      </c>
      <c r="G74" s="111" t="s">
        <v>2373</v>
      </c>
      <c r="H74" s="112" t="s">
        <v>2374</v>
      </c>
    </row>
    <row r="75" spans="2:8" ht="85.5" customHeight="1">
      <c r="B75" s="112" t="s">
        <v>2474</v>
      </c>
      <c r="C75" s="115" t="s">
        <v>2570</v>
      </c>
      <c r="D75" s="111" t="s">
        <v>2579</v>
      </c>
      <c r="E75" s="112" t="s">
        <v>2580</v>
      </c>
      <c r="F75" s="115" t="s">
        <v>2581</v>
      </c>
      <c r="G75" s="111" t="s">
        <v>2373</v>
      </c>
      <c r="H75" s="112" t="s">
        <v>2451</v>
      </c>
    </row>
    <row r="76" spans="2:8" ht="85.5" customHeight="1">
      <c r="B76" s="112" t="s">
        <v>2474</v>
      </c>
      <c r="C76" s="115" t="s">
        <v>2582</v>
      </c>
      <c r="D76" s="111" t="s">
        <v>2583</v>
      </c>
      <c r="E76" s="112" t="s">
        <v>2584</v>
      </c>
      <c r="F76" s="115" t="s">
        <v>2585</v>
      </c>
      <c r="G76" s="111" t="s">
        <v>2373</v>
      </c>
      <c r="H76" s="112" t="s">
        <v>2395</v>
      </c>
    </row>
    <row r="77" spans="2:8" ht="85.5" customHeight="1">
      <c r="B77" s="112" t="s">
        <v>2586</v>
      </c>
      <c r="C77" s="115" t="s">
        <v>2587</v>
      </c>
      <c r="D77" s="111" t="s">
        <v>2588</v>
      </c>
      <c r="E77" s="112" t="s">
        <v>2589</v>
      </c>
      <c r="F77" s="115" t="s">
        <v>2590</v>
      </c>
      <c r="G77" s="111" t="s">
        <v>2373</v>
      </c>
      <c r="H77" s="112" t="s">
        <v>2395</v>
      </c>
    </row>
    <row r="78" spans="2:8" ht="85.5" customHeight="1">
      <c r="B78" s="112" t="s">
        <v>2591</v>
      </c>
      <c r="C78" s="115" t="s">
        <v>2592</v>
      </c>
      <c r="D78" s="111" t="s">
        <v>2593</v>
      </c>
      <c r="E78" s="112" t="s">
        <v>2594</v>
      </c>
      <c r="F78" s="115" t="s">
        <v>2367</v>
      </c>
      <c r="G78" s="111" t="s">
        <v>2373</v>
      </c>
      <c r="H78" s="112" t="s">
        <v>2395</v>
      </c>
    </row>
    <row r="79" spans="2:8" ht="85.5" customHeight="1">
      <c r="B79" s="112" t="s">
        <v>2591</v>
      </c>
      <c r="C79" s="115" t="s">
        <v>2592</v>
      </c>
      <c r="D79" s="111" t="s">
        <v>2595</v>
      </c>
      <c r="E79" s="112" t="s">
        <v>2596</v>
      </c>
      <c r="F79" s="115" t="s">
        <v>2597</v>
      </c>
      <c r="G79" s="111" t="s">
        <v>2373</v>
      </c>
      <c r="H79" s="112" t="s">
        <v>2395</v>
      </c>
    </row>
    <row r="80" spans="2:8" ht="85.5" customHeight="1">
      <c r="B80" s="112" t="s">
        <v>2591</v>
      </c>
      <c r="C80" s="115" t="s">
        <v>2598</v>
      </c>
      <c r="D80" s="111" t="s">
        <v>2599</v>
      </c>
      <c r="E80" s="112" t="s">
        <v>2600</v>
      </c>
      <c r="F80" s="115" t="s">
        <v>2601</v>
      </c>
      <c r="G80" s="111" t="s">
        <v>2373</v>
      </c>
      <c r="H80" s="112" t="s">
        <v>2451</v>
      </c>
    </row>
    <row r="81" spans="2:8" ht="85.5" customHeight="1">
      <c r="B81" s="112" t="s">
        <v>2591</v>
      </c>
      <c r="C81" s="115" t="s">
        <v>2602</v>
      </c>
      <c r="D81" s="111" t="s">
        <v>2603</v>
      </c>
      <c r="E81" s="112" t="s">
        <v>2604</v>
      </c>
      <c r="F81" s="115" t="s">
        <v>2605</v>
      </c>
      <c r="G81" s="111" t="s">
        <v>2373</v>
      </c>
      <c r="H81" s="112" t="s">
        <v>2451</v>
      </c>
    </row>
    <row r="82" spans="2:8" ht="85.5" customHeight="1">
      <c r="B82" s="112" t="s">
        <v>2591</v>
      </c>
      <c r="C82" s="115" t="s">
        <v>2606</v>
      </c>
      <c r="D82" s="111" t="s">
        <v>2599</v>
      </c>
      <c r="E82" s="112" t="s">
        <v>2600</v>
      </c>
      <c r="F82" s="115" t="s">
        <v>2601</v>
      </c>
      <c r="G82" s="111" t="s">
        <v>2373</v>
      </c>
      <c r="H82" s="112" t="s">
        <v>2451</v>
      </c>
    </row>
    <row r="83" spans="2:8" ht="85.5" customHeight="1">
      <c r="B83" s="112" t="s">
        <v>2591</v>
      </c>
      <c r="C83" s="115" t="s">
        <v>2607</v>
      </c>
      <c r="D83" s="111" t="s">
        <v>2608</v>
      </c>
      <c r="E83" s="112" t="s">
        <v>2609</v>
      </c>
      <c r="F83" s="115" t="s">
        <v>2610</v>
      </c>
      <c r="G83" s="111" t="s">
        <v>2368</v>
      </c>
      <c r="H83" s="111"/>
    </row>
    <row r="84" spans="2:8" ht="85.5" customHeight="1">
      <c r="B84" s="112" t="s">
        <v>2591</v>
      </c>
      <c r="C84" s="115" t="s">
        <v>2611</v>
      </c>
      <c r="D84" s="111" t="s">
        <v>2612</v>
      </c>
      <c r="E84" s="112" t="s">
        <v>2613</v>
      </c>
      <c r="F84" s="115" t="s">
        <v>2614</v>
      </c>
      <c r="G84" s="111" t="s">
        <v>2373</v>
      </c>
      <c r="H84" s="112" t="s">
        <v>2451</v>
      </c>
    </row>
    <row r="85" spans="2:8" ht="85.5" customHeight="1">
      <c r="B85" s="112" t="s">
        <v>2591</v>
      </c>
      <c r="C85" s="115" t="s">
        <v>2615</v>
      </c>
      <c r="D85" s="111" t="s">
        <v>2616</v>
      </c>
      <c r="E85" s="112" t="s">
        <v>2617</v>
      </c>
      <c r="F85" s="115" t="s">
        <v>2601</v>
      </c>
      <c r="G85" s="111" t="s">
        <v>2373</v>
      </c>
      <c r="H85" s="112" t="s">
        <v>2451</v>
      </c>
    </row>
    <row r="86" spans="2:8" ht="85.5" customHeight="1">
      <c r="B86" s="112" t="s">
        <v>2591</v>
      </c>
      <c r="C86" s="115" t="s">
        <v>2618</v>
      </c>
      <c r="D86" s="111" t="s">
        <v>2619</v>
      </c>
      <c r="E86" s="112" t="s">
        <v>2620</v>
      </c>
      <c r="F86" s="115" t="s">
        <v>2621</v>
      </c>
      <c r="G86" s="111" t="s">
        <v>2373</v>
      </c>
      <c r="H86" s="112" t="s">
        <v>2451</v>
      </c>
    </row>
    <row r="87" spans="2:8" ht="85.5" customHeight="1">
      <c r="B87" s="112" t="s">
        <v>2591</v>
      </c>
      <c r="C87" s="115" t="s">
        <v>2618</v>
      </c>
      <c r="D87" s="111" t="s">
        <v>2622</v>
      </c>
      <c r="E87" s="112" t="s">
        <v>2623</v>
      </c>
      <c r="F87" s="115" t="s">
        <v>2624</v>
      </c>
      <c r="G87" s="111" t="s">
        <v>2373</v>
      </c>
      <c r="H87" s="112" t="s">
        <v>2451</v>
      </c>
    </row>
    <row r="88" spans="2:8" ht="85.5" customHeight="1">
      <c r="B88" s="112" t="s">
        <v>2591</v>
      </c>
      <c r="C88" s="115" t="s">
        <v>2625</v>
      </c>
      <c r="D88" s="111" t="s">
        <v>2626</v>
      </c>
      <c r="E88" s="112" t="s">
        <v>2627</v>
      </c>
      <c r="F88" s="115" t="s">
        <v>2628</v>
      </c>
      <c r="G88" s="111" t="s">
        <v>2373</v>
      </c>
      <c r="H88" s="112" t="s">
        <v>2451</v>
      </c>
    </row>
    <row r="89" spans="2:8" ht="85.5" customHeight="1">
      <c r="B89" s="112" t="s">
        <v>101</v>
      </c>
      <c r="C89" s="115" t="s">
        <v>2629</v>
      </c>
      <c r="D89" s="111" t="s">
        <v>2630</v>
      </c>
      <c r="E89" s="112" t="s">
        <v>2631</v>
      </c>
      <c r="F89" s="115" t="s">
        <v>2632</v>
      </c>
      <c r="G89" s="111" t="s">
        <v>2373</v>
      </c>
      <c r="H89" s="112" t="s">
        <v>2451</v>
      </c>
    </row>
    <row r="90" spans="2:8" ht="85.5" customHeight="1">
      <c r="B90" s="112" t="s">
        <v>101</v>
      </c>
      <c r="C90" s="115" t="s">
        <v>2629</v>
      </c>
      <c r="D90" s="111" t="s">
        <v>2633</v>
      </c>
      <c r="E90" s="112" t="s">
        <v>2634</v>
      </c>
      <c r="F90" s="115" t="s">
        <v>2635</v>
      </c>
      <c r="G90" s="111" t="s">
        <v>2373</v>
      </c>
      <c r="H90" s="112" t="s">
        <v>2451</v>
      </c>
    </row>
    <row r="91" spans="2:8" ht="85.5" customHeight="1">
      <c r="B91" s="112" t="s">
        <v>2636</v>
      </c>
      <c r="C91" s="115" t="s">
        <v>2637</v>
      </c>
      <c r="D91" s="111" t="s">
        <v>2638</v>
      </c>
      <c r="E91" s="112" t="s">
        <v>2639</v>
      </c>
      <c r="F91" s="115" t="s">
        <v>2640</v>
      </c>
      <c r="G91" s="111" t="s">
        <v>2368</v>
      </c>
      <c r="H91" s="111"/>
    </row>
    <row r="92" spans="2:8" ht="85.5" customHeight="1">
      <c r="B92" s="112" t="s">
        <v>2636</v>
      </c>
      <c r="C92" s="115" t="s">
        <v>2637</v>
      </c>
      <c r="D92" s="111" t="s">
        <v>2641</v>
      </c>
      <c r="E92" s="112" t="s">
        <v>2642</v>
      </c>
      <c r="F92" s="115" t="s">
        <v>2643</v>
      </c>
      <c r="G92" s="111" t="s">
        <v>2368</v>
      </c>
      <c r="H92" s="111"/>
    </row>
    <row r="93" spans="2:8" ht="85.5" customHeight="1">
      <c r="B93" s="112" t="s">
        <v>2636</v>
      </c>
      <c r="C93" s="115" t="s">
        <v>2644</v>
      </c>
      <c r="D93" s="111" t="s">
        <v>2645</v>
      </c>
      <c r="E93" s="112" t="s">
        <v>2646</v>
      </c>
      <c r="F93" s="115" t="s">
        <v>2647</v>
      </c>
      <c r="G93" s="111" t="s">
        <v>2373</v>
      </c>
      <c r="H93" s="112" t="s">
        <v>2451</v>
      </c>
    </row>
    <row r="94" spans="2:8" ht="85.5" customHeight="1">
      <c r="B94" s="112" t="s">
        <v>2333</v>
      </c>
      <c r="C94" s="115" t="s">
        <v>2648</v>
      </c>
      <c r="D94" s="111" t="s">
        <v>2649</v>
      </c>
      <c r="E94" s="112" t="s">
        <v>2650</v>
      </c>
      <c r="F94" s="115" t="s">
        <v>2651</v>
      </c>
      <c r="G94" s="111" t="s">
        <v>2368</v>
      </c>
      <c r="H94" s="111"/>
    </row>
    <row r="95" spans="2:8" ht="85.5" customHeight="1">
      <c r="B95" s="112" t="s">
        <v>2333</v>
      </c>
      <c r="C95" s="115" t="s">
        <v>2652</v>
      </c>
      <c r="D95" s="111" t="s">
        <v>2653</v>
      </c>
      <c r="E95" s="112" t="s">
        <v>2654</v>
      </c>
      <c r="F95" s="115" t="s">
        <v>2655</v>
      </c>
      <c r="G95" s="111" t="s">
        <v>2368</v>
      </c>
      <c r="H95" s="111"/>
    </row>
    <row r="96" spans="2:8" ht="85.5" customHeight="1">
      <c r="B96" s="112" t="s">
        <v>2333</v>
      </c>
      <c r="C96" s="115" t="s">
        <v>2554</v>
      </c>
      <c r="D96" s="111" t="s">
        <v>2555</v>
      </c>
      <c r="E96" s="112" t="s">
        <v>2656</v>
      </c>
      <c r="F96" s="115" t="s">
        <v>2657</v>
      </c>
      <c r="G96" s="111" t="s">
        <v>2373</v>
      </c>
      <c r="H96" s="112" t="s">
        <v>2451</v>
      </c>
    </row>
    <row r="97" spans="2:8" ht="85.5" customHeight="1">
      <c r="B97" s="112" t="s">
        <v>2333</v>
      </c>
      <c r="C97" s="115" t="s">
        <v>2658</v>
      </c>
      <c r="D97" s="111" t="s">
        <v>2659</v>
      </c>
      <c r="E97" s="112" t="s">
        <v>2660</v>
      </c>
      <c r="F97" s="115" t="s">
        <v>2661</v>
      </c>
      <c r="G97" s="111" t="s">
        <v>2373</v>
      </c>
      <c r="H97" s="112" t="s">
        <v>2451</v>
      </c>
    </row>
    <row r="98" spans="2:8" ht="85.5" customHeight="1">
      <c r="B98" s="112" t="s">
        <v>2333</v>
      </c>
      <c r="C98" s="115" t="s">
        <v>2658</v>
      </c>
      <c r="D98" s="111" t="s">
        <v>2662</v>
      </c>
      <c r="E98" s="112" t="s">
        <v>2663</v>
      </c>
      <c r="F98" s="115" t="s">
        <v>2664</v>
      </c>
      <c r="G98" s="111" t="s">
        <v>2373</v>
      </c>
      <c r="H98" s="112" t="s">
        <v>2451</v>
      </c>
    </row>
    <row r="99" spans="2:8" ht="85.5" customHeight="1">
      <c r="B99" s="112" t="s">
        <v>2333</v>
      </c>
      <c r="C99" s="115" t="s">
        <v>2658</v>
      </c>
      <c r="D99" s="111" t="s">
        <v>2665</v>
      </c>
      <c r="E99" s="112" t="s">
        <v>2666</v>
      </c>
      <c r="F99" s="115" t="s">
        <v>2667</v>
      </c>
      <c r="G99" s="111" t="s">
        <v>2373</v>
      </c>
      <c r="H99" s="112" t="s">
        <v>2451</v>
      </c>
    </row>
    <row r="100" spans="2:8" ht="85.5" customHeight="1">
      <c r="B100" s="112" t="s">
        <v>2333</v>
      </c>
      <c r="C100" s="115" t="s">
        <v>2658</v>
      </c>
      <c r="D100" s="111" t="s">
        <v>2668</v>
      </c>
      <c r="E100" s="112" t="s">
        <v>2669</v>
      </c>
      <c r="F100" s="115" t="s">
        <v>2670</v>
      </c>
      <c r="G100" s="111" t="s">
        <v>2373</v>
      </c>
      <c r="H100" s="112" t="s">
        <v>2451</v>
      </c>
    </row>
    <row r="101" spans="2:8" ht="85.5" customHeight="1">
      <c r="B101" s="112" t="s">
        <v>2671</v>
      </c>
      <c r="C101" s="115" t="s">
        <v>2672</v>
      </c>
      <c r="D101" s="111" t="s">
        <v>2673</v>
      </c>
      <c r="E101" s="111" t="s">
        <v>2674</v>
      </c>
      <c r="F101" s="115" t="s">
        <v>2675</v>
      </c>
      <c r="G101" s="111" t="s">
        <v>2373</v>
      </c>
      <c r="H101" s="112" t="s">
        <v>2451</v>
      </c>
    </row>
    <row r="102" spans="2:8" ht="85.5" customHeight="1">
      <c r="B102" s="112" t="s">
        <v>2671</v>
      </c>
      <c r="C102" s="115" t="s">
        <v>2658</v>
      </c>
      <c r="D102" s="111" t="s">
        <v>2662</v>
      </c>
      <c r="E102" s="112" t="s">
        <v>2676</v>
      </c>
      <c r="F102" s="115" t="s">
        <v>2664</v>
      </c>
      <c r="G102" s="111" t="s">
        <v>2373</v>
      </c>
      <c r="H102" s="112" t="s">
        <v>2451</v>
      </c>
    </row>
    <row r="103" spans="2:8" ht="85.5" customHeight="1">
      <c r="B103" s="112" t="s">
        <v>106</v>
      </c>
      <c r="C103" s="115" t="s">
        <v>2677</v>
      </c>
      <c r="D103" s="111" t="s">
        <v>2678</v>
      </c>
      <c r="E103" s="112" t="s">
        <v>2679</v>
      </c>
      <c r="F103" s="115" t="s">
        <v>2680</v>
      </c>
      <c r="G103" s="111" t="s">
        <v>2368</v>
      </c>
      <c r="H103" s="111"/>
    </row>
    <row r="104" spans="2:8" ht="85.5" customHeight="1">
      <c r="B104" s="112" t="s">
        <v>106</v>
      </c>
      <c r="C104" s="115" t="s">
        <v>2681</v>
      </c>
      <c r="D104" s="111" t="s">
        <v>2682</v>
      </c>
      <c r="E104" s="112" t="s">
        <v>2683</v>
      </c>
      <c r="F104" s="115" t="s">
        <v>2684</v>
      </c>
      <c r="G104" s="111" t="s">
        <v>2368</v>
      </c>
      <c r="H104" s="111"/>
    </row>
    <row r="105" spans="2:8" ht="85.5" customHeight="1">
      <c r="B105" s="112" t="s">
        <v>106</v>
      </c>
      <c r="C105" s="115" t="s">
        <v>2685</v>
      </c>
      <c r="D105" s="111" t="s">
        <v>2686</v>
      </c>
      <c r="E105" s="112" t="s">
        <v>2687</v>
      </c>
      <c r="F105" s="115" t="s">
        <v>2688</v>
      </c>
      <c r="G105" s="111" t="s">
        <v>2373</v>
      </c>
      <c r="H105" s="112" t="s">
        <v>2374</v>
      </c>
    </row>
    <row r="106" spans="2:8" ht="85.5" customHeight="1">
      <c r="B106" s="112" t="s">
        <v>106</v>
      </c>
      <c r="C106" s="115" t="s">
        <v>2689</v>
      </c>
      <c r="D106" s="111" t="s">
        <v>2686</v>
      </c>
      <c r="E106" s="112" t="s">
        <v>2687</v>
      </c>
      <c r="F106" s="115" t="s">
        <v>2688</v>
      </c>
      <c r="G106" s="111" t="s">
        <v>2373</v>
      </c>
      <c r="H106" s="112" t="s">
        <v>2374</v>
      </c>
    </row>
    <row r="107" spans="2:8" ht="85.5" customHeight="1">
      <c r="B107" s="112" t="s">
        <v>106</v>
      </c>
      <c r="C107" s="115" t="s">
        <v>2690</v>
      </c>
      <c r="D107" s="111" t="s">
        <v>2691</v>
      </c>
      <c r="E107" s="112" t="s">
        <v>2692</v>
      </c>
      <c r="F107" s="115" t="s">
        <v>2693</v>
      </c>
      <c r="G107" s="111" t="s">
        <v>2368</v>
      </c>
      <c r="H107" s="111"/>
    </row>
    <row r="108" spans="2:8" ht="85.5" customHeight="1">
      <c r="B108" s="112" t="s">
        <v>106</v>
      </c>
      <c r="C108" s="115" t="s">
        <v>2694</v>
      </c>
      <c r="D108" s="111" t="s">
        <v>2691</v>
      </c>
      <c r="E108" s="112" t="s">
        <v>2692</v>
      </c>
      <c r="F108" s="115" t="s">
        <v>2693</v>
      </c>
      <c r="G108" s="111" t="s">
        <v>2368</v>
      </c>
      <c r="H108" s="111"/>
    </row>
    <row r="109" spans="2:8" ht="85.5" customHeight="1">
      <c r="B109" s="112" t="s">
        <v>106</v>
      </c>
      <c r="C109" s="115" t="s">
        <v>2695</v>
      </c>
      <c r="D109" s="111" t="s">
        <v>2691</v>
      </c>
      <c r="E109" s="112" t="s">
        <v>2692</v>
      </c>
      <c r="F109" s="115" t="s">
        <v>2693</v>
      </c>
      <c r="G109" s="111" t="s">
        <v>2368</v>
      </c>
      <c r="H109" s="111"/>
    </row>
    <row r="110" spans="2:8" ht="85.5" customHeight="1">
      <c r="B110" s="112" t="s">
        <v>106</v>
      </c>
      <c r="C110" s="115" t="s">
        <v>2696</v>
      </c>
      <c r="D110" s="111" t="s">
        <v>2697</v>
      </c>
      <c r="E110" s="112" t="s">
        <v>2698</v>
      </c>
      <c r="F110" s="115" t="s">
        <v>2699</v>
      </c>
      <c r="G110" s="111" t="s">
        <v>2368</v>
      </c>
      <c r="H110" s="111"/>
    </row>
    <row r="111" spans="2:8" ht="85.5" customHeight="1">
      <c r="B111" s="112" t="s">
        <v>106</v>
      </c>
      <c r="C111" s="115" t="s">
        <v>2700</v>
      </c>
      <c r="D111" s="111" t="s">
        <v>2697</v>
      </c>
      <c r="E111" s="112" t="s">
        <v>2698</v>
      </c>
      <c r="F111" s="115" t="s">
        <v>2699</v>
      </c>
      <c r="G111" s="111" t="s">
        <v>2368</v>
      </c>
      <c r="H111" s="111"/>
    </row>
    <row r="112" spans="2:8" ht="85.5" customHeight="1">
      <c r="B112" s="112" t="s">
        <v>106</v>
      </c>
      <c r="C112" s="115" t="s">
        <v>2701</v>
      </c>
      <c r="D112" s="111" t="s">
        <v>2702</v>
      </c>
      <c r="E112" s="112" t="s">
        <v>2698</v>
      </c>
      <c r="F112" s="115" t="s">
        <v>2699</v>
      </c>
      <c r="G112" s="111" t="s">
        <v>2368</v>
      </c>
      <c r="H112" s="111"/>
    </row>
    <row r="113" spans="2:8" ht="85.5" customHeight="1">
      <c r="B113" s="111" t="s">
        <v>106</v>
      </c>
      <c r="C113" s="116" t="s">
        <v>2703</v>
      </c>
      <c r="D113" s="111" t="s">
        <v>2678</v>
      </c>
      <c r="E113" s="112" t="s">
        <v>2704</v>
      </c>
      <c r="F113" s="115" t="s">
        <v>2680</v>
      </c>
      <c r="G113" s="111" t="s">
        <v>2368</v>
      </c>
      <c r="H113" s="111"/>
    </row>
    <row r="114" spans="2:8" ht="85.5" customHeight="1">
      <c r="B114" s="112" t="s">
        <v>106</v>
      </c>
      <c r="C114" s="115" t="s">
        <v>2705</v>
      </c>
      <c r="D114" s="111" t="s">
        <v>2678</v>
      </c>
      <c r="E114" s="112" t="s">
        <v>2704</v>
      </c>
      <c r="F114" s="115" t="s">
        <v>2680</v>
      </c>
      <c r="G114" s="111" t="s">
        <v>2368</v>
      </c>
      <c r="H114" s="111"/>
    </row>
    <row r="115" spans="2:8" ht="85.5" customHeight="1">
      <c r="B115" s="112" t="s">
        <v>106</v>
      </c>
      <c r="C115" s="115" t="s">
        <v>2706</v>
      </c>
      <c r="D115" s="111" t="s">
        <v>2678</v>
      </c>
      <c r="E115" s="112" t="s">
        <v>2704</v>
      </c>
      <c r="F115" s="115" t="s">
        <v>2680</v>
      </c>
      <c r="G115" s="111" t="s">
        <v>2368</v>
      </c>
      <c r="H115" s="111"/>
    </row>
    <row r="116" spans="2:8" ht="85.5" customHeight="1">
      <c r="B116" s="112" t="s">
        <v>106</v>
      </c>
      <c r="C116" s="115" t="s">
        <v>2707</v>
      </c>
      <c r="D116" s="111" t="s">
        <v>2708</v>
      </c>
      <c r="E116" s="112" t="s">
        <v>2709</v>
      </c>
      <c r="F116" s="115" t="s">
        <v>2710</v>
      </c>
      <c r="G116" s="111" t="s">
        <v>2368</v>
      </c>
      <c r="H116" s="111"/>
    </row>
    <row r="117" spans="2:8" ht="85.5" customHeight="1">
      <c r="B117" s="112" t="s">
        <v>106</v>
      </c>
      <c r="C117" s="115" t="s">
        <v>2711</v>
      </c>
      <c r="D117" s="111" t="s">
        <v>2712</v>
      </c>
      <c r="E117" s="112" t="s">
        <v>2709</v>
      </c>
      <c r="F117" s="115" t="s">
        <v>2710</v>
      </c>
      <c r="G117" s="111" t="s">
        <v>2368</v>
      </c>
      <c r="H117" s="111"/>
    </row>
    <row r="118" spans="2:8" ht="85.5" customHeight="1">
      <c r="B118" s="112" t="s">
        <v>106</v>
      </c>
      <c r="C118" s="115" t="s">
        <v>2713</v>
      </c>
      <c r="D118" s="111" t="s">
        <v>2712</v>
      </c>
      <c r="E118" s="112" t="s">
        <v>2709</v>
      </c>
      <c r="F118" s="115" t="s">
        <v>2710</v>
      </c>
      <c r="G118" s="111" t="s">
        <v>2368</v>
      </c>
      <c r="H118" s="111"/>
    </row>
    <row r="119" spans="2:8" ht="85.5" customHeight="1">
      <c r="B119" s="112" t="s">
        <v>106</v>
      </c>
      <c r="C119" s="115" t="s">
        <v>2714</v>
      </c>
      <c r="D119" s="112" t="s">
        <v>2686</v>
      </c>
      <c r="E119" s="112" t="s">
        <v>2687</v>
      </c>
      <c r="F119" s="115" t="s">
        <v>2688</v>
      </c>
      <c r="G119" s="111" t="s">
        <v>2373</v>
      </c>
      <c r="H119" s="112" t="s">
        <v>2374</v>
      </c>
    </row>
    <row r="120" spans="2:8" ht="85.5" customHeight="1">
      <c r="B120" s="112" t="s">
        <v>106</v>
      </c>
      <c r="C120" s="115" t="s">
        <v>2715</v>
      </c>
      <c r="D120" s="111" t="s">
        <v>2716</v>
      </c>
      <c r="E120" s="112" t="s">
        <v>2717</v>
      </c>
      <c r="F120" s="115" t="s">
        <v>2718</v>
      </c>
      <c r="G120" s="111" t="s">
        <v>2368</v>
      </c>
      <c r="H120" s="111"/>
    </row>
    <row r="121" spans="2:8" ht="85.5" customHeight="1">
      <c r="B121" s="112" t="s">
        <v>2719</v>
      </c>
      <c r="C121" s="115" t="s">
        <v>2720</v>
      </c>
      <c r="D121" s="111" t="s">
        <v>2721</v>
      </c>
      <c r="E121" s="112" t="s">
        <v>2722</v>
      </c>
      <c r="F121" s="115" t="s">
        <v>2723</v>
      </c>
      <c r="G121" s="111" t="s">
        <v>2373</v>
      </c>
      <c r="H121" s="112" t="s">
        <v>2451</v>
      </c>
    </row>
    <row r="122" spans="2:8" ht="85.5" customHeight="1">
      <c r="B122" s="112" t="s">
        <v>2719</v>
      </c>
      <c r="C122" s="115" t="s">
        <v>2527</v>
      </c>
      <c r="D122" s="111" t="s">
        <v>2724</v>
      </c>
      <c r="E122" s="112" t="s">
        <v>2725</v>
      </c>
      <c r="F122" s="115" t="s">
        <v>2726</v>
      </c>
      <c r="G122" s="111" t="s">
        <v>2373</v>
      </c>
      <c r="H122" s="112" t="s">
        <v>2395</v>
      </c>
    </row>
    <row r="123" spans="2:8" ht="85.5" customHeight="1">
      <c r="B123" s="112" t="s">
        <v>2719</v>
      </c>
      <c r="C123" s="115" t="s">
        <v>2727</v>
      </c>
      <c r="D123" s="112" t="s">
        <v>2728</v>
      </c>
      <c r="E123" s="112" t="s">
        <v>2729</v>
      </c>
      <c r="F123" s="115" t="s">
        <v>2730</v>
      </c>
      <c r="G123" s="111" t="s">
        <v>2373</v>
      </c>
      <c r="H123" s="112" t="s">
        <v>2374</v>
      </c>
    </row>
    <row r="124" spans="2:8" ht="85.5" customHeight="1">
      <c r="B124" s="112" t="s">
        <v>2719</v>
      </c>
      <c r="C124" s="115" t="s">
        <v>2554</v>
      </c>
      <c r="D124" s="111" t="s">
        <v>2555</v>
      </c>
      <c r="E124" s="112" t="s">
        <v>2656</v>
      </c>
      <c r="F124" s="115" t="s">
        <v>2657</v>
      </c>
      <c r="G124" s="111" t="s">
        <v>2373</v>
      </c>
      <c r="H124" s="112" t="s">
        <v>2451</v>
      </c>
    </row>
    <row r="125" spans="2:8" ht="85.5" customHeight="1">
      <c r="B125" s="112" t="s">
        <v>2719</v>
      </c>
      <c r="C125" s="115" t="s">
        <v>2558</v>
      </c>
      <c r="D125" s="111" t="s">
        <v>2515</v>
      </c>
      <c r="E125" s="112" t="s">
        <v>2516</v>
      </c>
      <c r="F125" s="115" t="s">
        <v>2517</v>
      </c>
      <c r="G125" s="111" t="s">
        <v>2227</v>
      </c>
      <c r="H125" s="112" t="s">
        <v>2395</v>
      </c>
    </row>
    <row r="126" spans="2:8" ht="85.5" customHeight="1">
      <c r="B126" s="112" t="s">
        <v>2719</v>
      </c>
      <c r="C126" s="115" t="s">
        <v>2731</v>
      </c>
      <c r="D126" s="111" t="s">
        <v>2721</v>
      </c>
      <c r="E126" s="112" t="s">
        <v>2722</v>
      </c>
      <c r="F126" s="115" t="s">
        <v>2732</v>
      </c>
      <c r="G126" s="111" t="s">
        <v>2373</v>
      </c>
      <c r="H126" s="112" t="s">
        <v>2451</v>
      </c>
    </row>
    <row r="127" spans="2:8" ht="85.5" customHeight="1">
      <c r="B127" s="112" t="s">
        <v>2719</v>
      </c>
      <c r="C127" s="115" t="s">
        <v>2733</v>
      </c>
      <c r="D127" s="111" t="s">
        <v>2734</v>
      </c>
      <c r="E127" s="112" t="s">
        <v>2735</v>
      </c>
      <c r="F127" s="115" t="s">
        <v>2736</v>
      </c>
      <c r="G127" s="111" t="s">
        <v>2368</v>
      </c>
      <c r="H127" s="111"/>
    </row>
    <row r="128" spans="2:8" ht="85.5" customHeight="1">
      <c r="B128" s="112" t="s">
        <v>2719</v>
      </c>
      <c r="C128" s="115" t="s">
        <v>2737</v>
      </c>
      <c r="D128" s="111" t="s">
        <v>2734</v>
      </c>
      <c r="E128" s="112" t="s">
        <v>2735</v>
      </c>
      <c r="F128" s="115" t="s">
        <v>2736</v>
      </c>
      <c r="G128" s="111" t="s">
        <v>2368</v>
      </c>
      <c r="H128" s="111"/>
    </row>
    <row r="129" spans="2:8" ht="85.5" customHeight="1">
      <c r="B129" s="112" t="s">
        <v>2719</v>
      </c>
      <c r="C129" s="115" t="s">
        <v>2644</v>
      </c>
      <c r="D129" s="111" t="s">
        <v>2738</v>
      </c>
      <c r="E129" s="112" t="s">
        <v>2646</v>
      </c>
      <c r="F129" s="115" t="s">
        <v>2647</v>
      </c>
      <c r="G129" s="111" t="s">
        <v>2373</v>
      </c>
      <c r="H129" s="112" t="s">
        <v>2451</v>
      </c>
    </row>
    <row r="130" spans="2:8" ht="85.5" customHeight="1">
      <c r="B130" s="112" t="s">
        <v>2739</v>
      </c>
      <c r="C130" s="115" t="s">
        <v>2648</v>
      </c>
      <c r="D130" s="111" t="s">
        <v>2649</v>
      </c>
      <c r="E130" s="112" t="s">
        <v>2650</v>
      </c>
      <c r="F130" s="115" t="s">
        <v>2651</v>
      </c>
      <c r="G130" s="111" t="s">
        <v>2368</v>
      </c>
      <c r="H130" s="111"/>
    </row>
    <row r="131" spans="2:8" ht="85.5" customHeight="1">
      <c r="B131" s="112" t="s">
        <v>2739</v>
      </c>
      <c r="C131" s="115" t="s">
        <v>2740</v>
      </c>
      <c r="D131" s="111" t="s">
        <v>2741</v>
      </c>
      <c r="E131" s="112" t="s">
        <v>2742</v>
      </c>
      <c r="F131" s="115" t="s">
        <v>2743</v>
      </c>
      <c r="G131" s="111" t="s">
        <v>2368</v>
      </c>
      <c r="H131" s="111"/>
    </row>
    <row r="132" spans="2:8" ht="85.5" customHeight="1">
      <c r="B132" s="112" t="s">
        <v>2739</v>
      </c>
      <c r="C132" s="115" t="s">
        <v>2744</v>
      </c>
      <c r="D132" s="111" t="s">
        <v>2745</v>
      </c>
      <c r="E132" s="112" t="s">
        <v>2746</v>
      </c>
      <c r="F132" s="115" t="s">
        <v>2747</v>
      </c>
      <c r="G132" s="111" t="s">
        <v>2368</v>
      </c>
      <c r="H132" s="111"/>
    </row>
    <row r="133" spans="2:8" ht="85.5" customHeight="1">
      <c r="B133" s="112" t="s">
        <v>2739</v>
      </c>
      <c r="C133" s="115" t="s">
        <v>2748</v>
      </c>
      <c r="D133" s="111" t="s">
        <v>2749</v>
      </c>
      <c r="E133" s="111" t="s">
        <v>2750</v>
      </c>
      <c r="F133" s="115" t="s">
        <v>2751</v>
      </c>
      <c r="G133" s="111" t="s">
        <v>2368</v>
      </c>
      <c r="H133" s="111"/>
    </row>
    <row r="134" spans="2:8" ht="85.5" customHeight="1">
      <c r="B134" s="112" t="s">
        <v>2739</v>
      </c>
      <c r="C134" s="115" t="s">
        <v>2748</v>
      </c>
      <c r="D134" s="111" t="s">
        <v>2752</v>
      </c>
      <c r="E134" s="111" t="s">
        <v>2753</v>
      </c>
      <c r="F134" s="115" t="s">
        <v>2754</v>
      </c>
      <c r="G134" s="111" t="s">
        <v>2368</v>
      </c>
      <c r="H134" s="111"/>
    </row>
    <row r="135" spans="2:8" ht="85.5" customHeight="1">
      <c r="B135" s="112" t="s">
        <v>2739</v>
      </c>
      <c r="C135" s="115" t="s">
        <v>2755</v>
      </c>
      <c r="D135" s="112" t="s">
        <v>2741</v>
      </c>
      <c r="E135" s="112" t="s">
        <v>2743</v>
      </c>
      <c r="F135" s="115" t="s">
        <v>2742</v>
      </c>
      <c r="G135" s="111" t="s">
        <v>2368</v>
      </c>
      <c r="H135" s="111"/>
    </row>
    <row r="136" spans="2:8" ht="85.5" customHeight="1">
      <c r="B136" s="112" t="s">
        <v>2739</v>
      </c>
      <c r="C136" s="115" t="s">
        <v>2423</v>
      </c>
      <c r="D136" s="111" t="s">
        <v>2756</v>
      </c>
      <c r="E136" s="112" t="s">
        <v>2757</v>
      </c>
      <c r="F136" s="115" t="s">
        <v>2758</v>
      </c>
      <c r="G136" s="111" t="s">
        <v>2368</v>
      </c>
      <c r="H136" s="111"/>
    </row>
    <row r="137" spans="2:8" ht="85.5" customHeight="1">
      <c r="B137" s="112" t="s">
        <v>2739</v>
      </c>
      <c r="C137" s="115" t="s">
        <v>2419</v>
      </c>
      <c r="D137" s="111" t="s">
        <v>2756</v>
      </c>
      <c r="E137" s="112" t="s">
        <v>2757</v>
      </c>
      <c r="F137" s="115" t="s">
        <v>2758</v>
      </c>
      <c r="G137" s="111" t="s">
        <v>2368</v>
      </c>
      <c r="H137" s="111"/>
    </row>
    <row r="138" spans="2:8" ht="85.5" customHeight="1">
      <c r="B138" s="112" t="s">
        <v>2739</v>
      </c>
      <c r="C138" s="115" t="s">
        <v>2759</v>
      </c>
      <c r="D138" s="111" t="s">
        <v>2760</v>
      </c>
      <c r="E138" s="112" t="s">
        <v>2761</v>
      </c>
      <c r="F138" s="116" t="s">
        <v>2762</v>
      </c>
      <c r="G138" s="111" t="s">
        <v>2368</v>
      </c>
      <c r="H138" s="111"/>
    </row>
    <row r="139" spans="2:8" ht="85.5" customHeight="1">
      <c r="B139" s="112" t="s">
        <v>2739</v>
      </c>
      <c r="C139" s="115" t="s">
        <v>2759</v>
      </c>
      <c r="D139" s="111" t="s">
        <v>2763</v>
      </c>
      <c r="E139" s="112" t="s">
        <v>2764</v>
      </c>
      <c r="F139" s="115" t="s">
        <v>2765</v>
      </c>
      <c r="G139" s="111" t="s">
        <v>2368</v>
      </c>
      <c r="H139" s="111"/>
    </row>
    <row r="140" spans="2:8" ht="85.5" customHeight="1">
      <c r="B140" s="112" t="s">
        <v>2739</v>
      </c>
      <c r="C140" s="115" t="s">
        <v>2759</v>
      </c>
      <c r="D140" s="111" t="s">
        <v>2766</v>
      </c>
      <c r="E140" s="112" t="s">
        <v>2767</v>
      </c>
      <c r="F140" s="115" t="s">
        <v>2768</v>
      </c>
      <c r="G140" s="111" t="s">
        <v>2368</v>
      </c>
      <c r="H140" s="111"/>
    </row>
    <row r="141" spans="2:8" ht="85.5" customHeight="1">
      <c r="B141" s="112" t="s">
        <v>2739</v>
      </c>
      <c r="C141" s="115" t="s">
        <v>2562</v>
      </c>
      <c r="D141" s="111" t="s">
        <v>2563</v>
      </c>
      <c r="E141" s="112" t="s">
        <v>2564</v>
      </c>
      <c r="F141" s="115" t="s">
        <v>2565</v>
      </c>
      <c r="G141" s="111" t="s">
        <v>2373</v>
      </c>
      <c r="H141" s="112" t="s">
        <v>2512</v>
      </c>
    </row>
    <row r="142" spans="2:8" ht="85.5" customHeight="1">
      <c r="B142" s="112" t="s">
        <v>2739</v>
      </c>
      <c r="C142" s="115" t="s">
        <v>2769</v>
      </c>
      <c r="D142" s="111" t="s">
        <v>2770</v>
      </c>
      <c r="E142" s="112" t="s">
        <v>2743</v>
      </c>
      <c r="F142" s="115" t="s">
        <v>2742</v>
      </c>
      <c r="G142" s="111" t="s">
        <v>2368</v>
      </c>
      <c r="H142" s="111"/>
    </row>
    <row r="143" spans="2:8" ht="85.5" customHeight="1">
      <c r="B143" s="112" t="s">
        <v>2739</v>
      </c>
      <c r="C143" s="115" t="s">
        <v>2592</v>
      </c>
      <c r="D143" s="111" t="s">
        <v>2593</v>
      </c>
      <c r="E143" s="112" t="s">
        <v>2594</v>
      </c>
      <c r="F143" s="115" t="s">
        <v>2367</v>
      </c>
      <c r="G143" s="111" t="s">
        <v>2373</v>
      </c>
      <c r="H143" s="112" t="s">
        <v>2395</v>
      </c>
    </row>
    <row r="144" spans="2:8" ht="85.5" customHeight="1">
      <c r="B144" s="112" t="s">
        <v>2739</v>
      </c>
      <c r="C144" s="115" t="s">
        <v>2424</v>
      </c>
      <c r="D144" s="111" t="s">
        <v>2425</v>
      </c>
      <c r="E144" s="112" t="s">
        <v>2771</v>
      </c>
      <c r="F144" s="116" t="s">
        <v>2772</v>
      </c>
      <c r="G144" s="111" t="s">
        <v>2368</v>
      </c>
      <c r="H144" s="114"/>
    </row>
    <row r="145" spans="2:8" ht="85.5" customHeight="1">
      <c r="B145" s="112" t="s">
        <v>2739</v>
      </c>
      <c r="C145" s="115" t="s">
        <v>2720</v>
      </c>
      <c r="D145" s="111" t="s">
        <v>2773</v>
      </c>
      <c r="E145" s="112" t="s">
        <v>2722</v>
      </c>
      <c r="F145" s="115" t="s">
        <v>2774</v>
      </c>
      <c r="G145" s="111" t="s">
        <v>2373</v>
      </c>
      <c r="H145" s="112" t="s">
        <v>2451</v>
      </c>
    </row>
    <row r="146" spans="2:8" ht="85.5" customHeight="1">
      <c r="B146" s="112" t="s">
        <v>2739</v>
      </c>
      <c r="C146" s="115" t="s">
        <v>2475</v>
      </c>
      <c r="D146" s="111" t="s">
        <v>2476</v>
      </c>
      <c r="E146" s="113" t="s">
        <v>2775</v>
      </c>
      <c r="F146" s="115" t="s">
        <v>2776</v>
      </c>
      <c r="G146" s="111" t="s">
        <v>2373</v>
      </c>
      <c r="H146" s="113" t="s">
        <v>2374</v>
      </c>
    </row>
    <row r="147" spans="2:8" ht="85.5" customHeight="1">
      <c r="B147" s="112" t="s">
        <v>2739</v>
      </c>
      <c r="C147" s="115" t="s">
        <v>2598</v>
      </c>
      <c r="D147" s="111" t="s">
        <v>2616</v>
      </c>
      <c r="E147" s="112" t="s">
        <v>2777</v>
      </c>
      <c r="F147" s="115" t="s">
        <v>2778</v>
      </c>
      <c r="G147" s="111" t="s">
        <v>2373</v>
      </c>
      <c r="H147" s="112" t="s">
        <v>2451</v>
      </c>
    </row>
    <row r="148" spans="2:8" ht="85.5" customHeight="1">
      <c r="B148" s="112" t="s">
        <v>2739</v>
      </c>
      <c r="C148" s="115" t="s">
        <v>2447</v>
      </c>
      <c r="D148" s="111" t="s">
        <v>2448</v>
      </c>
      <c r="E148" s="112" t="s">
        <v>2449</v>
      </c>
      <c r="F148" s="115" t="s">
        <v>2779</v>
      </c>
      <c r="G148" s="111" t="s">
        <v>2373</v>
      </c>
      <c r="H148" s="112" t="s">
        <v>2451</v>
      </c>
    </row>
    <row r="149" spans="2:8" ht="85.5" customHeight="1">
      <c r="B149" s="112" t="s">
        <v>2739</v>
      </c>
      <c r="C149" s="115" t="s">
        <v>2452</v>
      </c>
      <c r="D149" s="111" t="s">
        <v>2448</v>
      </c>
      <c r="E149" s="112" t="s">
        <v>2449</v>
      </c>
      <c r="F149" s="115" t="s">
        <v>2779</v>
      </c>
      <c r="G149" s="111" t="s">
        <v>2373</v>
      </c>
      <c r="H149" s="112" t="s">
        <v>2451</v>
      </c>
    </row>
    <row r="150" spans="2:8" ht="85.5" customHeight="1">
      <c r="B150" s="112" t="s">
        <v>2739</v>
      </c>
      <c r="C150" s="115" t="s">
        <v>2453</v>
      </c>
      <c r="D150" s="111" t="s">
        <v>2448</v>
      </c>
      <c r="E150" s="112" t="s">
        <v>2449</v>
      </c>
      <c r="F150" s="115" t="s">
        <v>2779</v>
      </c>
      <c r="G150" s="111" t="s">
        <v>2373</v>
      </c>
      <c r="H150" s="112" t="s">
        <v>2451</v>
      </c>
    </row>
    <row r="151" spans="2:8" ht="85.5" customHeight="1">
      <c r="B151" s="112" t="s">
        <v>2739</v>
      </c>
      <c r="C151" s="115" t="s">
        <v>2677</v>
      </c>
      <c r="D151" s="111" t="s">
        <v>2678</v>
      </c>
      <c r="E151" s="112" t="s">
        <v>2780</v>
      </c>
      <c r="F151" s="116" t="s">
        <v>2680</v>
      </c>
      <c r="G151" s="111" t="s">
        <v>2368</v>
      </c>
      <c r="H151" s="114"/>
    </row>
    <row r="152" spans="2:8" ht="85.5" customHeight="1">
      <c r="B152" s="112" t="s">
        <v>2739</v>
      </c>
      <c r="C152" s="115" t="s">
        <v>2487</v>
      </c>
      <c r="D152" s="111" t="s">
        <v>2488</v>
      </c>
      <c r="E152" s="111" t="s">
        <v>2489</v>
      </c>
      <c r="F152" s="116" t="s">
        <v>2490</v>
      </c>
      <c r="G152" s="111" t="s">
        <v>2373</v>
      </c>
      <c r="H152" s="112" t="s">
        <v>2395</v>
      </c>
    </row>
    <row r="153" spans="2:8" ht="85.5" customHeight="1">
      <c r="B153" s="112" t="s">
        <v>2739</v>
      </c>
      <c r="C153" s="115" t="s">
        <v>2491</v>
      </c>
      <c r="D153" s="111" t="s">
        <v>2781</v>
      </c>
      <c r="E153" s="112" t="s">
        <v>2782</v>
      </c>
      <c r="F153" s="115" t="s">
        <v>2494</v>
      </c>
      <c r="G153" s="111" t="s">
        <v>2373</v>
      </c>
      <c r="H153" s="112" t="s">
        <v>2395</v>
      </c>
    </row>
    <row r="154" spans="2:8" ht="85.5" customHeight="1">
      <c r="B154" s="112" t="s">
        <v>2739</v>
      </c>
      <c r="C154" s="115" t="s">
        <v>2587</v>
      </c>
      <c r="D154" s="111" t="s">
        <v>2588</v>
      </c>
      <c r="E154" s="112" t="s">
        <v>2589</v>
      </c>
      <c r="F154" s="115" t="s">
        <v>2783</v>
      </c>
      <c r="G154" s="111" t="s">
        <v>2373</v>
      </c>
      <c r="H154" s="113" t="s">
        <v>2395</v>
      </c>
    </row>
    <row r="155" spans="2:8" ht="85.5" customHeight="1">
      <c r="B155" s="112" t="s">
        <v>2739</v>
      </c>
      <c r="C155" s="115" t="s">
        <v>2495</v>
      </c>
      <c r="D155" s="111" t="s">
        <v>2488</v>
      </c>
      <c r="E155" s="111" t="s">
        <v>2489</v>
      </c>
      <c r="F155" s="116" t="s">
        <v>2490</v>
      </c>
      <c r="G155" s="111" t="s">
        <v>2373</v>
      </c>
      <c r="H155" s="112" t="s">
        <v>2395</v>
      </c>
    </row>
    <row r="156" spans="2:8" ht="85.5" customHeight="1">
      <c r="B156" s="112" t="s">
        <v>2739</v>
      </c>
      <c r="C156" s="115" t="s">
        <v>2496</v>
      </c>
      <c r="D156" s="111" t="s">
        <v>2488</v>
      </c>
      <c r="E156" s="111" t="s">
        <v>2489</v>
      </c>
      <c r="F156" s="116" t="s">
        <v>2490</v>
      </c>
      <c r="G156" s="111" t="s">
        <v>2373</v>
      </c>
      <c r="H156" s="112" t="s">
        <v>2395</v>
      </c>
    </row>
    <row r="157" spans="2:8" ht="85.5" customHeight="1">
      <c r="B157" s="112" t="s">
        <v>2739</v>
      </c>
      <c r="C157" s="115" t="s">
        <v>2497</v>
      </c>
      <c r="D157" s="111" t="s">
        <v>2784</v>
      </c>
      <c r="E157" s="112" t="s">
        <v>2507</v>
      </c>
      <c r="F157" s="116" t="s">
        <v>2785</v>
      </c>
      <c r="G157" s="111" t="s">
        <v>2373</v>
      </c>
      <c r="H157" s="112" t="s">
        <v>2451</v>
      </c>
    </row>
    <row r="158" spans="2:8" ht="85.5" customHeight="1">
      <c r="B158" s="112" t="s">
        <v>2739</v>
      </c>
      <c r="C158" s="115" t="s">
        <v>2508</v>
      </c>
      <c r="D158" s="111" t="s">
        <v>2786</v>
      </c>
      <c r="E158" s="112" t="s">
        <v>2510</v>
      </c>
      <c r="F158" s="115" t="s">
        <v>2511</v>
      </c>
      <c r="G158" s="111" t="s">
        <v>2373</v>
      </c>
      <c r="H158" s="112" t="s">
        <v>2512</v>
      </c>
    </row>
    <row r="159" spans="2:8" ht="85.5" customHeight="1">
      <c r="B159" s="112" t="s">
        <v>2739</v>
      </c>
      <c r="C159" s="115" t="s">
        <v>2602</v>
      </c>
      <c r="D159" s="111" t="s">
        <v>2787</v>
      </c>
      <c r="E159" s="112" t="s">
        <v>2788</v>
      </c>
      <c r="F159" s="115" t="s">
        <v>2789</v>
      </c>
      <c r="G159" s="111" t="s">
        <v>2373</v>
      </c>
      <c r="H159" s="112" t="s">
        <v>2451</v>
      </c>
    </row>
    <row r="160" spans="2:8" ht="85.5" customHeight="1">
      <c r="B160" s="112" t="s">
        <v>2739</v>
      </c>
      <c r="C160" s="115" t="s">
        <v>2454</v>
      </c>
      <c r="D160" s="111" t="s">
        <v>2458</v>
      </c>
      <c r="E160" s="112" t="s">
        <v>2790</v>
      </c>
      <c r="F160" s="115" t="s">
        <v>2460</v>
      </c>
      <c r="G160" s="111" t="s">
        <v>2368</v>
      </c>
      <c r="H160" s="114"/>
    </row>
    <row r="161" spans="2:8" ht="85.5" customHeight="1">
      <c r="B161" s="112" t="s">
        <v>2739</v>
      </c>
      <c r="C161" s="115" t="s">
        <v>2454</v>
      </c>
      <c r="D161" s="111" t="s">
        <v>2455</v>
      </c>
      <c r="E161" s="112" t="s">
        <v>2456</v>
      </c>
      <c r="F161" s="116" t="s">
        <v>2791</v>
      </c>
      <c r="G161" s="111" t="s">
        <v>2368</v>
      </c>
      <c r="H161" s="114"/>
    </row>
    <row r="162" spans="2:8" ht="85.5" customHeight="1">
      <c r="B162" s="112" t="s">
        <v>2739</v>
      </c>
      <c r="C162" s="115" t="s">
        <v>2652</v>
      </c>
      <c r="D162" s="111" t="s">
        <v>2792</v>
      </c>
      <c r="E162" s="112" t="s">
        <v>2793</v>
      </c>
      <c r="F162" s="115" t="s">
        <v>2794</v>
      </c>
      <c r="G162" s="111" t="s">
        <v>2368</v>
      </c>
      <c r="H162" s="114"/>
    </row>
    <row r="163" spans="2:8" ht="85.5" customHeight="1">
      <c r="B163" s="112" t="s">
        <v>2739</v>
      </c>
      <c r="C163" s="115" t="s">
        <v>2629</v>
      </c>
      <c r="D163" s="111" t="s">
        <v>2795</v>
      </c>
      <c r="E163" s="112" t="s">
        <v>2796</v>
      </c>
      <c r="F163" s="115" t="s">
        <v>2797</v>
      </c>
      <c r="G163" s="111" t="s">
        <v>2373</v>
      </c>
      <c r="H163" s="112" t="s">
        <v>2451</v>
      </c>
    </row>
    <row r="164" spans="2:8" ht="85.5" customHeight="1">
      <c r="B164" s="112" t="s">
        <v>2739</v>
      </c>
      <c r="C164" s="115" t="s">
        <v>2513</v>
      </c>
      <c r="D164" s="111" t="s">
        <v>2781</v>
      </c>
      <c r="E164" s="111" t="s">
        <v>2798</v>
      </c>
      <c r="F164" s="115" t="s">
        <v>2494</v>
      </c>
      <c r="G164" s="111" t="s">
        <v>2373</v>
      </c>
      <c r="H164" s="112" t="s">
        <v>2395</v>
      </c>
    </row>
    <row r="165" spans="2:8" ht="85.5" customHeight="1">
      <c r="B165" s="112" t="s">
        <v>2739</v>
      </c>
      <c r="C165" s="115" t="s">
        <v>2514</v>
      </c>
      <c r="D165" s="111" t="s">
        <v>2523</v>
      </c>
      <c r="E165" s="112" t="s">
        <v>2799</v>
      </c>
      <c r="F165" s="115" t="s">
        <v>2800</v>
      </c>
      <c r="G165" s="111" t="s">
        <v>2227</v>
      </c>
      <c r="H165" s="112" t="s">
        <v>2395</v>
      </c>
    </row>
    <row r="166" spans="2:8" ht="85.5" customHeight="1">
      <c r="B166" s="112" t="s">
        <v>2739</v>
      </c>
      <c r="C166" s="115" t="s">
        <v>2606</v>
      </c>
      <c r="D166" s="111" t="s">
        <v>2599</v>
      </c>
      <c r="E166" s="112" t="s">
        <v>2600</v>
      </c>
      <c r="F166" s="115" t="s">
        <v>2801</v>
      </c>
      <c r="G166" s="111" t="s">
        <v>2373</v>
      </c>
      <c r="H166" s="112" t="s">
        <v>2451</v>
      </c>
    </row>
    <row r="167" spans="2:8" ht="85.5" customHeight="1">
      <c r="B167" s="112" t="s">
        <v>2739</v>
      </c>
      <c r="C167" s="115" t="s">
        <v>2427</v>
      </c>
      <c r="D167" s="111" t="s">
        <v>2428</v>
      </c>
      <c r="E167" s="112" t="s">
        <v>2802</v>
      </c>
      <c r="F167" s="115" t="s">
        <v>2803</v>
      </c>
      <c r="G167" s="111" t="s">
        <v>2368</v>
      </c>
      <c r="H167" s="114"/>
    </row>
    <row r="168" spans="2:8" ht="85.5" customHeight="1">
      <c r="B168" s="112" t="s">
        <v>2739</v>
      </c>
      <c r="C168" s="115" t="s">
        <v>2518</v>
      </c>
      <c r="D168" s="111" t="s">
        <v>2804</v>
      </c>
      <c r="E168" s="112" t="s">
        <v>2805</v>
      </c>
      <c r="F168" s="115" t="s">
        <v>2806</v>
      </c>
      <c r="G168" s="111" t="s">
        <v>2368</v>
      </c>
      <c r="H168" s="114"/>
    </row>
    <row r="169" spans="2:8" ht="85.5" customHeight="1">
      <c r="B169" s="112" t="s">
        <v>2739</v>
      </c>
      <c r="C169" s="115" t="s">
        <v>2607</v>
      </c>
      <c r="D169" s="111" t="s">
        <v>2807</v>
      </c>
      <c r="E169" s="112" t="s">
        <v>2808</v>
      </c>
      <c r="F169" s="116" t="s">
        <v>2610</v>
      </c>
      <c r="G169" s="111" t="s">
        <v>2368</v>
      </c>
      <c r="H169" s="114"/>
    </row>
    <row r="170" spans="2:8" ht="85.5" customHeight="1">
      <c r="B170" s="112" t="s">
        <v>2739</v>
      </c>
      <c r="C170" s="115" t="s">
        <v>2522</v>
      </c>
      <c r="D170" s="111" t="s">
        <v>2809</v>
      </c>
      <c r="E170" s="112" t="s">
        <v>2799</v>
      </c>
      <c r="F170" s="115" t="s">
        <v>2800</v>
      </c>
      <c r="G170" s="111" t="s">
        <v>2368</v>
      </c>
      <c r="H170" s="114"/>
    </row>
    <row r="171" spans="2:8" ht="85.5" customHeight="1">
      <c r="B171" s="112" t="s">
        <v>2739</v>
      </c>
      <c r="C171" s="115" t="s">
        <v>2522</v>
      </c>
      <c r="D171" s="111" t="s">
        <v>2810</v>
      </c>
      <c r="E171" s="112" t="s">
        <v>2811</v>
      </c>
      <c r="F171" s="115" t="s">
        <v>2812</v>
      </c>
      <c r="G171" s="111" t="s">
        <v>2368</v>
      </c>
      <c r="H171" s="114"/>
    </row>
    <row r="172" spans="2:8" ht="85.5" customHeight="1">
      <c r="B172" s="112" t="s">
        <v>2739</v>
      </c>
      <c r="C172" s="115" t="s">
        <v>2748</v>
      </c>
      <c r="D172" s="111" t="s">
        <v>2813</v>
      </c>
      <c r="E172" s="111" t="s">
        <v>2814</v>
      </c>
      <c r="F172" s="115" t="s">
        <v>2815</v>
      </c>
      <c r="G172" s="111" t="s">
        <v>2368</v>
      </c>
      <c r="H172" s="114"/>
    </row>
    <row r="173" spans="2:8" ht="85.5" customHeight="1">
      <c r="B173" s="112" t="s">
        <v>2739</v>
      </c>
      <c r="C173" s="115" t="s">
        <v>2526</v>
      </c>
      <c r="D173" s="111" t="s">
        <v>2816</v>
      </c>
      <c r="E173" s="112" t="s">
        <v>2817</v>
      </c>
      <c r="F173" s="115" t="s">
        <v>2818</v>
      </c>
      <c r="G173" s="111" t="s">
        <v>2373</v>
      </c>
      <c r="H173" s="112" t="s">
        <v>2395</v>
      </c>
    </row>
    <row r="174" spans="2:8" ht="85.5" customHeight="1">
      <c r="B174" s="112" t="s">
        <v>2739</v>
      </c>
      <c r="C174" s="115" t="s">
        <v>2681</v>
      </c>
      <c r="D174" s="111" t="s">
        <v>2682</v>
      </c>
      <c r="E174" s="112" t="s">
        <v>2819</v>
      </c>
      <c r="F174" s="115" t="s">
        <v>2820</v>
      </c>
      <c r="G174" s="111" t="s">
        <v>2368</v>
      </c>
      <c r="H174" s="114"/>
    </row>
    <row r="175" spans="2:8" ht="85.5" customHeight="1">
      <c r="B175" s="112" t="s">
        <v>2739</v>
      </c>
      <c r="C175" s="115" t="s">
        <v>2527</v>
      </c>
      <c r="D175" s="111" t="s">
        <v>2559</v>
      </c>
      <c r="E175" s="112" t="s">
        <v>2821</v>
      </c>
      <c r="F175" s="116" t="s">
        <v>2561</v>
      </c>
      <c r="G175" s="111" t="s">
        <v>2373</v>
      </c>
      <c r="H175" s="112" t="s">
        <v>2451</v>
      </c>
    </row>
    <row r="176" spans="2:8" ht="85.5" customHeight="1">
      <c r="B176" s="112" t="s">
        <v>2739</v>
      </c>
      <c r="C176" s="115" t="s">
        <v>2531</v>
      </c>
      <c r="D176" s="111" t="s">
        <v>2498</v>
      </c>
      <c r="E176" s="112" t="s">
        <v>2822</v>
      </c>
      <c r="F176" s="116" t="s">
        <v>2823</v>
      </c>
      <c r="G176" s="111" t="s">
        <v>2373</v>
      </c>
      <c r="H176" s="113" t="s">
        <v>2395</v>
      </c>
    </row>
    <row r="177" spans="2:8" ht="85.5" customHeight="1">
      <c r="B177" s="112" t="s">
        <v>2739</v>
      </c>
      <c r="C177" s="115" t="s">
        <v>2534</v>
      </c>
      <c r="D177" s="111" t="s">
        <v>2498</v>
      </c>
      <c r="E177" s="112" t="s">
        <v>2822</v>
      </c>
      <c r="F177" s="116" t="s">
        <v>2823</v>
      </c>
      <c r="G177" s="111" t="s">
        <v>2373</v>
      </c>
      <c r="H177" s="113" t="s">
        <v>2395</v>
      </c>
    </row>
    <row r="178" spans="2:8" ht="85.5" customHeight="1">
      <c r="B178" s="112" t="s">
        <v>2739</v>
      </c>
      <c r="C178" s="115" t="s">
        <v>2535</v>
      </c>
      <c r="D178" s="111" t="s">
        <v>2824</v>
      </c>
      <c r="E178" s="112" t="s">
        <v>2483</v>
      </c>
      <c r="F178" s="115" t="s">
        <v>2825</v>
      </c>
      <c r="G178" s="111" t="s">
        <v>2373</v>
      </c>
      <c r="H178" s="112" t="s">
        <v>2395</v>
      </c>
    </row>
    <row r="179" spans="2:8" ht="85.5" customHeight="1">
      <c r="B179" s="112" t="s">
        <v>2739</v>
      </c>
      <c r="C179" s="115" t="s">
        <v>2536</v>
      </c>
      <c r="D179" s="111" t="s">
        <v>2498</v>
      </c>
      <c r="E179" s="112" t="s">
        <v>2822</v>
      </c>
      <c r="F179" s="116" t="s">
        <v>2500</v>
      </c>
      <c r="G179" s="111" t="s">
        <v>2373</v>
      </c>
      <c r="H179" s="113" t="s">
        <v>2395</v>
      </c>
    </row>
    <row r="180" spans="2:8" ht="85.5" customHeight="1">
      <c r="B180" s="112" t="s">
        <v>2739</v>
      </c>
      <c r="C180" s="115" t="s">
        <v>2536</v>
      </c>
      <c r="D180" s="111" t="s">
        <v>2501</v>
      </c>
      <c r="E180" s="112" t="s">
        <v>2826</v>
      </c>
      <c r="F180" s="116" t="s">
        <v>2785</v>
      </c>
      <c r="G180" s="111" t="s">
        <v>2373</v>
      </c>
      <c r="H180" s="112" t="s">
        <v>2451</v>
      </c>
    </row>
    <row r="181" spans="2:8" ht="85.5" customHeight="1">
      <c r="B181" s="112" t="s">
        <v>2739</v>
      </c>
      <c r="C181" s="115" t="s">
        <v>2536</v>
      </c>
      <c r="D181" s="111" t="s">
        <v>2504</v>
      </c>
      <c r="E181" s="112" t="s">
        <v>2827</v>
      </c>
      <c r="F181" s="116" t="s">
        <v>2785</v>
      </c>
      <c r="G181" s="111" t="s">
        <v>2373</v>
      </c>
      <c r="H181" s="112" t="s">
        <v>2451</v>
      </c>
    </row>
    <row r="182" spans="2:8" ht="85.5" customHeight="1">
      <c r="B182" s="112" t="s">
        <v>2739</v>
      </c>
      <c r="C182" s="115" t="s">
        <v>2536</v>
      </c>
      <c r="D182" s="111" t="s">
        <v>2784</v>
      </c>
      <c r="E182" s="112" t="s">
        <v>2507</v>
      </c>
      <c r="F182" s="116" t="s">
        <v>2785</v>
      </c>
      <c r="G182" s="111" t="s">
        <v>2373</v>
      </c>
      <c r="H182" s="112" t="s">
        <v>2451</v>
      </c>
    </row>
    <row r="183" spans="2:8" ht="85.5" customHeight="1">
      <c r="B183" s="112" t="s">
        <v>2739</v>
      </c>
      <c r="C183" s="115" t="s">
        <v>2685</v>
      </c>
      <c r="D183" s="111" t="s">
        <v>2686</v>
      </c>
      <c r="E183" s="112" t="s">
        <v>2687</v>
      </c>
      <c r="F183" s="115" t="s">
        <v>2828</v>
      </c>
      <c r="G183" s="111" t="s">
        <v>2373</v>
      </c>
      <c r="H183" s="112" t="s">
        <v>2374</v>
      </c>
    </row>
    <row r="184" spans="2:8" ht="85.5" customHeight="1">
      <c r="B184" s="112" t="s">
        <v>2739</v>
      </c>
      <c r="C184" s="115" t="s">
        <v>2689</v>
      </c>
      <c r="D184" s="111" t="s">
        <v>2686</v>
      </c>
      <c r="E184" s="112" t="s">
        <v>2687</v>
      </c>
      <c r="F184" s="115" t="s">
        <v>2828</v>
      </c>
      <c r="G184" s="111" t="s">
        <v>2373</v>
      </c>
      <c r="H184" s="112" t="s">
        <v>2374</v>
      </c>
    </row>
    <row r="185" spans="2:8" ht="85.5" customHeight="1">
      <c r="B185" s="112" t="s">
        <v>2739</v>
      </c>
      <c r="C185" s="115" t="s">
        <v>2690</v>
      </c>
      <c r="D185" s="111" t="s">
        <v>2829</v>
      </c>
      <c r="E185" s="112" t="s">
        <v>2830</v>
      </c>
      <c r="F185" s="115" t="s">
        <v>2831</v>
      </c>
      <c r="G185" s="111" t="s">
        <v>2368</v>
      </c>
      <c r="H185" s="114"/>
    </row>
    <row r="186" spans="2:8" ht="85.5" customHeight="1">
      <c r="B186" s="112" t="s">
        <v>2739</v>
      </c>
      <c r="C186" s="115" t="s">
        <v>2694</v>
      </c>
      <c r="D186" s="111" t="s">
        <v>2829</v>
      </c>
      <c r="E186" s="112" t="s">
        <v>2830</v>
      </c>
      <c r="F186" s="115" t="s">
        <v>2831</v>
      </c>
      <c r="G186" s="111" t="s">
        <v>2368</v>
      </c>
      <c r="H186" s="114"/>
    </row>
    <row r="187" spans="2:8" ht="85.5" customHeight="1">
      <c r="B187" s="112" t="s">
        <v>2739</v>
      </c>
      <c r="C187" s="115" t="s">
        <v>2695</v>
      </c>
      <c r="D187" s="111" t="s">
        <v>2829</v>
      </c>
      <c r="E187" s="112" t="s">
        <v>2830</v>
      </c>
      <c r="F187" s="115" t="s">
        <v>2831</v>
      </c>
      <c r="G187" s="111" t="s">
        <v>2368</v>
      </c>
      <c r="H187" s="114"/>
    </row>
    <row r="188" spans="2:8" ht="85.5" customHeight="1">
      <c r="B188" s="112" t="s">
        <v>2739</v>
      </c>
      <c r="C188" s="115" t="s">
        <v>2696</v>
      </c>
      <c r="D188" s="111" t="s">
        <v>2697</v>
      </c>
      <c r="E188" s="112" t="s">
        <v>2698</v>
      </c>
      <c r="F188" s="115" t="s">
        <v>2832</v>
      </c>
      <c r="G188" s="111" t="s">
        <v>2368</v>
      </c>
      <c r="H188" s="114"/>
    </row>
    <row r="189" spans="2:8" ht="85.5" customHeight="1">
      <c r="B189" s="112" t="s">
        <v>2739</v>
      </c>
      <c r="C189" s="115" t="s">
        <v>2700</v>
      </c>
      <c r="D189" s="111" t="s">
        <v>2697</v>
      </c>
      <c r="E189" s="112" t="s">
        <v>2698</v>
      </c>
      <c r="F189" s="115" t="s">
        <v>2832</v>
      </c>
      <c r="G189" s="111" t="s">
        <v>2368</v>
      </c>
      <c r="H189" s="114"/>
    </row>
    <row r="190" spans="2:8" ht="85.5" customHeight="1">
      <c r="B190" s="112" t="s">
        <v>2739</v>
      </c>
      <c r="C190" s="115" t="s">
        <v>2701</v>
      </c>
      <c r="D190" s="111" t="s">
        <v>2697</v>
      </c>
      <c r="E190" s="112" t="s">
        <v>2698</v>
      </c>
      <c r="F190" s="115" t="s">
        <v>2832</v>
      </c>
      <c r="G190" s="111" t="s">
        <v>2368</v>
      </c>
      <c r="H190" s="114"/>
    </row>
    <row r="191" spans="2:8" ht="85.5" customHeight="1">
      <c r="B191" s="112" t="s">
        <v>2739</v>
      </c>
      <c r="C191" s="115" t="s">
        <v>2672</v>
      </c>
      <c r="D191" s="111" t="s">
        <v>2697</v>
      </c>
      <c r="E191" s="111" t="s">
        <v>2674</v>
      </c>
      <c r="F191" s="115" t="s">
        <v>2675</v>
      </c>
      <c r="G191" s="111" t="s">
        <v>2373</v>
      </c>
      <c r="H191" s="112" t="s">
        <v>2451</v>
      </c>
    </row>
    <row r="192" spans="2:8" ht="85.5" customHeight="1">
      <c r="B192" s="112" t="s">
        <v>2739</v>
      </c>
      <c r="C192" s="115" t="s">
        <v>2727</v>
      </c>
      <c r="D192" s="111" t="s">
        <v>2728</v>
      </c>
      <c r="E192" s="112" t="s">
        <v>2729</v>
      </c>
      <c r="F192" s="115" t="s">
        <v>2833</v>
      </c>
      <c r="G192" s="111" t="s">
        <v>2373</v>
      </c>
      <c r="H192" s="112" t="s">
        <v>2374</v>
      </c>
    </row>
    <row r="193" spans="2:8" ht="85.5" customHeight="1">
      <c r="B193" s="112" t="s">
        <v>2739</v>
      </c>
      <c r="C193" s="115" t="s">
        <v>2703</v>
      </c>
      <c r="D193" s="111" t="s">
        <v>2678</v>
      </c>
      <c r="E193" s="112" t="s">
        <v>2679</v>
      </c>
      <c r="F193" s="116" t="s">
        <v>2680</v>
      </c>
      <c r="G193" s="111" t="s">
        <v>2368</v>
      </c>
      <c r="H193" s="114"/>
    </row>
    <row r="194" spans="2:8" ht="85.5" customHeight="1">
      <c r="B194" s="112" t="s">
        <v>2739</v>
      </c>
      <c r="C194" s="115" t="s">
        <v>2705</v>
      </c>
      <c r="D194" s="111" t="s">
        <v>2678</v>
      </c>
      <c r="E194" s="112" t="s">
        <v>2679</v>
      </c>
      <c r="F194" s="116" t="s">
        <v>2680</v>
      </c>
      <c r="G194" s="111" t="s">
        <v>2368</v>
      </c>
      <c r="H194" s="114"/>
    </row>
    <row r="195" spans="2:8" ht="85.5" customHeight="1">
      <c r="B195" s="112" t="s">
        <v>2739</v>
      </c>
      <c r="C195" s="115" t="s">
        <v>2706</v>
      </c>
      <c r="D195" s="111" t="s">
        <v>2678</v>
      </c>
      <c r="E195" s="112" t="s">
        <v>2679</v>
      </c>
      <c r="F195" s="116" t="s">
        <v>2680</v>
      </c>
      <c r="G195" s="111" t="s">
        <v>2368</v>
      </c>
      <c r="H195" s="114"/>
    </row>
    <row r="196" spans="2:8" ht="85.5" customHeight="1">
      <c r="B196" s="112" t="s">
        <v>2739</v>
      </c>
      <c r="C196" s="115" t="s">
        <v>2415</v>
      </c>
      <c r="D196" s="111" t="s">
        <v>2834</v>
      </c>
      <c r="E196" s="112" t="s">
        <v>2417</v>
      </c>
      <c r="F196" s="115" t="s">
        <v>2835</v>
      </c>
      <c r="G196" s="111" t="s">
        <v>2368</v>
      </c>
      <c r="H196" s="114"/>
    </row>
    <row r="197" spans="2:8" ht="85.5" customHeight="1">
      <c r="B197" s="112" t="s">
        <v>2739</v>
      </c>
      <c r="C197" s="115" t="s">
        <v>2408</v>
      </c>
      <c r="D197" s="111" t="s">
        <v>2388</v>
      </c>
      <c r="E197" s="112" t="s">
        <v>2389</v>
      </c>
      <c r="F197" s="116" t="s">
        <v>2390</v>
      </c>
      <c r="G197" s="111" t="s">
        <v>2373</v>
      </c>
      <c r="H197" s="112" t="s">
        <v>2374</v>
      </c>
    </row>
    <row r="198" spans="2:8" ht="85.5" customHeight="1">
      <c r="B198" s="112" t="s">
        <v>2739</v>
      </c>
      <c r="C198" s="115" t="s">
        <v>2611</v>
      </c>
      <c r="D198" s="111" t="s">
        <v>2612</v>
      </c>
      <c r="E198" s="112" t="s">
        <v>2613</v>
      </c>
      <c r="F198" s="115" t="s">
        <v>2836</v>
      </c>
      <c r="G198" s="111" t="s">
        <v>2373</v>
      </c>
      <c r="H198" s="112" t="s">
        <v>2451</v>
      </c>
    </row>
    <row r="199" spans="2:8" ht="85.5" customHeight="1">
      <c r="B199" s="112" t="s">
        <v>2739</v>
      </c>
      <c r="C199" s="115" t="s">
        <v>2615</v>
      </c>
      <c r="D199" s="111" t="s">
        <v>2599</v>
      </c>
      <c r="E199" s="112" t="s">
        <v>2617</v>
      </c>
      <c r="F199" s="115" t="s">
        <v>2837</v>
      </c>
      <c r="G199" s="111" t="s">
        <v>2373</v>
      </c>
      <c r="H199" s="112" t="s">
        <v>2451</v>
      </c>
    </row>
    <row r="200" spans="2:8" ht="85.5" customHeight="1">
      <c r="B200" s="112" t="s">
        <v>2739</v>
      </c>
      <c r="C200" s="115" t="s">
        <v>2442</v>
      </c>
      <c r="D200" s="111" t="s">
        <v>2838</v>
      </c>
      <c r="E200" s="112" t="s">
        <v>2839</v>
      </c>
      <c r="F200" s="115" t="s">
        <v>2840</v>
      </c>
      <c r="G200" s="111" t="s">
        <v>2368</v>
      </c>
      <c r="H200" s="114"/>
    </row>
    <row r="201" spans="2:8" ht="85.5" customHeight="1">
      <c r="B201" s="112" t="s">
        <v>2739</v>
      </c>
      <c r="C201" s="115" t="s">
        <v>2543</v>
      </c>
      <c r="D201" s="111" t="s">
        <v>2544</v>
      </c>
      <c r="E201" s="112" t="s">
        <v>2545</v>
      </c>
      <c r="F201" s="115" t="s">
        <v>2841</v>
      </c>
      <c r="G201" s="111" t="s">
        <v>2373</v>
      </c>
      <c r="H201" s="112" t="s">
        <v>2451</v>
      </c>
    </row>
    <row r="202" spans="2:8" ht="85.5" customHeight="1">
      <c r="B202" s="112" t="s">
        <v>2739</v>
      </c>
      <c r="C202" s="115" t="s">
        <v>2547</v>
      </c>
      <c r="D202" s="111" t="s">
        <v>2544</v>
      </c>
      <c r="E202" s="112" t="s">
        <v>2545</v>
      </c>
      <c r="F202" s="115" t="s">
        <v>2841</v>
      </c>
      <c r="G202" s="111" t="s">
        <v>2373</v>
      </c>
      <c r="H202" s="112" t="s">
        <v>2451</v>
      </c>
    </row>
    <row r="203" spans="2:8" ht="85.5" customHeight="1">
      <c r="B203" s="112" t="s">
        <v>2739</v>
      </c>
      <c r="C203" s="115" t="s">
        <v>2548</v>
      </c>
      <c r="D203" s="111" t="s">
        <v>2549</v>
      </c>
      <c r="E203" s="112" t="s">
        <v>2842</v>
      </c>
      <c r="F203" s="115" t="s">
        <v>2551</v>
      </c>
      <c r="G203" s="111" t="s">
        <v>2373</v>
      </c>
      <c r="H203" s="112" t="s">
        <v>2512</v>
      </c>
    </row>
    <row r="204" spans="2:8" ht="85.5" customHeight="1">
      <c r="B204" s="112" t="s">
        <v>2739</v>
      </c>
      <c r="C204" s="115" t="s">
        <v>2548</v>
      </c>
      <c r="D204" s="111" t="s">
        <v>2552</v>
      </c>
      <c r="E204" s="112" t="s">
        <v>2553</v>
      </c>
      <c r="F204" s="115">
        <v>0</v>
      </c>
      <c r="G204" s="111" t="s">
        <v>2373</v>
      </c>
      <c r="H204" s="112" t="s">
        <v>2512</v>
      </c>
    </row>
    <row r="205" spans="2:8" ht="85.5" customHeight="1">
      <c r="B205" s="112" t="s">
        <v>2739</v>
      </c>
      <c r="C205" s="115" t="s">
        <v>2438</v>
      </c>
      <c r="D205" s="111" t="s">
        <v>2439</v>
      </c>
      <c r="E205" s="112" t="s">
        <v>2843</v>
      </c>
      <c r="F205" s="115" t="s">
        <v>2844</v>
      </c>
      <c r="G205" s="111" t="s">
        <v>2368</v>
      </c>
      <c r="H205" s="114"/>
    </row>
    <row r="206" spans="2:8" ht="85.5" customHeight="1">
      <c r="B206" s="112" t="s">
        <v>2739</v>
      </c>
      <c r="C206" s="115" t="s">
        <v>2431</v>
      </c>
      <c r="D206" s="111" t="s">
        <v>2443</v>
      </c>
      <c r="E206" s="112" t="s">
        <v>2845</v>
      </c>
      <c r="F206" s="115" t="s">
        <v>2846</v>
      </c>
      <c r="G206" s="111" t="s">
        <v>2368</v>
      </c>
      <c r="H206" s="114"/>
    </row>
    <row r="207" spans="2:8" ht="85.5" customHeight="1">
      <c r="B207" s="112" t="s">
        <v>2739</v>
      </c>
      <c r="C207" s="115" t="s">
        <v>2431</v>
      </c>
      <c r="D207" s="111" t="s">
        <v>2847</v>
      </c>
      <c r="E207" s="112" t="s">
        <v>2848</v>
      </c>
      <c r="F207" s="115" t="s">
        <v>2849</v>
      </c>
      <c r="G207" s="111" t="s">
        <v>2368</v>
      </c>
      <c r="H207" s="114"/>
    </row>
    <row r="208" spans="2:8" ht="85.5" customHeight="1">
      <c r="B208" s="112" t="s">
        <v>2739</v>
      </c>
      <c r="C208" s="115" t="s">
        <v>2431</v>
      </c>
      <c r="D208" s="111" t="s">
        <v>2432</v>
      </c>
      <c r="E208" s="112" t="s">
        <v>2433</v>
      </c>
      <c r="F208" s="115" t="s">
        <v>2850</v>
      </c>
      <c r="G208" s="111" t="s">
        <v>2368</v>
      </c>
      <c r="H208" s="114"/>
    </row>
    <row r="209" spans="2:8" ht="85.5" customHeight="1">
      <c r="B209" s="112" t="s">
        <v>2739</v>
      </c>
      <c r="C209" s="115" t="s">
        <v>2554</v>
      </c>
      <c r="D209" s="111" t="s">
        <v>2555</v>
      </c>
      <c r="E209" s="112" t="s">
        <v>2851</v>
      </c>
      <c r="F209" s="115" t="s">
        <v>2657</v>
      </c>
      <c r="G209" s="111" t="s">
        <v>2373</v>
      </c>
      <c r="H209" s="112" t="s">
        <v>2451</v>
      </c>
    </row>
    <row r="210" spans="2:8" ht="85.5" customHeight="1">
      <c r="B210" s="112" t="s">
        <v>2739</v>
      </c>
      <c r="C210" s="115" t="s">
        <v>2369</v>
      </c>
      <c r="D210" s="111" t="s">
        <v>2370</v>
      </c>
      <c r="E210" s="111" t="s">
        <v>2852</v>
      </c>
      <c r="F210" s="116" t="s">
        <v>2853</v>
      </c>
      <c r="G210" s="111" t="s">
        <v>2373</v>
      </c>
      <c r="H210" s="112" t="s">
        <v>2374</v>
      </c>
    </row>
    <row r="211" spans="2:8" ht="85.5" customHeight="1">
      <c r="B211" s="112" t="s">
        <v>2739</v>
      </c>
      <c r="C211" s="115" t="s">
        <v>2369</v>
      </c>
      <c r="D211" s="111" t="s">
        <v>2375</v>
      </c>
      <c r="E211" s="112" t="s">
        <v>2854</v>
      </c>
      <c r="F211" s="115" t="s">
        <v>2855</v>
      </c>
      <c r="G211" s="111" t="s">
        <v>2373</v>
      </c>
      <c r="H211" s="112" t="s">
        <v>2374</v>
      </c>
    </row>
    <row r="212" spans="2:8" ht="85.5" customHeight="1">
      <c r="B212" s="112" t="s">
        <v>2739</v>
      </c>
      <c r="C212" s="115" t="s">
        <v>2658</v>
      </c>
      <c r="D212" s="111" t="s">
        <v>2856</v>
      </c>
      <c r="E212" s="112" t="s">
        <v>2660</v>
      </c>
      <c r="F212" s="115" t="s">
        <v>2661</v>
      </c>
      <c r="G212" s="111" t="s">
        <v>2373</v>
      </c>
      <c r="H212" s="112" t="s">
        <v>2451</v>
      </c>
    </row>
    <row r="213" spans="2:8" ht="85.5" customHeight="1">
      <c r="B213" s="112" t="s">
        <v>2739</v>
      </c>
      <c r="C213" s="115" t="s">
        <v>2658</v>
      </c>
      <c r="D213" s="111" t="s">
        <v>2662</v>
      </c>
      <c r="E213" s="112" t="s">
        <v>2663</v>
      </c>
      <c r="F213" s="115" t="s">
        <v>2857</v>
      </c>
      <c r="G213" s="111" t="s">
        <v>2373</v>
      </c>
      <c r="H213" s="112" t="s">
        <v>2451</v>
      </c>
    </row>
    <row r="214" spans="2:8" ht="85.5" customHeight="1">
      <c r="B214" s="112" t="s">
        <v>2739</v>
      </c>
      <c r="C214" s="115" t="s">
        <v>2391</v>
      </c>
      <c r="D214" s="111" t="s">
        <v>2402</v>
      </c>
      <c r="E214" s="112" t="s">
        <v>2858</v>
      </c>
      <c r="F214" s="115" t="s">
        <v>2859</v>
      </c>
      <c r="G214" s="111" t="s">
        <v>2373</v>
      </c>
      <c r="H214" s="113" t="s">
        <v>2395</v>
      </c>
    </row>
    <row r="215" spans="2:8" ht="85.5" customHeight="1">
      <c r="B215" s="112" t="s">
        <v>2739</v>
      </c>
      <c r="C215" s="115" t="s">
        <v>2558</v>
      </c>
      <c r="D215" s="111" t="s">
        <v>2860</v>
      </c>
      <c r="E215" s="112" t="s">
        <v>2861</v>
      </c>
      <c r="F215" s="115" t="s">
        <v>2862</v>
      </c>
      <c r="G215" s="111" t="s">
        <v>2227</v>
      </c>
      <c r="H215" s="112" t="s">
        <v>2395</v>
      </c>
    </row>
    <row r="216" spans="2:8" ht="85.5" customHeight="1">
      <c r="B216" s="112" t="s">
        <v>2739</v>
      </c>
      <c r="C216" s="115" t="s">
        <v>2731</v>
      </c>
      <c r="D216" s="111" t="s">
        <v>2721</v>
      </c>
      <c r="E216" s="112" t="s">
        <v>2863</v>
      </c>
      <c r="F216" s="115" t="s">
        <v>2864</v>
      </c>
      <c r="G216" s="111" t="s">
        <v>2373</v>
      </c>
      <c r="H216" s="112" t="s">
        <v>2451</v>
      </c>
    </row>
    <row r="217" spans="2:8" ht="85.5" customHeight="1">
      <c r="B217" s="112" t="s">
        <v>2739</v>
      </c>
      <c r="C217" s="115" t="s">
        <v>2387</v>
      </c>
      <c r="D217" s="111" t="s">
        <v>2834</v>
      </c>
      <c r="E217" s="112" t="s">
        <v>2417</v>
      </c>
      <c r="F217" s="115" t="s">
        <v>2865</v>
      </c>
      <c r="G217" s="111" t="s">
        <v>2368</v>
      </c>
      <c r="H217" s="114"/>
    </row>
    <row r="218" spans="2:8" ht="85.5" customHeight="1">
      <c r="B218" s="112" t="s">
        <v>2739</v>
      </c>
      <c r="C218" s="115" t="s">
        <v>2707</v>
      </c>
      <c r="D218" s="111" t="s">
        <v>2866</v>
      </c>
      <c r="E218" s="112" t="s">
        <v>2867</v>
      </c>
      <c r="F218" s="115" t="s">
        <v>2868</v>
      </c>
      <c r="G218" s="111" t="s">
        <v>2368</v>
      </c>
      <c r="H218" s="114"/>
    </row>
    <row r="219" spans="2:8" ht="85.5" customHeight="1">
      <c r="B219" s="112" t="s">
        <v>2739</v>
      </c>
      <c r="C219" s="115" t="s">
        <v>2711</v>
      </c>
      <c r="D219" s="111" t="s">
        <v>2866</v>
      </c>
      <c r="E219" s="112" t="s">
        <v>2867</v>
      </c>
      <c r="F219" s="115" t="s">
        <v>2868</v>
      </c>
      <c r="G219" s="111" t="s">
        <v>2368</v>
      </c>
      <c r="H219" s="114"/>
    </row>
    <row r="220" spans="2:8" ht="85.5" customHeight="1">
      <c r="B220" s="112" t="s">
        <v>2739</v>
      </c>
      <c r="C220" s="115" t="s">
        <v>2713</v>
      </c>
      <c r="D220" s="111" t="s">
        <v>2866</v>
      </c>
      <c r="E220" s="112" t="s">
        <v>2867</v>
      </c>
      <c r="F220" s="115" t="s">
        <v>2868</v>
      </c>
      <c r="G220" s="111" t="s">
        <v>2368</v>
      </c>
      <c r="H220" s="114"/>
    </row>
    <row r="221" spans="2:8" ht="85.5" customHeight="1">
      <c r="B221" s="112" t="s">
        <v>2739</v>
      </c>
      <c r="C221" s="115" t="s">
        <v>2869</v>
      </c>
      <c r="D221" s="111" t="s">
        <v>2866</v>
      </c>
      <c r="E221" s="112" t="s">
        <v>2867</v>
      </c>
      <c r="F221" s="115" t="s">
        <v>2868</v>
      </c>
      <c r="G221" s="111" t="s">
        <v>2368</v>
      </c>
      <c r="H221" s="114"/>
    </row>
    <row r="222" spans="2:8" ht="85.5" customHeight="1">
      <c r="B222" s="112" t="s">
        <v>2739</v>
      </c>
      <c r="C222" s="115" t="s">
        <v>2733</v>
      </c>
      <c r="D222" s="111" t="s">
        <v>2734</v>
      </c>
      <c r="E222" s="112" t="s">
        <v>2870</v>
      </c>
      <c r="F222" s="115" t="s">
        <v>2871</v>
      </c>
      <c r="G222" s="111" t="s">
        <v>2368</v>
      </c>
      <c r="H222" s="114"/>
    </row>
    <row r="223" spans="2:8" ht="85.5" customHeight="1">
      <c r="B223" s="112" t="s">
        <v>2739</v>
      </c>
      <c r="C223" s="115" t="s">
        <v>2737</v>
      </c>
      <c r="D223" s="111" t="s">
        <v>2734</v>
      </c>
      <c r="E223" s="112" t="s">
        <v>2870</v>
      </c>
      <c r="F223" s="115" t="s">
        <v>2871</v>
      </c>
      <c r="G223" s="111" t="s">
        <v>2368</v>
      </c>
      <c r="H223" s="114"/>
    </row>
    <row r="224" spans="2:8" ht="85.5" customHeight="1">
      <c r="B224" s="112" t="s">
        <v>2739</v>
      </c>
      <c r="C224" s="115" t="s">
        <v>2637</v>
      </c>
      <c r="D224" s="111" t="s">
        <v>2872</v>
      </c>
      <c r="E224" s="112" t="s">
        <v>2873</v>
      </c>
      <c r="F224" s="115" t="s">
        <v>2874</v>
      </c>
      <c r="G224" s="111" t="s">
        <v>2368</v>
      </c>
      <c r="H224" s="114"/>
    </row>
    <row r="225" spans="2:8" ht="85.5" customHeight="1">
      <c r="B225" s="112" t="s">
        <v>2739</v>
      </c>
      <c r="C225" s="115" t="s">
        <v>2714</v>
      </c>
      <c r="D225" s="111" t="s">
        <v>2686</v>
      </c>
      <c r="E225" s="112" t="s">
        <v>2687</v>
      </c>
      <c r="F225" s="115" t="s">
        <v>2875</v>
      </c>
      <c r="G225" s="111" t="s">
        <v>2373</v>
      </c>
      <c r="H225" s="112" t="s">
        <v>2374</v>
      </c>
    </row>
    <row r="226" spans="2:8" ht="85.5" customHeight="1">
      <c r="B226" s="112" t="s">
        <v>2739</v>
      </c>
      <c r="C226" s="115" t="s">
        <v>2566</v>
      </c>
      <c r="D226" s="111" t="s">
        <v>2567</v>
      </c>
      <c r="E226" s="112" t="s">
        <v>2568</v>
      </c>
      <c r="F226" s="115" t="s">
        <v>2569</v>
      </c>
      <c r="G226" s="111" t="s">
        <v>2368</v>
      </c>
      <c r="H226" s="114"/>
    </row>
    <row r="227" spans="2:8" ht="85.5" customHeight="1">
      <c r="B227" s="112" t="s">
        <v>2739</v>
      </c>
      <c r="C227" s="115" t="s">
        <v>2644</v>
      </c>
      <c r="D227" s="111" t="s">
        <v>2738</v>
      </c>
      <c r="E227" s="113" t="s">
        <v>2646</v>
      </c>
      <c r="F227" s="115" t="s">
        <v>2647</v>
      </c>
      <c r="G227" s="111" t="s">
        <v>2373</v>
      </c>
      <c r="H227" s="112" t="s">
        <v>2451</v>
      </c>
    </row>
    <row r="228" spans="2:8" ht="85.5" customHeight="1">
      <c r="B228" s="112" t="s">
        <v>2739</v>
      </c>
      <c r="C228" s="115" t="s">
        <v>2364</v>
      </c>
      <c r="D228" s="111" t="s">
        <v>2876</v>
      </c>
      <c r="E228" s="112" t="s">
        <v>2366</v>
      </c>
      <c r="F228" s="116" t="s">
        <v>2877</v>
      </c>
      <c r="G228" s="111" t="s">
        <v>2368</v>
      </c>
      <c r="H228" s="114"/>
    </row>
    <row r="229" spans="2:8" ht="85.5" customHeight="1">
      <c r="B229" s="112" t="s">
        <v>2739</v>
      </c>
      <c r="C229" s="115" t="s">
        <v>2715</v>
      </c>
      <c r="D229" s="111" t="s">
        <v>2716</v>
      </c>
      <c r="E229" s="112" t="s">
        <v>2878</v>
      </c>
      <c r="F229" s="115" t="s">
        <v>2879</v>
      </c>
      <c r="G229" s="111" t="s">
        <v>2368</v>
      </c>
      <c r="H229" s="114"/>
    </row>
    <row r="230" spans="2:8" ht="85.5" customHeight="1">
      <c r="B230" s="112" t="s">
        <v>2739</v>
      </c>
      <c r="C230" s="115" t="s">
        <v>2381</v>
      </c>
      <c r="D230" s="111" t="s">
        <v>2388</v>
      </c>
      <c r="E230" s="112" t="s">
        <v>2389</v>
      </c>
      <c r="F230" s="116" t="s">
        <v>2390</v>
      </c>
      <c r="G230" s="111" t="s">
        <v>2368</v>
      </c>
      <c r="H230" s="114"/>
    </row>
    <row r="231" spans="2:8" ht="85.5" customHeight="1">
      <c r="B231" s="112" t="s">
        <v>2739</v>
      </c>
      <c r="C231" s="115" t="s">
        <v>2470</v>
      </c>
      <c r="D231" s="111" t="s">
        <v>2880</v>
      </c>
      <c r="E231" s="112" t="s">
        <v>2881</v>
      </c>
      <c r="F231" s="115" t="s">
        <v>2882</v>
      </c>
      <c r="G231" s="111" t="s">
        <v>2368</v>
      </c>
      <c r="H231" s="114"/>
    </row>
    <row r="232" spans="2:8" ht="85.5" customHeight="1">
      <c r="B232" s="112" t="s">
        <v>2739</v>
      </c>
      <c r="C232" s="115" t="s">
        <v>2618</v>
      </c>
      <c r="D232" s="111" t="s">
        <v>2622</v>
      </c>
      <c r="E232" s="112" t="s">
        <v>2623</v>
      </c>
      <c r="F232" s="115" t="s">
        <v>2883</v>
      </c>
      <c r="G232" s="111" t="s">
        <v>2373</v>
      </c>
      <c r="H232" s="112" t="s">
        <v>2451</v>
      </c>
    </row>
    <row r="233" spans="2:8" ht="85.5" customHeight="1">
      <c r="B233" s="112" t="s">
        <v>2739</v>
      </c>
      <c r="C233" s="115" t="s">
        <v>2570</v>
      </c>
      <c r="D233" s="111" t="s">
        <v>2579</v>
      </c>
      <c r="E233" s="112" t="s">
        <v>2884</v>
      </c>
      <c r="F233" s="115" t="s">
        <v>2885</v>
      </c>
      <c r="G233" s="111" t="s">
        <v>2373</v>
      </c>
      <c r="H233" s="112" t="s">
        <v>2451</v>
      </c>
    </row>
    <row r="234" spans="2:8" ht="85.5" customHeight="1">
      <c r="B234" s="112" t="s">
        <v>2739</v>
      </c>
      <c r="C234" s="115" t="s">
        <v>2570</v>
      </c>
      <c r="D234" s="111" t="s">
        <v>2577</v>
      </c>
      <c r="E234" s="113" t="s">
        <v>2578</v>
      </c>
      <c r="F234" s="115" t="s">
        <v>2886</v>
      </c>
      <c r="G234" s="111" t="s">
        <v>2373</v>
      </c>
      <c r="H234" s="113" t="s">
        <v>2374</v>
      </c>
    </row>
    <row r="235" spans="2:8" ht="85.5" customHeight="1">
      <c r="B235" s="112" t="s">
        <v>2739</v>
      </c>
      <c r="C235" s="115" t="s">
        <v>2582</v>
      </c>
      <c r="D235" s="111" t="s">
        <v>2583</v>
      </c>
      <c r="E235" s="112" t="s">
        <v>2584</v>
      </c>
      <c r="F235" s="116" t="s">
        <v>2585</v>
      </c>
      <c r="G235" s="111" t="s">
        <v>2373</v>
      </c>
      <c r="H235" s="112" t="s">
        <v>2395</v>
      </c>
    </row>
    <row r="236" spans="2:8" ht="85.5" customHeight="1">
      <c r="B236" s="112" t="s">
        <v>2739</v>
      </c>
      <c r="C236" s="115" t="s">
        <v>2625</v>
      </c>
      <c r="D236" s="111" t="s">
        <v>2887</v>
      </c>
      <c r="E236" s="112" t="s">
        <v>2627</v>
      </c>
      <c r="F236" s="115" t="s">
        <v>2628</v>
      </c>
      <c r="G236" s="111" t="s">
        <v>2373</v>
      </c>
      <c r="H236" s="112" t="s">
        <v>2451</v>
      </c>
    </row>
  </sheetData>
  <autoFilter ref="B4:H236" xr:uid="{9682B842-99E9-4B3A-8CE1-7E036958F09D}"/>
  <dataConsolidate/>
  <mergeCells count="1">
    <mergeCell ref="B2:H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09759-3FAC-4EDF-B66F-0E96381B4419}">
  <sheetPr codeName="Hoja7">
    <tabColor rgb="FFE2D1B0"/>
  </sheetPr>
  <dimension ref="A1:AO802"/>
  <sheetViews>
    <sheetView zoomScale="115" zoomScaleNormal="115" workbookViewId="0">
      <pane xSplit="2" ySplit="4" topLeftCell="C11" activePane="bottomRight" state="frozen"/>
      <selection pane="topRight" activeCell="N15" sqref="N15"/>
      <selection pane="bottomLeft" activeCell="N15" sqref="N15"/>
      <selection pane="bottomRight" activeCell="E11" sqref="E11"/>
    </sheetView>
  </sheetViews>
  <sheetFormatPr baseColWidth="10" defaultColWidth="11.42578125" defaultRowHeight="12.75"/>
  <cols>
    <col min="1" max="1" width="11.42578125" style="51"/>
    <col min="2" max="2" width="26.5703125" style="51" customWidth="1"/>
    <col min="3" max="3" width="22.5703125" style="51" customWidth="1"/>
    <col min="4" max="4" width="28.7109375" style="52" customWidth="1"/>
    <col min="5" max="5" width="89" style="52" customWidth="1"/>
    <col min="6" max="41" width="11.42578125" style="51"/>
    <col min="42" max="16384" width="11.42578125" style="52"/>
  </cols>
  <sheetData>
    <row r="1" spans="1:41" s="51" customFormat="1"/>
    <row r="2" spans="1:41" ht="72.75" customHeight="1">
      <c r="B2" s="333" t="s">
        <v>2888</v>
      </c>
      <c r="C2" s="333"/>
      <c r="D2" s="333"/>
      <c r="E2" s="333"/>
    </row>
    <row r="3" spans="1:41" ht="39.75" customHeight="1">
      <c r="B3" s="53" t="s">
        <v>2889</v>
      </c>
      <c r="C3" s="334" t="s">
        <v>2890</v>
      </c>
      <c r="D3" s="334"/>
      <c r="E3" s="334"/>
    </row>
    <row r="4" spans="1:41" ht="31.5" customHeight="1">
      <c r="B4" s="99" t="s">
        <v>2891</v>
      </c>
      <c r="C4" s="99" t="s">
        <v>2892</v>
      </c>
      <c r="D4" s="99" t="s">
        <v>2893</v>
      </c>
      <c r="E4" s="99"/>
    </row>
    <row r="5" spans="1:41" s="55" customFormat="1" ht="141" customHeight="1">
      <c r="A5" s="54"/>
      <c r="B5" s="44" t="s">
        <v>2128</v>
      </c>
      <c r="C5" s="44" t="s">
        <v>2894</v>
      </c>
      <c r="D5" s="44" t="s">
        <v>2895</v>
      </c>
      <c r="E5" s="117" t="s">
        <v>2896</v>
      </c>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row>
    <row r="6" spans="1:41" s="55" customFormat="1" ht="141" customHeight="1">
      <c r="A6" s="54"/>
      <c r="B6" s="44" t="s">
        <v>2128</v>
      </c>
      <c r="C6" s="44" t="s">
        <v>2323</v>
      </c>
      <c r="D6" s="44" t="s">
        <v>2897</v>
      </c>
      <c r="E6" s="117" t="s">
        <v>2898</v>
      </c>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row>
    <row r="7" spans="1:41" s="55" customFormat="1" ht="141" customHeight="1">
      <c r="A7" s="54"/>
      <c r="B7" s="44" t="s">
        <v>2128</v>
      </c>
      <c r="C7" s="44" t="s">
        <v>2894</v>
      </c>
      <c r="D7" s="166" t="s">
        <v>2899</v>
      </c>
      <c r="E7" s="117" t="s">
        <v>2900</v>
      </c>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row>
    <row r="8" spans="1:41" s="55" customFormat="1" ht="141" customHeight="1">
      <c r="A8" s="54"/>
      <c r="B8" s="44" t="s">
        <v>2128</v>
      </c>
      <c r="C8" s="44" t="s">
        <v>2901</v>
      </c>
      <c r="D8" s="44" t="s">
        <v>2902</v>
      </c>
      <c r="E8" s="117" t="s">
        <v>2903</v>
      </c>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row>
    <row r="9" spans="1:41" s="55" customFormat="1" ht="141" customHeight="1">
      <c r="A9" s="54"/>
      <c r="B9" s="44" t="s">
        <v>2140</v>
      </c>
      <c r="C9" s="44" t="s">
        <v>2894</v>
      </c>
      <c r="D9" s="44" t="s">
        <v>2904</v>
      </c>
      <c r="E9" s="117" t="s">
        <v>2905</v>
      </c>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row>
    <row r="10" spans="1:41" s="55" customFormat="1" ht="141" customHeight="1">
      <c r="A10" s="54"/>
      <c r="B10" s="44" t="s">
        <v>2140</v>
      </c>
      <c r="C10" s="44" t="s">
        <v>2906</v>
      </c>
      <c r="D10" s="44" t="s">
        <v>2907</v>
      </c>
      <c r="E10" s="117" t="s">
        <v>2908</v>
      </c>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row>
    <row r="11" spans="1:41" s="55" customFormat="1" ht="141" customHeight="1">
      <c r="A11" s="54"/>
      <c r="B11" s="44" t="s">
        <v>1983</v>
      </c>
      <c r="C11" s="44" t="s">
        <v>2323</v>
      </c>
      <c r="D11" s="44" t="s">
        <v>2909</v>
      </c>
      <c r="E11" s="117" t="s">
        <v>2910</v>
      </c>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row>
    <row r="12" spans="1:41" s="55" customFormat="1" ht="141" customHeight="1">
      <c r="A12" s="54"/>
      <c r="B12" s="44" t="s">
        <v>1983</v>
      </c>
      <c r="C12" s="44" t="s">
        <v>2323</v>
      </c>
      <c r="D12" s="44" t="s">
        <v>2911</v>
      </c>
      <c r="E12" s="117" t="s">
        <v>2912</v>
      </c>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row>
    <row r="13" spans="1:41" s="55" customFormat="1" ht="141" customHeight="1">
      <c r="A13" s="54"/>
      <c r="B13" s="44" t="s">
        <v>1983</v>
      </c>
      <c r="C13" s="44" t="s">
        <v>434</v>
      </c>
      <c r="D13" s="44" t="s">
        <v>2913</v>
      </c>
      <c r="E13" s="118" t="s">
        <v>2914</v>
      </c>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row>
    <row r="14" spans="1:41" s="55" customFormat="1" ht="141" customHeight="1">
      <c r="A14" s="54"/>
      <c r="B14" s="44" t="s">
        <v>2155</v>
      </c>
      <c r="C14" s="44" t="s">
        <v>2915</v>
      </c>
      <c r="D14" s="44" t="s">
        <v>2155</v>
      </c>
      <c r="E14" s="118" t="s">
        <v>2916</v>
      </c>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row>
    <row r="15" spans="1:41" s="54" customFormat="1">
      <c r="E15" s="56"/>
    </row>
    <row r="16" spans="1:41" s="51" customFormat="1"/>
    <row r="17" s="51" customFormat="1"/>
    <row r="18" s="51" customFormat="1"/>
    <row r="19" s="51" customFormat="1"/>
    <row r="20" s="51" customFormat="1"/>
    <row r="21" s="51" customFormat="1"/>
    <row r="22" s="51" customFormat="1"/>
    <row r="23" s="51" customFormat="1"/>
    <row r="24" s="51" customFormat="1"/>
    <row r="25" s="51" customFormat="1"/>
    <row r="26" s="51" customFormat="1"/>
    <row r="27" s="51" customFormat="1"/>
    <row r="28" s="51" customFormat="1"/>
    <row r="29" s="51" customFormat="1"/>
    <row r="30" s="51" customFormat="1"/>
    <row r="31" s="51" customFormat="1"/>
    <row r="32" s="51" customFormat="1"/>
    <row r="33" s="51" customFormat="1"/>
    <row r="34" s="51" customFormat="1"/>
    <row r="35" s="51" customFormat="1"/>
    <row r="36" s="51" customFormat="1"/>
    <row r="37" s="51" customFormat="1"/>
    <row r="38" s="51" customFormat="1"/>
    <row r="39" s="51" customFormat="1"/>
    <row r="40" s="51" customFormat="1"/>
    <row r="41" s="51" customFormat="1"/>
    <row r="42" s="51" customFormat="1"/>
    <row r="43" s="51" customFormat="1"/>
    <row r="44" s="51" customFormat="1"/>
    <row r="45" s="51" customFormat="1"/>
    <row r="46" s="51" customFormat="1"/>
    <row r="47" s="51" customFormat="1"/>
    <row r="48" s="51" customFormat="1"/>
    <row r="49" s="51" customFormat="1"/>
    <row r="50" s="51" customFormat="1"/>
    <row r="51" s="51" customFormat="1"/>
    <row r="52" s="51" customFormat="1"/>
    <row r="53" s="51" customFormat="1"/>
    <row r="54" s="51" customFormat="1"/>
    <row r="55" s="51" customFormat="1"/>
    <row r="56" s="51" customFormat="1"/>
    <row r="57" s="51" customFormat="1"/>
    <row r="58" s="51" customFormat="1"/>
    <row r="59" s="51" customFormat="1"/>
    <row r="60" s="51" customFormat="1"/>
    <row r="61" s="51" customFormat="1"/>
    <row r="62" s="51" customFormat="1"/>
    <row r="63" s="51" customFormat="1"/>
    <row r="64" s="51" customFormat="1"/>
    <row r="65" s="51" customFormat="1"/>
    <row r="66" s="51" customFormat="1"/>
    <row r="67" s="51" customFormat="1"/>
    <row r="68" s="51" customFormat="1"/>
    <row r="69" s="51" customFormat="1"/>
    <row r="70" s="51" customFormat="1"/>
    <row r="71" s="51" customFormat="1"/>
    <row r="72" s="51" customFormat="1"/>
    <row r="73" s="51" customFormat="1"/>
    <row r="74" s="51" customFormat="1"/>
    <row r="75" s="51" customFormat="1"/>
    <row r="76" s="51" customFormat="1"/>
    <row r="77" s="51" customFormat="1"/>
    <row r="78" s="51" customFormat="1"/>
    <row r="79" s="51" customFormat="1"/>
    <row r="80" s="51" customFormat="1"/>
    <row r="81" s="51" customFormat="1"/>
    <row r="82" s="51" customFormat="1"/>
    <row r="83" s="51" customFormat="1"/>
    <row r="84" s="51" customFormat="1"/>
    <row r="85" s="51" customFormat="1"/>
    <row r="86" s="51" customFormat="1"/>
    <row r="87" s="51" customFormat="1"/>
    <row r="88" s="51" customFormat="1"/>
    <row r="89" s="51" customFormat="1"/>
    <row r="90" s="51" customFormat="1"/>
    <row r="91" s="51" customFormat="1"/>
    <row r="92" s="51" customFormat="1"/>
    <row r="93" s="51" customFormat="1"/>
    <row r="94" s="51" customFormat="1"/>
    <row r="95" s="51" customFormat="1"/>
    <row r="96" s="51" customFormat="1"/>
    <row r="97" s="51" customFormat="1"/>
    <row r="98" s="51" customFormat="1"/>
    <row r="99" s="51" customFormat="1"/>
    <row r="100" s="51" customFormat="1"/>
    <row r="101" s="51" customFormat="1"/>
    <row r="102" s="51" customFormat="1"/>
    <row r="103" s="51" customFormat="1"/>
    <row r="104" s="51" customFormat="1"/>
    <row r="105" s="51" customFormat="1"/>
    <row r="106" s="51" customFormat="1"/>
    <row r="107" s="51" customFormat="1"/>
    <row r="108" s="51" customFormat="1"/>
    <row r="109" s="51" customFormat="1"/>
    <row r="110" s="51" customFormat="1"/>
    <row r="111" s="51" customFormat="1"/>
    <row r="112" s="51" customFormat="1"/>
    <row r="113" s="51" customFormat="1"/>
    <row r="114" s="51" customFormat="1"/>
    <row r="115" s="51" customFormat="1"/>
    <row r="116" s="51" customFormat="1"/>
    <row r="117" s="51" customFormat="1"/>
    <row r="118" s="51" customFormat="1"/>
    <row r="119" s="51" customFormat="1"/>
    <row r="120" s="51" customFormat="1"/>
    <row r="121" s="51" customFormat="1"/>
    <row r="122" s="51" customFormat="1"/>
    <row r="123" s="51" customFormat="1"/>
    <row r="124" s="51" customFormat="1"/>
    <row r="125" s="51" customFormat="1"/>
    <row r="126" s="51" customFormat="1"/>
    <row r="127" s="51" customFormat="1"/>
    <row r="128" s="51" customFormat="1"/>
    <row r="129" s="51" customFormat="1"/>
    <row r="130" s="51" customFormat="1"/>
    <row r="131" s="51" customFormat="1"/>
    <row r="132" s="51" customFormat="1"/>
    <row r="133" s="51" customFormat="1"/>
    <row r="134" s="51" customFormat="1"/>
    <row r="135" s="51" customFormat="1"/>
    <row r="136" s="51" customFormat="1"/>
    <row r="137" s="51" customFormat="1"/>
    <row r="138" s="51" customFormat="1"/>
    <row r="139" s="51" customFormat="1"/>
    <row r="140" s="51" customFormat="1"/>
    <row r="141" s="51" customFormat="1"/>
    <row r="142" s="51" customFormat="1"/>
    <row r="143" s="51" customFormat="1"/>
    <row r="144" s="51" customFormat="1"/>
    <row r="145" s="51" customFormat="1"/>
    <row r="146" s="51" customFormat="1"/>
    <row r="147" s="51" customFormat="1"/>
    <row r="148" s="51" customFormat="1"/>
    <row r="149" s="51" customFormat="1"/>
    <row r="150" s="51" customFormat="1"/>
    <row r="151" s="51" customFormat="1"/>
    <row r="152" s="51" customFormat="1"/>
    <row r="153" s="51" customFormat="1"/>
    <row r="154" s="51" customFormat="1"/>
    <row r="155" s="51" customFormat="1"/>
    <row r="156" s="51" customFormat="1"/>
    <row r="157" s="51" customFormat="1"/>
    <row r="158" s="51" customFormat="1"/>
    <row r="159" s="51" customFormat="1"/>
    <row r="160" s="51" customFormat="1"/>
    <row r="161" s="51" customFormat="1"/>
    <row r="162" s="51" customFormat="1"/>
    <row r="163" s="51" customFormat="1"/>
    <row r="164" s="51" customFormat="1"/>
    <row r="165" s="51" customFormat="1"/>
    <row r="166" s="51" customFormat="1"/>
    <row r="167" s="51" customFormat="1"/>
    <row r="168" s="51" customFormat="1"/>
    <row r="169" s="51" customFormat="1"/>
    <row r="170" s="51" customFormat="1"/>
    <row r="171" s="51" customFormat="1"/>
    <row r="172" s="51" customFormat="1"/>
    <row r="173" s="51" customFormat="1"/>
    <row r="174" s="51" customFormat="1"/>
    <row r="175" s="51" customFormat="1"/>
    <row r="176" s="51" customFormat="1"/>
    <row r="177" s="51" customFormat="1"/>
    <row r="178" s="51" customFormat="1"/>
    <row r="179" s="51" customFormat="1"/>
    <row r="180" s="51" customFormat="1"/>
    <row r="181" s="51" customFormat="1"/>
    <row r="182" s="51" customFormat="1"/>
    <row r="183" s="51" customFormat="1"/>
    <row r="184" s="51" customFormat="1"/>
    <row r="185" s="51" customFormat="1"/>
    <row r="186" s="51" customFormat="1"/>
    <row r="187" s="51" customFormat="1"/>
    <row r="188" s="51" customFormat="1"/>
    <row r="189" s="51" customFormat="1"/>
    <row r="190" s="51" customFormat="1"/>
    <row r="191" s="51" customFormat="1"/>
    <row r="192" s="51" customFormat="1"/>
    <row r="193" s="51" customFormat="1"/>
    <row r="194" s="51" customFormat="1"/>
    <row r="195" s="51" customFormat="1"/>
    <row r="196" s="51" customFormat="1"/>
    <row r="197" s="51" customFormat="1"/>
    <row r="198" s="51" customFormat="1"/>
    <row r="199" s="51" customFormat="1"/>
    <row r="200" s="51" customFormat="1"/>
    <row r="201" s="51" customFormat="1"/>
    <row r="202" s="51" customFormat="1"/>
    <row r="203" s="51" customFormat="1"/>
    <row r="204" s="51" customFormat="1"/>
    <row r="205" s="51" customFormat="1"/>
    <row r="206" s="51" customFormat="1"/>
    <row r="207" s="51" customFormat="1"/>
    <row r="208" s="51" customFormat="1"/>
    <row r="209" s="51" customFormat="1"/>
    <row r="210" s="51" customFormat="1"/>
    <row r="211" s="51" customFormat="1"/>
    <row r="212" s="51" customFormat="1"/>
    <row r="213" s="51" customFormat="1"/>
    <row r="214" s="51" customFormat="1"/>
    <row r="215" s="51" customFormat="1"/>
    <row r="216" s="51" customFormat="1"/>
    <row r="217" s="51" customFormat="1"/>
    <row r="218" s="51" customFormat="1"/>
    <row r="219" s="51" customFormat="1"/>
    <row r="220" s="51" customFormat="1"/>
    <row r="221" s="51" customFormat="1"/>
    <row r="222" s="51" customFormat="1"/>
    <row r="223" s="51" customFormat="1"/>
    <row r="224" s="51" customFormat="1"/>
    <row r="225" s="51" customFormat="1"/>
    <row r="226" s="51" customFormat="1"/>
    <row r="227" s="51" customFormat="1"/>
    <row r="228" s="51" customFormat="1"/>
    <row r="229" s="51" customFormat="1"/>
    <row r="230" s="51" customFormat="1"/>
    <row r="231" s="51" customFormat="1"/>
    <row r="232" s="51" customFormat="1"/>
    <row r="233" s="51" customFormat="1"/>
    <row r="234" s="51" customFormat="1"/>
    <row r="235" s="51" customFormat="1"/>
    <row r="236" s="51" customFormat="1"/>
    <row r="237" s="51" customFormat="1"/>
    <row r="238" s="51" customFormat="1"/>
    <row r="239" s="51" customFormat="1"/>
    <row r="240" s="51" customFormat="1"/>
    <row r="241" s="51" customFormat="1"/>
    <row r="242" s="51" customFormat="1"/>
    <row r="243" s="51" customFormat="1"/>
    <row r="244" s="51" customFormat="1"/>
    <row r="245" s="51" customFormat="1"/>
    <row r="246" s="51" customFormat="1"/>
    <row r="247" s="51" customFormat="1"/>
    <row r="248" s="51" customFormat="1"/>
    <row r="249" s="51" customFormat="1"/>
    <row r="250" s="51" customFormat="1"/>
    <row r="251" s="51" customFormat="1"/>
    <row r="252" s="51" customFormat="1"/>
    <row r="253" s="51" customFormat="1"/>
    <row r="254" s="51" customFormat="1"/>
    <row r="255" s="51" customFormat="1"/>
    <row r="256" s="51" customFormat="1"/>
    <row r="257" s="51" customFormat="1"/>
    <row r="258" s="51" customFormat="1"/>
    <row r="259" s="51" customFormat="1"/>
    <row r="260" s="51" customFormat="1"/>
    <row r="261" s="51" customFormat="1"/>
    <row r="262" s="51" customFormat="1"/>
    <row r="263" s="51" customFormat="1"/>
    <row r="264" s="51" customFormat="1"/>
    <row r="265" s="51" customFormat="1"/>
    <row r="266" s="51" customFormat="1"/>
    <row r="267" s="51" customFormat="1"/>
    <row r="268" s="51" customFormat="1"/>
    <row r="269" s="51" customFormat="1"/>
    <row r="270" s="51" customFormat="1"/>
    <row r="271" s="51" customFormat="1"/>
    <row r="272" s="51" customFormat="1"/>
    <row r="273" s="51" customFormat="1"/>
    <row r="274" s="51" customFormat="1"/>
    <row r="275" s="51" customFormat="1"/>
    <row r="276" s="51" customFormat="1"/>
    <row r="277" s="51" customFormat="1"/>
    <row r="278" s="51" customFormat="1"/>
    <row r="279" s="51" customFormat="1"/>
    <row r="280" s="51" customFormat="1"/>
    <row r="281" s="51" customFormat="1"/>
    <row r="282" s="51" customFormat="1"/>
    <row r="283" s="51" customFormat="1"/>
    <row r="284" s="51" customFormat="1"/>
    <row r="285" s="51" customFormat="1"/>
    <row r="286" s="51" customFormat="1"/>
    <row r="287" s="51" customFormat="1"/>
    <row r="288" s="51" customFormat="1"/>
    <row r="289" s="51" customFormat="1"/>
    <row r="290" s="51" customFormat="1"/>
    <row r="291" s="51" customFormat="1"/>
    <row r="292" s="51" customFormat="1"/>
    <row r="293" s="51" customFormat="1"/>
    <row r="294" s="51" customFormat="1"/>
    <row r="295" s="51" customFormat="1"/>
    <row r="296" s="51" customFormat="1"/>
    <row r="297" s="51" customFormat="1"/>
    <row r="298" s="51" customFormat="1"/>
    <row r="299" s="51" customFormat="1"/>
    <row r="300" s="51" customFormat="1"/>
    <row r="301" s="51" customFormat="1"/>
    <row r="302" s="51" customFormat="1"/>
    <row r="303" s="51" customFormat="1"/>
    <row r="304" s="51" customFormat="1"/>
    <row r="305" s="51" customFormat="1"/>
    <row r="306" s="51" customFormat="1"/>
    <row r="307" s="51" customFormat="1"/>
    <row r="308" s="51" customFormat="1"/>
    <row r="309" s="51" customFormat="1"/>
    <row r="310" s="51" customFormat="1"/>
    <row r="311" s="51" customFormat="1"/>
    <row r="312" s="51" customFormat="1"/>
    <row r="313" s="51" customFormat="1"/>
    <row r="314" s="51" customFormat="1"/>
    <row r="315" s="51" customFormat="1"/>
    <row r="316" s="51" customFormat="1"/>
    <row r="317" s="51" customFormat="1"/>
    <row r="318" s="51" customFormat="1"/>
    <row r="319" s="51" customFormat="1"/>
    <row r="320" s="51" customFormat="1"/>
    <row r="321" s="51" customFormat="1"/>
    <row r="322" s="51" customFormat="1"/>
    <row r="323" s="51" customFormat="1"/>
    <row r="324" s="51" customFormat="1"/>
    <row r="325" s="51" customFormat="1"/>
    <row r="326" s="51" customFormat="1"/>
    <row r="327" s="51" customFormat="1"/>
    <row r="328" s="51" customFormat="1"/>
    <row r="329" s="51" customFormat="1"/>
    <row r="330" s="51" customFormat="1"/>
    <row r="331" s="51" customFormat="1"/>
    <row r="332" s="51" customFormat="1"/>
    <row r="333" s="51" customFormat="1"/>
    <row r="334" s="51" customFormat="1"/>
    <row r="335" s="51" customFormat="1"/>
    <row r="336" s="51" customFormat="1"/>
    <row r="337" s="51" customFormat="1"/>
    <row r="338" s="51" customFormat="1"/>
    <row r="339" s="51" customFormat="1"/>
    <row r="340" s="51" customFormat="1"/>
    <row r="341" s="51" customFormat="1"/>
    <row r="342" s="51" customFormat="1"/>
    <row r="343" s="51" customFormat="1"/>
    <row r="344" s="51" customFormat="1"/>
    <row r="345" s="51" customFormat="1"/>
    <row r="346" s="51" customFormat="1"/>
    <row r="347" s="51" customFormat="1"/>
    <row r="348" s="51" customFormat="1"/>
    <row r="349" s="51" customFormat="1"/>
    <row r="350" s="51" customFormat="1"/>
    <row r="351" s="51" customFormat="1"/>
    <row r="352" s="51" customFormat="1"/>
    <row r="353" s="51" customFormat="1"/>
    <row r="354" s="51" customFormat="1"/>
    <row r="355" s="51" customFormat="1"/>
    <row r="356" s="51" customFormat="1"/>
    <row r="357" s="51" customFormat="1"/>
    <row r="358" s="51" customFormat="1"/>
    <row r="359" s="51" customFormat="1"/>
    <row r="360" s="51" customFormat="1"/>
    <row r="361" s="51" customFormat="1"/>
    <row r="362" s="51" customFormat="1"/>
    <row r="363" s="51" customFormat="1"/>
    <row r="364" s="51" customFormat="1"/>
    <row r="365" s="51" customFormat="1"/>
    <row r="366" s="51" customFormat="1"/>
    <row r="367" s="51" customFormat="1"/>
    <row r="368" s="51" customFormat="1"/>
    <row r="369" s="51" customFormat="1"/>
    <row r="370" s="51" customFormat="1"/>
    <row r="371" s="51" customFormat="1"/>
    <row r="372" s="51" customFormat="1"/>
    <row r="373" s="51" customFormat="1"/>
    <row r="374" s="51" customFormat="1"/>
    <row r="375" s="51" customFormat="1"/>
    <row r="376" s="51" customFormat="1"/>
    <row r="377" s="51" customFormat="1"/>
    <row r="378" s="51" customFormat="1"/>
    <row r="379" s="51" customFormat="1"/>
    <row r="380" s="51" customFormat="1"/>
    <row r="381" s="51" customFormat="1"/>
    <row r="382" s="51" customFormat="1"/>
    <row r="383" s="51" customFormat="1"/>
    <row r="384" s="51" customFormat="1"/>
    <row r="385" s="51" customFormat="1"/>
    <row r="386" s="51" customFormat="1"/>
    <row r="387" s="51" customFormat="1"/>
    <row r="388" s="51" customFormat="1"/>
    <row r="389" s="51" customFormat="1"/>
    <row r="390" s="51" customFormat="1"/>
    <row r="391" s="51" customFormat="1"/>
    <row r="392" s="51" customFormat="1"/>
    <row r="393" s="51" customFormat="1"/>
    <row r="394" s="51" customFormat="1"/>
    <row r="395" s="51" customFormat="1"/>
    <row r="396" s="51" customFormat="1"/>
    <row r="397" s="51" customFormat="1"/>
    <row r="398" s="51" customFormat="1"/>
    <row r="399" s="51" customFormat="1"/>
    <row r="400" s="51" customFormat="1"/>
    <row r="401" s="51" customFormat="1"/>
    <row r="402" s="51" customFormat="1"/>
    <row r="403" s="51" customFormat="1"/>
    <row r="404" s="51" customFormat="1"/>
    <row r="405" s="51" customFormat="1"/>
    <row r="406" s="51" customFormat="1"/>
    <row r="407" s="51" customFormat="1"/>
    <row r="408" s="51" customFormat="1"/>
    <row r="409" s="51" customFormat="1"/>
    <row r="410" s="51" customFormat="1"/>
    <row r="411" s="51" customFormat="1"/>
    <row r="412" s="51" customFormat="1"/>
    <row r="413" s="51" customFormat="1"/>
    <row r="414" s="51" customFormat="1"/>
    <row r="415" s="51" customFormat="1"/>
    <row r="416" s="51" customFormat="1"/>
    <row r="417" s="51" customFormat="1"/>
    <row r="418" s="51" customFormat="1"/>
    <row r="419" s="51" customFormat="1"/>
    <row r="420" s="51" customFormat="1"/>
    <row r="421" s="51" customFormat="1"/>
    <row r="422" s="51" customFormat="1"/>
    <row r="423" s="51" customFormat="1"/>
    <row r="424" s="51" customFormat="1"/>
    <row r="425" s="51" customFormat="1"/>
    <row r="426" s="51" customFormat="1"/>
    <row r="427" s="51" customFormat="1"/>
    <row r="428" s="51" customFormat="1"/>
    <row r="429" s="51" customFormat="1"/>
    <row r="430" s="51" customFormat="1"/>
    <row r="431" s="51" customFormat="1"/>
    <row r="432" s="51" customFormat="1"/>
    <row r="433" s="51" customFormat="1"/>
    <row r="434" s="51" customFormat="1"/>
    <row r="435" s="51" customFormat="1"/>
    <row r="436" s="51" customFormat="1"/>
    <row r="437" s="51" customFormat="1"/>
    <row r="438" s="51" customFormat="1"/>
    <row r="439" s="51" customFormat="1"/>
    <row r="440" s="51" customFormat="1"/>
    <row r="441" s="51" customFormat="1"/>
    <row r="442" s="51" customFormat="1"/>
    <row r="443" s="51" customFormat="1"/>
    <row r="444" s="51" customFormat="1"/>
    <row r="445" s="51" customFormat="1"/>
    <row r="446" s="51" customFormat="1"/>
    <row r="447" s="51" customFormat="1"/>
    <row r="448" s="51" customFormat="1"/>
    <row r="449" s="51" customFormat="1"/>
    <row r="450" s="51" customFormat="1"/>
    <row r="451" s="51" customFormat="1"/>
    <row r="452" s="51" customFormat="1"/>
    <row r="453" s="51" customFormat="1"/>
    <row r="454" s="51" customFormat="1"/>
    <row r="455" s="51" customFormat="1"/>
    <row r="456" s="51" customFormat="1"/>
    <row r="457" s="51" customFormat="1"/>
    <row r="458" s="51" customFormat="1"/>
    <row r="459" s="51" customFormat="1"/>
    <row r="460" s="51" customFormat="1"/>
    <row r="461" s="51" customFormat="1"/>
    <row r="462" s="51" customFormat="1"/>
    <row r="463" s="51" customFormat="1"/>
    <row r="464" s="51" customFormat="1"/>
    <row r="465" s="51" customFormat="1"/>
    <row r="466" s="51" customFormat="1"/>
    <row r="467" s="51" customFormat="1"/>
    <row r="468" s="51" customFormat="1"/>
    <row r="469" s="51" customFormat="1"/>
    <row r="470" s="51" customFormat="1"/>
    <row r="471" s="51" customFormat="1"/>
    <row r="472" s="51" customFormat="1"/>
    <row r="473" s="51" customFormat="1"/>
    <row r="474" s="51" customFormat="1"/>
    <row r="475" s="51" customFormat="1"/>
    <row r="476" s="51" customFormat="1"/>
    <row r="477" s="51" customFormat="1"/>
    <row r="478" s="51" customFormat="1"/>
    <row r="479" s="51" customFormat="1"/>
    <row r="480" s="51" customFormat="1"/>
    <row r="481" s="51" customFormat="1"/>
    <row r="482" s="51" customFormat="1"/>
    <row r="483" s="51" customFormat="1"/>
    <row r="484" s="51" customFormat="1"/>
    <row r="485" s="51" customFormat="1"/>
    <row r="486" s="51" customFormat="1"/>
    <row r="487" s="51" customFormat="1"/>
    <row r="488" s="51" customFormat="1"/>
    <row r="489" s="51" customFormat="1"/>
    <row r="490" s="51" customFormat="1"/>
    <row r="491" s="51" customFormat="1"/>
    <row r="492" s="51" customFormat="1"/>
    <row r="493" s="51" customFormat="1"/>
    <row r="494" s="51" customFormat="1"/>
    <row r="495" s="51" customFormat="1"/>
    <row r="496" s="51" customFormat="1"/>
    <row r="497" s="51" customFormat="1"/>
    <row r="498" s="51" customFormat="1"/>
    <row r="499" s="51" customFormat="1"/>
    <row r="500" s="51" customFormat="1"/>
    <row r="501" s="51" customFormat="1"/>
    <row r="502" s="51" customFormat="1"/>
    <row r="503" s="51" customFormat="1"/>
    <row r="504" s="51" customFormat="1"/>
    <row r="505" s="51" customFormat="1"/>
    <row r="506" s="51" customFormat="1"/>
    <row r="507" s="51" customFormat="1"/>
    <row r="508" s="51" customFormat="1"/>
    <row r="509" s="51" customFormat="1"/>
    <row r="510" s="51" customFormat="1"/>
    <row r="511" s="51" customFormat="1"/>
    <row r="512" s="51" customFormat="1"/>
    <row r="513" s="51" customFormat="1"/>
    <row r="514" s="51" customFormat="1"/>
    <row r="515" s="51" customFormat="1"/>
    <row r="516" s="51" customFormat="1"/>
    <row r="517" s="51" customFormat="1"/>
    <row r="518" s="51" customFormat="1"/>
    <row r="519" s="51" customFormat="1"/>
    <row r="520" s="51" customFormat="1"/>
    <row r="521" s="51" customFormat="1"/>
    <row r="522" s="51" customFormat="1"/>
    <row r="523" s="51" customFormat="1"/>
    <row r="524" s="51" customFormat="1"/>
    <row r="525" s="51" customFormat="1"/>
    <row r="526" s="51" customFormat="1"/>
    <row r="527" s="51" customFormat="1"/>
    <row r="528" s="51" customFormat="1"/>
    <row r="529" s="51" customFormat="1"/>
    <row r="530" s="51" customFormat="1"/>
    <row r="531" s="51" customFormat="1"/>
    <row r="532" s="51" customFormat="1"/>
    <row r="533" s="51" customFormat="1"/>
    <row r="534" s="51" customFormat="1"/>
    <row r="535" s="51" customFormat="1"/>
    <row r="536" s="51" customFormat="1"/>
    <row r="537" s="51" customFormat="1"/>
    <row r="538" s="51" customFormat="1"/>
    <row r="539" s="51" customFormat="1"/>
    <row r="540" s="51" customFormat="1"/>
    <row r="541" s="51" customFormat="1"/>
    <row r="542" s="51" customFormat="1"/>
    <row r="543" s="51" customFormat="1"/>
    <row r="544" s="51" customFormat="1"/>
    <row r="545" s="51" customFormat="1"/>
    <row r="546" s="51" customFormat="1"/>
    <row r="547" s="51" customFormat="1"/>
    <row r="548" s="51" customFormat="1"/>
    <row r="549" s="51" customFormat="1"/>
    <row r="550" s="51" customFormat="1"/>
    <row r="551" s="51" customFormat="1"/>
    <row r="552" s="51" customFormat="1"/>
    <row r="553" s="51" customFormat="1"/>
    <row r="554" s="51" customFormat="1"/>
    <row r="555" s="51" customFormat="1"/>
    <row r="556" s="51" customFormat="1"/>
    <row r="557" s="51" customFormat="1"/>
    <row r="558" s="51" customFormat="1"/>
    <row r="559" s="51" customFormat="1"/>
    <row r="560" s="51" customFormat="1"/>
    <row r="561" s="51" customFormat="1"/>
    <row r="562" s="51" customFormat="1"/>
    <row r="563" s="51" customFormat="1"/>
    <row r="564" s="51" customFormat="1"/>
    <row r="565" s="51" customFormat="1"/>
    <row r="566" s="51" customFormat="1"/>
    <row r="567" s="51" customFormat="1"/>
    <row r="568" s="51" customFormat="1"/>
    <row r="569" s="51" customFormat="1"/>
    <row r="570" s="51" customFormat="1"/>
    <row r="571" s="51" customFormat="1"/>
    <row r="572" s="51" customFormat="1"/>
    <row r="573" s="51" customFormat="1"/>
    <row r="574" s="51" customFormat="1"/>
    <row r="575" s="51" customFormat="1"/>
    <row r="576" s="51" customFormat="1"/>
    <row r="577" s="51" customFormat="1"/>
    <row r="578" s="51" customFormat="1"/>
    <row r="579" s="51" customFormat="1"/>
    <row r="580" s="51" customFormat="1"/>
    <row r="581" s="51" customFormat="1"/>
    <row r="582" s="51" customFormat="1"/>
    <row r="583" s="51" customFormat="1"/>
    <row r="584" s="51" customFormat="1"/>
    <row r="585" s="51" customFormat="1"/>
    <row r="586" s="51" customFormat="1"/>
    <row r="587" s="51" customFormat="1"/>
    <row r="588" s="51" customFormat="1"/>
    <row r="589" s="51" customFormat="1"/>
    <row r="590" s="51" customFormat="1"/>
    <row r="591" s="51" customFormat="1"/>
    <row r="592" s="51" customFormat="1"/>
    <row r="593" s="51" customFormat="1"/>
    <row r="594" s="51" customFormat="1"/>
    <row r="595" s="51" customFormat="1"/>
    <row r="596" s="51" customFormat="1"/>
    <row r="597" s="51" customFormat="1"/>
    <row r="598" s="51" customFormat="1"/>
    <row r="599" s="51" customFormat="1"/>
    <row r="600" s="51" customFormat="1"/>
    <row r="601" s="51" customFormat="1"/>
    <row r="602" s="51" customFormat="1"/>
    <row r="603" s="51" customFormat="1"/>
    <row r="604" s="51" customFormat="1"/>
    <row r="605" s="51" customFormat="1"/>
    <row r="606" s="51" customFormat="1"/>
    <row r="607" s="51" customFormat="1"/>
    <row r="608" s="51" customFormat="1"/>
    <row r="609" s="51" customFormat="1"/>
    <row r="610" s="51" customFormat="1"/>
    <row r="611" s="51" customFormat="1"/>
    <row r="612" s="51" customFormat="1"/>
    <row r="613" s="51" customFormat="1"/>
    <row r="614" s="51" customFormat="1"/>
    <row r="615" s="51" customFormat="1"/>
    <row r="616" s="51" customFormat="1"/>
    <row r="617" s="51" customFormat="1"/>
    <row r="618" s="51" customFormat="1"/>
    <row r="619" s="51" customFormat="1"/>
    <row r="620" s="51" customFormat="1"/>
    <row r="621" s="51" customFormat="1"/>
    <row r="622" s="51" customFormat="1"/>
    <row r="623" s="51" customFormat="1"/>
    <row r="624" s="51" customFormat="1"/>
    <row r="625" s="51" customFormat="1"/>
    <row r="626" s="51" customFormat="1"/>
    <row r="627" s="51" customFormat="1"/>
    <row r="628" s="51" customFormat="1"/>
    <row r="629" s="51" customFormat="1"/>
    <row r="630" s="51" customFormat="1"/>
    <row r="631" s="51" customFormat="1"/>
    <row r="632" s="51" customFormat="1"/>
    <row r="633" s="51" customFormat="1"/>
    <row r="634" s="51" customFormat="1"/>
    <row r="635" s="51" customFormat="1"/>
    <row r="636" s="51" customFormat="1"/>
    <row r="637" s="51" customFormat="1"/>
    <row r="638" s="51" customFormat="1"/>
    <row r="639" s="51" customFormat="1"/>
    <row r="640" s="51" customFormat="1"/>
    <row r="641" s="51" customFormat="1"/>
    <row r="642" s="51" customFormat="1"/>
    <row r="643" s="51" customFormat="1"/>
    <row r="644" s="51" customFormat="1"/>
    <row r="645" s="51" customFormat="1"/>
    <row r="646" s="51" customFormat="1"/>
    <row r="647" s="51" customFormat="1"/>
    <row r="648" s="51" customFormat="1"/>
    <row r="649" s="51" customFormat="1"/>
    <row r="650" s="51" customFormat="1"/>
    <row r="651" s="51" customFormat="1"/>
    <row r="652" s="51" customFormat="1"/>
    <row r="653" s="51" customFormat="1"/>
    <row r="654" s="51" customFormat="1"/>
    <row r="655" s="51" customFormat="1"/>
    <row r="656" s="51" customFormat="1"/>
    <row r="657" s="51" customFormat="1"/>
    <row r="658" s="51" customFormat="1"/>
    <row r="659" s="51" customFormat="1"/>
    <row r="660" s="51" customFormat="1"/>
    <row r="661" s="51" customFormat="1"/>
    <row r="662" s="51" customFormat="1"/>
    <row r="663" s="51" customFormat="1"/>
    <row r="664" s="51" customFormat="1"/>
    <row r="665" s="51" customFormat="1"/>
    <row r="666" s="51" customFormat="1"/>
    <row r="667" s="51" customFormat="1"/>
    <row r="668" s="51" customFormat="1"/>
    <row r="669" s="51" customFormat="1"/>
    <row r="670" s="51" customFormat="1"/>
    <row r="671" s="51" customFormat="1"/>
    <row r="672" s="51" customFormat="1"/>
    <row r="673" s="51" customFormat="1"/>
    <row r="674" s="51" customFormat="1"/>
    <row r="675" s="51" customFormat="1"/>
    <row r="676" s="51" customFormat="1"/>
    <row r="677" s="51" customFormat="1"/>
    <row r="678" s="51" customFormat="1"/>
    <row r="679" s="51" customFormat="1"/>
    <row r="680" s="51" customFormat="1"/>
    <row r="681" s="51" customFormat="1"/>
    <row r="682" s="51" customFormat="1"/>
    <row r="683" s="51" customFormat="1"/>
    <row r="684" s="51" customFormat="1"/>
    <row r="685" s="51" customFormat="1"/>
    <row r="686" s="51" customFormat="1"/>
    <row r="687" s="51" customFormat="1"/>
    <row r="688" s="51" customFormat="1"/>
    <row r="689" s="51" customFormat="1"/>
    <row r="690" s="51" customFormat="1"/>
    <row r="691" s="51" customFormat="1"/>
    <row r="692" s="51" customFormat="1"/>
    <row r="693" s="51" customFormat="1"/>
    <row r="694" s="51" customFormat="1"/>
    <row r="695" s="51" customFormat="1"/>
    <row r="696" s="51" customFormat="1"/>
    <row r="697" s="51" customFormat="1"/>
    <row r="698" s="51" customFormat="1"/>
    <row r="699" s="51" customFormat="1"/>
    <row r="700" s="51" customFormat="1"/>
    <row r="701" s="51" customFormat="1"/>
    <row r="702" s="51" customFormat="1"/>
    <row r="703" s="51" customFormat="1"/>
    <row r="704" s="51" customFormat="1"/>
    <row r="705" s="51" customFormat="1"/>
    <row r="706" s="51" customFormat="1"/>
    <row r="707" s="51" customFormat="1"/>
    <row r="708" s="51" customFormat="1"/>
    <row r="709" s="51" customFormat="1"/>
    <row r="710" s="51" customFormat="1"/>
    <row r="711" s="51" customFormat="1"/>
    <row r="712" s="51" customFormat="1"/>
    <row r="713" s="51" customFormat="1"/>
    <row r="714" s="51" customFormat="1"/>
    <row r="715" s="51" customFormat="1"/>
    <row r="716" s="51" customFormat="1"/>
    <row r="717" s="51" customFormat="1"/>
    <row r="718" s="51" customFormat="1"/>
    <row r="719" s="51" customFormat="1"/>
    <row r="720" s="51" customFormat="1"/>
    <row r="721" s="51" customFormat="1"/>
    <row r="722" s="51" customFormat="1"/>
    <row r="723" s="51" customFormat="1"/>
    <row r="724" s="51" customFormat="1"/>
    <row r="725" s="51" customFormat="1"/>
    <row r="726" s="51" customFormat="1"/>
    <row r="727" s="51" customFormat="1"/>
    <row r="728" s="51" customFormat="1"/>
    <row r="729" s="51" customFormat="1"/>
    <row r="730" s="51" customFormat="1"/>
    <row r="731" s="51" customFormat="1"/>
    <row r="732" s="51" customFormat="1"/>
    <row r="733" s="51" customFormat="1"/>
    <row r="734" s="51" customFormat="1"/>
    <row r="735" s="51" customFormat="1"/>
    <row r="736" s="51" customFormat="1"/>
    <row r="737" s="51" customFormat="1"/>
    <row r="738" s="51" customFormat="1"/>
    <row r="739" s="51" customFormat="1"/>
    <row r="740" s="51" customFormat="1"/>
    <row r="741" s="51" customFormat="1"/>
    <row r="742" s="51" customFormat="1"/>
    <row r="743" s="51" customFormat="1"/>
    <row r="744" s="51" customFormat="1"/>
    <row r="745" s="51" customFormat="1"/>
    <row r="746" s="51" customFormat="1"/>
    <row r="747" s="51" customFormat="1"/>
    <row r="748" s="51" customFormat="1"/>
    <row r="749" s="51" customFormat="1"/>
    <row r="750" s="51" customFormat="1"/>
    <row r="751" s="51" customFormat="1"/>
    <row r="752" s="51" customFormat="1"/>
    <row r="753" s="51" customFormat="1"/>
    <row r="754" s="51" customFormat="1"/>
    <row r="755" s="51" customFormat="1"/>
    <row r="756" s="51" customFormat="1"/>
    <row r="757" s="51" customFormat="1"/>
    <row r="758" s="51" customFormat="1"/>
    <row r="759" s="51" customFormat="1"/>
    <row r="760" s="51" customFormat="1"/>
    <row r="761" s="51" customFormat="1"/>
    <row r="762" s="51" customFormat="1"/>
    <row r="763" s="51" customFormat="1"/>
    <row r="764" s="51" customFormat="1"/>
    <row r="765" s="51" customFormat="1"/>
    <row r="766" s="51" customFormat="1"/>
    <row r="767" s="51" customFormat="1"/>
    <row r="768" s="51" customFormat="1"/>
    <row r="769" s="51" customFormat="1"/>
    <row r="770" s="51" customFormat="1"/>
    <row r="771" s="51" customFormat="1"/>
    <row r="772" s="51" customFormat="1"/>
    <row r="773" s="51" customFormat="1"/>
    <row r="774" s="51" customFormat="1"/>
    <row r="775" s="51" customFormat="1"/>
    <row r="776" s="51" customFormat="1"/>
    <row r="777" s="51" customFormat="1"/>
    <row r="778" s="51" customFormat="1"/>
    <row r="779" s="51" customFormat="1"/>
    <row r="780" s="51" customFormat="1"/>
    <row r="781" s="51" customFormat="1"/>
    <row r="782" s="51" customFormat="1"/>
    <row r="783" s="51" customFormat="1"/>
    <row r="784" s="51" customFormat="1"/>
    <row r="785" s="51" customFormat="1"/>
    <row r="786" s="51" customFormat="1"/>
    <row r="787" s="51" customFormat="1"/>
    <row r="788" s="51" customFormat="1"/>
    <row r="789" s="51" customFormat="1"/>
    <row r="790" s="51" customFormat="1"/>
    <row r="791" s="51" customFormat="1"/>
    <row r="792" s="51" customFormat="1"/>
    <row r="793" s="51" customFormat="1"/>
    <row r="794" s="51" customFormat="1"/>
    <row r="795" s="51" customFormat="1"/>
    <row r="796" s="51" customFormat="1"/>
    <row r="797" s="51" customFormat="1"/>
    <row r="798" s="51" customFormat="1"/>
    <row r="799" s="51" customFormat="1"/>
    <row r="800" s="51" customFormat="1"/>
    <row r="801" s="51" customFormat="1"/>
    <row r="802" s="51" customFormat="1"/>
  </sheetData>
  <autoFilter ref="B4:E4" xr:uid="{00000000-0009-0000-0000-000007000000}"/>
  <mergeCells count="2">
    <mergeCell ref="B2:E2"/>
    <mergeCell ref="C3:E3"/>
  </mergeCells>
  <dataValidations count="1">
    <dataValidation allowBlank="1" showInputMessage="1" showErrorMessage="1" promptTitle="TOTAL DÍAS TAREA" prompt="Campo formulado, por favor no modificar." sqref="D5:D13" xr:uid="{6866C1AD-F506-4CDF-B5BA-FD30C851B58F}"/>
  </dataValidations>
  <hyperlinks>
    <hyperlink ref="C3" r:id="rId1" display="https://www1.funcionpublica.gov.co/documents/34645357/54026067/anexo-tecnico-programa-transparencia-etica-publica.pdf/e0041111-6756-9e1e-160c-0a293efcecc7?t=1727902313939" xr:uid="{C720552E-C9A7-4EA0-B7AA-8F186544AB34}"/>
    <hyperlink ref="C3:E3" r:id="rId2" display="Consulte aquí el anexo técnico " xr:uid="{D7080879-0112-4256-A8E1-ACCC515A88F2}"/>
  </hyperlinks>
  <pageMargins left="0.7" right="0.7" top="0.75" bottom="0.75" header="0.3" footer="0.3"/>
  <pageSetup paperSize="9" orientation="portrait" horizontalDpi="0" verticalDpi="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9338D-0DE0-468C-B561-EB97B7B86D73}">
  <sheetPr codeName="Hoja8"/>
  <dimension ref="A1:F18"/>
  <sheetViews>
    <sheetView workbookViewId="0">
      <selection activeCell="I6" sqref="I6"/>
    </sheetView>
  </sheetViews>
  <sheetFormatPr baseColWidth="10" defaultColWidth="11.42578125" defaultRowHeight="15"/>
  <cols>
    <col min="2" max="6" width="28.5703125" customWidth="1"/>
  </cols>
  <sheetData>
    <row r="1" spans="1:6" ht="18">
      <c r="A1" s="167"/>
      <c r="B1" s="168" t="s">
        <v>2917</v>
      </c>
      <c r="C1" s="168" t="s">
        <v>2918</v>
      </c>
      <c r="D1" s="168">
        <v>2025</v>
      </c>
      <c r="E1" s="168" t="s">
        <v>2919</v>
      </c>
      <c r="F1" s="168">
        <v>2024</v>
      </c>
    </row>
    <row r="2" spans="1:6" ht="45">
      <c r="A2" s="345" t="s">
        <v>2920</v>
      </c>
      <c r="B2" s="348" t="s">
        <v>2921</v>
      </c>
      <c r="C2" s="335" t="s">
        <v>2922</v>
      </c>
      <c r="D2" s="338">
        <f>F2+F3+F4+F6</f>
        <v>28</v>
      </c>
      <c r="E2" s="169" t="s">
        <v>1533</v>
      </c>
      <c r="F2" s="170">
        <v>9</v>
      </c>
    </row>
    <row r="3" spans="1:6" ht="45">
      <c r="A3" s="346"/>
      <c r="B3" s="349"/>
      <c r="C3" s="336"/>
      <c r="D3" s="339"/>
      <c r="E3" s="169" t="s">
        <v>1580</v>
      </c>
      <c r="F3" s="170">
        <v>4</v>
      </c>
    </row>
    <row r="4" spans="1:6" ht="45">
      <c r="A4" s="346"/>
      <c r="B4" s="349"/>
      <c r="C4" s="336"/>
      <c r="D4" s="339"/>
      <c r="E4" s="169" t="s">
        <v>1600</v>
      </c>
      <c r="F4" s="170">
        <v>12</v>
      </c>
    </row>
    <row r="5" spans="1:6" ht="75">
      <c r="A5" s="346"/>
      <c r="B5" s="349"/>
      <c r="C5" s="336"/>
      <c r="D5" s="339"/>
      <c r="E5" s="171" t="s">
        <v>2923</v>
      </c>
      <c r="F5" s="172"/>
    </row>
    <row r="6" spans="1:6" ht="105">
      <c r="A6" s="346"/>
      <c r="B6" s="350"/>
      <c r="C6" s="337"/>
      <c r="D6" s="340"/>
      <c r="E6" s="169" t="s">
        <v>1649</v>
      </c>
      <c r="F6" s="170">
        <v>3</v>
      </c>
    </row>
    <row r="7" spans="1:6" ht="60">
      <c r="A7" s="346"/>
      <c r="B7" s="348" t="s">
        <v>2924</v>
      </c>
      <c r="C7" s="335" t="s">
        <v>2925</v>
      </c>
      <c r="D7" s="338">
        <f>F7+F8</f>
        <v>100</v>
      </c>
      <c r="E7" s="169" t="s">
        <v>126</v>
      </c>
      <c r="F7" s="170">
        <v>50</v>
      </c>
    </row>
    <row r="8" spans="1:6" ht="60">
      <c r="A8" s="346"/>
      <c r="B8" s="349"/>
      <c r="C8" s="337"/>
      <c r="D8" s="340"/>
      <c r="E8" s="169" t="s">
        <v>621</v>
      </c>
      <c r="F8" s="170">
        <v>50</v>
      </c>
    </row>
    <row r="9" spans="1:6">
      <c r="A9" s="347"/>
      <c r="B9" s="349"/>
      <c r="C9" s="335" t="s">
        <v>2926</v>
      </c>
      <c r="D9" s="338">
        <f>F9+F11</f>
        <v>109</v>
      </c>
      <c r="E9" s="341" t="s">
        <v>2927</v>
      </c>
      <c r="F9" s="343">
        <v>63</v>
      </c>
    </row>
    <row r="10" spans="1:6">
      <c r="A10" s="345" t="s">
        <v>2928</v>
      </c>
      <c r="B10" s="349"/>
      <c r="C10" s="336"/>
      <c r="D10" s="339"/>
      <c r="E10" s="342"/>
      <c r="F10" s="344"/>
    </row>
    <row r="11" spans="1:6" ht="45">
      <c r="A11" s="346"/>
      <c r="B11" s="350"/>
      <c r="C11" s="337"/>
      <c r="D11" s="340"/>
      <c r="E11" s="169" t="s">
        <v>228</v>
      </c>
      <c r="F11" s="170">
        <v>46</v>
      </c>
    </row>
    <row r="12" spans="1:6" ht="60">
      <c r="A12" s="346"/>
      <c r="B12" s="348" t="s">
        <v>2929</v>
      </c>
      <c r="C12" s="335" t="s">
        <v>2930</v>
      </c>
      <c r="D12" s="338">
        <f>F12+F13</f>
        <v>70</v>
      </c>
      <c r="E12" s="169" t="s">
        <v>376</v>
      </c>
      <c r="F12" s="170">
        <v>33</v>
      </c>
    </row>
    <row r="13" spans="1:6" ht="45">
      <c r="A13" s="346"/>
      <c r="B13" s="349"/>
      <c r="C13" s="337"/>
      <c r="D13" s="340"/>
      <c r="E13" s="169" t="s">
        <v>2931</v>
      </c>
      <c r="F13" s="170">
        <v>37</v>
      </c>
    </row>
    <row r="14" spans="1:6" ht="60">
      <c r="A14" s="346"/>
      <c r="B14" s="349"/>
      <c r="C14" s="335" t="s">
        <v>2932</v>
      </c>
      <c r="D14" s="338">
        <f>F14+F15</f>
        <v>65</v>
      </c>
      <c r="E14" s="169" t="s">
        <v>2933</v>
      </c>
      <c r="F14" s="170">
        <v>61</v>
      </c>
    </row>
    <row r="15" spans="1:6" ht="45">
      <c r="A15" s="346"/>
      <c r="B15" s="349"/>
      <c r="C15" s="337"/>
      <c r="D15" s="340"/>
      <c r="E15" s="169" t="s">
        <v>837</v>
      </c>
      <c r="F15" s="170">
        <v>4</v>
      </c>
    </row>
    <row r="16" spans="1:6" ht="45">
      <c r="A16" s="346"/>
      <c r="B16" s="349"/>
      <c r="C16" s="335" t="s">
        <v>2934</v>
      </c>
      <c r="D16" s="338">
        <f>F16+F17</f>
        <v>70</v>
      </c>
      <c r="E16" s="169" t="s">
        <v>809</v>
      </c>
      <c r="F16" s="170">
        <v>60</v>
      </c>
    </row>
    <row r="17" spans="1:6" ht="75.75" thickBot="1">
      <c r="A17" s="347"/>
      <c r="B17" s="351"/>
      <c r="C17" s="337"/>
      <c r="D17" s="340"/>
      <c r="E17" s="169" t="s">
        <v>2935</v>
      </c>
      <c r="F17" s="170">
        <v>10</v>
      </c>
    </row>
    <row r="18" spans="1:6" ht="18">
      <c r="A18" s="167"/>
      <c r="B18" s="173"/>
      <c r="C18" s="170">
        <v>6</v>
      </c>
      <c r="D18" s="174">
        <f>SUM(D2:D17)</f>
        <v>442</v>
      </c>
      <c r="E18" s="170">
        <v>14</v>
      </c>
      <c r="F18" s="174">
        <f>SUM(F2:F17)</f>
        <v>442</v>
      </c>
    </row>
  </sheetData>
  <mergeCells count="19">
    <mergeCell ref="C16:C17"/>
    <mergeCell ref="D16:D17"/>
    <mergeCell ref="D7:D8"/>
    <mergeCell ref="C9:C11"/>
    <mergeCell ref="D9:D11"/>
    <mergeCell ref="E9:E10"/>
    <mergeCell ref="F9:F10"/>
    <mergeCell ref="A2:A9"/>
    <mergeCell ref="B2:B6"/>
    <mergeCell ref="C2:C6"/>
    <mergeCell ref="D2:D6"/>
    <mergeCell ref="B7:B11"/>
    <mergeCell ref="C7:C8"/>
    <mergeCell ref="A10:A17"/>
    <mergeCell ref="B12:B17"/>
    <mergeCell ref="C12:C13"/>
    <mergeCell ref="D12:D13"/>
    <mergeCell ref="C14:C15"/>
    <mergeCell ref="D14:D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CB74-A03F-4FB3-AD23-0C410BA7809C}">
  <sheetPr codeName="Hoja9">
    <tabColor rgb="FFE2D1B0"/>
  </sheetPr>
  <dimension ref="A1:CU59"/>
  <sheetViews>
    <sheetView zoomScale="98" zoomScaleNormal="98" workbookViewId="0">
      <selection activeCell="A11" sqref="A11"/>
    </sheetView>
  </sheetViews>
  <sheetFormatPr baseColWidth="10" defaultColWidth="13" defaultRowHeight="21.95" customHeight="1"/>
  <cols>
    <col min="1" max="1" width="6.28515625" style="102" customWidth="1"/>
    <col min="2" max="2" width="25.42578125" style="71" customWidth="1"/>
    <col min="3" max="3" width="53.7109375" style="72" customWidth="1"/>
    <col min="4" max="4" width="21.28515625" style="72" customWidth="1"/>
    <col min="5" max="5" width="26.85546875" style="72" customWidth="1"/>
    <col min="6" max="6" width="37.85546875" style="73" customWidth="1"/>
    <col min="7" max="7" width="11.5703125" style="57" customWidth="1"/>
    <col min="8" max="13" width="10.140625" style="57" customWidth="1"/>
    <col min="14" max="14" width="13.28515625" style="57" customWidth="1"/>
    <col min="15" max="18" width="10.140625" style="57" customWidth="1"/>
    <col min="19" max="19" width="23.140625" style="74" customWidth="1"/>
    <col min="20" max="99" width="13" style="102"/>
    <col min="100" max="16384" width="13" style="57"/>
  </cols>
  <sheetData>
    <row r="1" spans="1:99" s="102" customFormat="1" ht="21.95" customHeight="1">
      <c r="B1" s="104"/>
      <c r="C1" s="105"/>
      <c r="D1" s="105"/>
      <c r="E1" s="105"/>
      <c r="F1" s="106"/>
      <c r="S1" s="107"/>
    </row>
    <row r="2" spans="1:99" s="50" customFormat="1" ht="90" customHeight="1">
      <c r="B2" s="352" t="s">
        <v>2936</v>
      </c>
      <c r="C2" s="353"/>
      <c r="D2" s="353"/>
      <c r="E2" s="353"/>
      <c r="F2" s="353"/>
      <c r="G2" s="353"/>
      <c r="H2" s="353"/>
      <c r="I2" s="353"/>
      <c r="J2" s="353"/>
      <c r="K2" s="353"/>
      <c r="L2" s="353"/>
      <c r="M2" s="353"/>
      <c r="N2" s="353"/>
      <c r="O2" s="353"/>
      <c r="P2" s="353"/>
      <c r="Q2" s="353"/>
      <c r="R2" s="353"/>
      <c r="S2" s="354"/>
    </row>
    <row r="3" spans="1:99" ht="38.25" customHeight="1">
      <c r="B3" s="108" t="s">
        <v>2937</v>
      </c>
      <c r="C3" s="108" t="s">
        <v>49</v>
      </c>
      <c r="D3" s="100" t="s">
        <v>2938</v>
      </c>
      <c r="E3" s="100" t="s">
        <v>2939</v>
      </c>
      <c r="F3" s="101" t="s">
        <v>2940</v>
      </c>
      <c r="G3" s="100" t="s">
        <v>2941</v>
      </c>
      <c r="H3" s="100" t="s">
        <v>2942</v>
      </c>
      <c r="I3" s="100" t="s">
        <v>2943</v>
      </c>
      <c r="J3" s="100" t="s">
        <v>2944</v>
      </c>
      <c r="K3" s="100" t="s">
        <v>2945</v>
      </c>
      <c r="L3" s="100" t="s">
        <v>2946</v>
      </c>
      <c r="M3" s="100" t="s">
        <v>2947</v>
      </c>
      <c r="N3" s="100" t="s">
        <v>2948</v>
      </c>
      <c r="O3" s="100" t="s">
        <v>2949</v>
      </c>
      <c r="P3" s="100" t="s">
        <v>2950</v>
      </c>
      <c r="Q3" s="100" t="s">
        <v>2951</v>
      </c>
      <c r="R3" s="100" t="s">
        <v>2952</v>
      </c>
      <c r="S3" s="101" t="s">
        <v>2953</v>
      </c>
    </row>
    <row r="4" spans="1:99" ht="21.95" customHeight="1">
      <c r="B4" s="58" t="s">
        <v>195</v>
      </c>
      <c r="C4" s="58" t="s">
        <v>2954</v>
      </c>
      <c r="D4" s="58"/>
      <c r="E4" s="58" t="s">
        <v>2955</v>
      </c>
      <c r="F4" s="59" t="s">
        <v>2956</v>
      </c>
      <c r="G4" s="60" t="s">
        <v>2957</v>
      </c>
      <c r="H4" s="58"/>
      <c r="I4" s="58"/>
      <c r="J4" s="58"/>
      <c r="K4" s="58"/>
      <c r="L4" s="58"/>
      <c r="M4" s="58"/>
      <c r="N4" s="58"/>
      <c r="O4" s="58"/>
      <c r="P4" s="58"/>
      <c r="Q4" s="58"/>
      <c r="R4" s="61"/>
      <c r="S4" s="62"/>
    </row>
    <row r="5" spans="1:99" ht="21.95" customHeight="1">
      <c r="B5" s="58" t="s">
        <v>195</v>
      </c>
      <c r="C5" s="58" t="s">
        <v>2958</v>
      </c>
      <c r="D5" s="58" t="s">
        <v>2959</v>
      </c>
      <c r="E5" s="58" t="s">
        <v>2960</v>
      </c>
      <c r="F5" s="59" t="s">
        <v>2961</v>
      </c>
      <c r="G5" s="58"/>
      <c r="H5" s="58"/>
      <c r="I5" s="60" t="s">
        <v>2962</v>
      </c>
      <c r="J5" s="58"/>
      <c r="K5" s="58"/>
      <c r="L5" s="58"/>
      <c r="M5" s="58"/>
      <c r="N5" s="58"/>
      <c r="O5" s="58"/>
      <c r="P5" s="58"/>
      <c r="Q5" s="58"/>
      <c r="R5" s="61"/>
      <c r="S5" s="62" t="s">
        <v>2963</v>
      </c>
    </row>
    <row r="6" spans="1:99" ht="21.95" customHeight="1">
      <c r="B6" s="58" t="s">
        <v>2964</v>
      </c>
      <c r="C6" s="58" t="s">
        <v>2965</v>
      </c>
      <c r="D6" s="58" t="s">
        <v>2966</v>
      </c>
      <c r="E6" s="58" t="s">
        <v>2955</v>
      </c>
      <c r="F6" s="59" t="s">
        <v>2967</v>
      </c>
      <c r="G6" s="58"/>
      <c r="H6" s="60" t="s">
        <v>2957</v>
      </c>
      <c r="I6" s="58"/>
      <c r="J6" s="58"/>
      <c r="K6" s="58"/>
      <c r="L6" s="58"/>
      <c r="M6" s="58"/>
      <c r="N6" s="58"/>
      <c r="O6" s="58"/>
      <c r="P6" s="58"/>
      <c r="Q6" s="58"/>
      <c r="R6" s="61"/>
      <c r="S6" s="62"/>
    </row>
    <row r="7" spans="1:99" s="64" customFormat="1" ht="21.95" customHeight="1">
      <c r="A7" s="103"/>
      <c r="B7" s="58" t="s">
        <v>434</v>
      </c>
      <c r="C7" s="58" t="s">
        <v>2968</v>
      </c>
      <c r="D7" s="58" t="s">
        <v>2969</v>
      </c>
      <c r="E7" s="58" t="s">
        <v>2970</v>
      </c>
      <c r="F7" s="59" t="s">
        <v>2971</v>
      </c>
      <c r="G7" s="58"/>
      <c r="H7" s="58"/>
      <c r="I7" s="58"/>
      <c r="J7" s="60" t="s">
        <v>2957</v>
      </c>
      <c r="K7" s="58"/>
      <c r="L7" s="58"/>
      <c r="M7" s="58"/>
      <c r="N7" s="58"/>
      <c r="O7" s="58"/>
      <c r="P7" s="58"/>
      <c r="Q7" s="58"/>
      <c r="R7" s="61"/>
      <c r="S7" s="6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row>
    <row r="8" spans="1:99" s="64" customFormat="1" ht="21.95" customHeight="1">
      <c r="A8" s="103"/>
      <c r="B8" s="58" t="s">
        <v>434</v>
      </c>
      <c r="C8" s="58" t="s">
        <v>2972</v>
      </c>
      <c r="D8" s="58" t="s">
        <v>2973</v>
      </c>
      <c r="E8" s="58" t="s">
        <v>2974</v>
      </c>
      <c r="F8" s="59" t="s">
        <v>2975</v>
      </c>
      <c r="G8" s="60" t="s">
        <v>2976</v>
      </c>
      <c r="H8" s="58"/>
      <c r="I8" s="58"/>
      <c r="J8" s="60" t="s">
        <v>2977</v>
      </c>
      <c r="K8" s="58"/>
      <c r="L8" s="58"/>
      <c r="M8" s="60" t="s">
        <v>2977</v>
      </c>
      <c r="N8" s="58"/>
      <c r="O8" s="58"/>
      <c r="P8" s="60" t="s">
        <v>2977</v>
      </c>
      <c r="Q8" s="58"/>
      <c r="R8" s="61"/>
      <c r="S8" s="6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row>
    <row r="9" spans="1:99" s="64" customFormat="1" ht="21.95" customHeight="1">
      <c r="A9" s="103"/>
      <c r="B9" s="58" t="s">
        <v>434</v>
      </c>
      <c r="C9" s="58" t="s">
        <v>2978</v>
      </c>
      <c r="D9" s="58"/>
      <c r="E9" s="58" t="s">
        <v>2979</v>
      </c>
      <c r="F9" s="58"/>
      <c r="G9" s="60" t="s">
        <v>2980</v>
      </c>
      <c r="H9" s="58"/>
      <c r="I9" s="60" t="s">
        <v>2980</v>
      </c>
      <c r="J9" s="58"/>
      <c r="K9" s="60" t="s">
        <v>2980</v>
      </c>
      <c r="L9" s="58"/>
      <c r="M9" s="60" t="s">
        <v>2980</v>
      </c>
      <c r="N9" s="58"/>
      <c r="O9" s="60" t="s">
        <v>2980</v>
      </c>
      <c r="P9" s="58"/>
      <c r="Q9" s="60" t="s">
        <v>2980</v>
      </c>
      <c r="R9" s="61"/>
      <c r="S9" s="63" t="s">
        <v>2981</v>
      </c>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row>
    <row r="10" spans="1:99" s="64" customFormat="1" ht="21.95" customHeight="1">
      <c r="A10" s="103"/>
      <c r="B10" s="58" t="s">
        <v>434</v>
      </c>
      <c r="C10" s="58" t="s">
        <v>2982</v>
      </c>
      <c r="D10" s="58"/>
      <c r="E10" s="58" t="s">
        <v>2983</v>
      </c>
      <c r="F10" s="58"/>
      <c r="G10" s="60" t="s">
        <v>2984</v>
      </c>
      <c r="H10" s="58"/>
      <c r="I10" s="58"/>
      <c r="J10" s="58"/>
      <c r="K10" s="58"/>
      <c r="L10" s="58"/>
      <c r="M10" s="60" t="s">
        <v>2984</v>
      </c>
      <c r="N10" s="58"/>
      <c r="O10" s="58"/>
      <c r="P10" s="58"/>
      <c r="Q10" s="58"/>
      <c r="R10" s="61"/>
      <c r="S10" s="63" t="s">
        <v>2985</v>
      </c>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row>
    <row r="11" spans="1:99" s="64" customFormat="1" ht="21.95" customHeight="1">
      <c r="A11" s="103"/>
      <c r="B11" s="58" t="s">
        <v>434</v>
      </c>
      <c r="C11" s="58" t="s">
        <v>2986</v>
      </c>
      <c r="D11" s="58" t="s">
        <v>2987</v>
      </c>
      <c r="E11" s="58" t="s">
        <v>2983</v>
      </c>
      <c r="F11" s="58"/>
      <c r="G11" s="58"/>
      <c r="H11" s="58"/>
      <c r="I11" s="58"/>
      <c r="J11" s="58"/>
      <c r="K11" s="58"/>
      <c r="L11" s="58"/>
      <c r="M11" s="58"/>
      <c r="N11" s="58"/>
      <c r="O11" s="58"/>
      <c r="P11" s="58"/>
      <c r="Q11" s="58"/>
      <c r="R11" s="61"/>
      <c r="S11" s="63" t="s">
        <v>2988</v>
      </c>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row>
    <row r="12" spans="1:99" s="64" customFormat="1" ht="21.95" customHeight="1">
      <c r="A12" s="103"/>
      <c r="B12" s="58" t="s">
        <v>434</v>
      </c>
      <c r="C12" s="58" t="s">
        <v>2989</v>
      </c>
      <c r="D12" s="58" t="s">
        <v>2990</v>
      </c>
      <c r="E12" s="58" t="s">
        <v>2970</v>
      </c>
      <c r="F12" s="58" t="s">
        <v>2970</v>
      </c>
      <c r="G12" s="65" t="s">
        <v>2957</v>
      </c>
      <c r="H12" s="58"/>
      <c r="I12" s="58"/>
      <c r="J12" s="58"/>
      <c r="K12" s="58"/>
      <c r="L12" s="58"/>
      <c r="M12" s="58"/>
      <c r="N12" s="58"/>
      <c r="O12" s="58"/>
      <c r="P12" s="58"/>
      <c r="Q12" s="58"/>
      <c r="R12" s="61"/>
      <c r="S12" s="6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row>
    <row r="13" spans="1:99" s="64" customFormat="1" ht="21.95" customHeight="1">
      <c r="A13" s="103"/>
      <c r="B13" s="58" t="s">
        <v>2964</v>
      </c>
      <c r="C13" s="58" t="s">
        <v>2991</v>
      </c>
      <c r="D13" s="58" t="s">
        <v>2992</v>
      </c>
      <c r="E13" s="58" t="s">
        <v>2993</v>
      </c>
      <c r="F13" s="59" t="s">
        <v>2994</v>
      </c>
      <c r="G13" s="58"/>
      <c r="H13" s="58"/>
      <c r="I13" s="58"/>
      <c r="J13" s="58"/>
      <c r="K13" s="58"/>
      <c r="L13" s="65" t="s">
        <v>2957</v>
      </c>
      <c r="M13" s="58"/>
      <c r="N13" s="58"/>
      <c r="O13" s="58"/>
      <c r="P13" s="58"/>
      <c r="Q13" s="58"/>
      <c r="R13" s="61"/>
      <c r="S13" s="63" t="s">
        <v>2995</v>
      </c>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row>
    <row r="14" spans="1:99" s="64" customFormat="1" ht="21.95" customHeight="1">
      <c r="A14" s="103"/>
      <c r="B14" s="58" t="s">
        <v>806</v>
      </c>
      <c r="C14" s="58" t="s">
        <v>2996</v>
      </c>
      <c r="D14" s="58" t="s">
        <v>2997</v>
      </c>
      <c r="E14" s="58" t="s">
        <v>2955</v>
      </c>
      <c r="F14" s="59" t="s">
        <v>2998</v>
      </c>
      <c r="G14" s="65" t="s">
        <v>2999</v>
      </c>
      <c r="H14" s="65" t="s">
        <v>2999</v>
      </c>
      <c r="I14" s="65" t="s">
        <v>2999</v>
      </c>
      <c r="J14" s="65" t="s">
        <v>2999</v>
      </c>
      <c r="K14" s="65" t="s">
        <v>2999</v>
      </c>
      <c r="L14" s="65" t="s">
        <v>2999</v>
      </c>
      <c r="M14" s="65" t="s">
        <v>2999</v>
      </c>
      <c r="N14" s="65" t="s">
        <v>2999</v>
      </c>
      <c r="O14" s="65" t="s">
        <v>2999</v>
      </c>
      <c r="P14" s="65" t="s">
        <v>2999</v>
      </c>
      <c r="Q14" s="65" t="s">
        <v>2999</v>
      </c>
      <c r="R14" s="66" t="s">
        <v>2999</v>
      </c>
      <c r="S14" s="6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row>
    <row r="15" spans="1:99" s="64" customFormat="1" ht="21.95" customHeight="1">
      <c r="A15" s="103"/>
      <c r="B15" s="58" t="s">
        <v>806</v>
      </c>
      <c r="C15" s="58" t="s">
        <v>3000</v>
      </c>
      <c r="D15" s="58" t="s">
        <v>3001</v>
      </c>
      <c r="E15" s="58" t="s">
        <v>3002</v>
      </c>
      <c r="F15" s="59" t="s">
        <v>3003</v>
      </c>
      <c r="G15" s="65" t="s">
        <v>2984</v>
      </c>
      <c r="H15" s="58"/>
      <c r="I15" s="58"/>
      <c r="J15" s="58"/>
      <c r="K15" s="58"/>
      <c r="L15" s="58"/>
      <c r="M15" s="65" t="s">
        <v>2984</v>
      </c>
      <c r="N15" s="58"/>
      <c r="O15" s="58"/>
      <c r="P15" s="58"/>
      <c r="Q15" s="58"/>
      <c r="R15" s="61"/>
      <c r="S15" s="63" t="s">
        <v>3004</v>
      </c>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row>
    <row r="16" spans="1:99" s="64" customFormat="1" ht="21.95" customHeight="1">
      <c r="A16" s="103"/>
      <c r="B16" s="58" t="s">
        <v>806</v>
      </c>
      <c r="C16" s="58" t="s">
        <v>3005</v>
      </c>
      <c r="D16" s="58" t="s">
        <v>3006</v>
      </c>
      <c r="E16" s="58" t="s">
        <v>2955</v>
      </c>
      <c r="F16" s="59" t="s">
        <v>3007</v>
      </c>
      <c r="G16" s="58"/>
      <c r="H16" s="58"/>
      <c r="I16" s="58"/>
      <c r="J16" s="65" t="s">
        <v>3008</v>
      </c>
      <c r="K16" s="58"/>
      <c r="L16" s="58"/>
      <c r="M16" s="65" t="s">
        <v>3009</v>
      </c>
      <c r="N16" s="58"/>
      <c r="O16" s="58"/>
      <c r="P16" s="65" t="s">
        <v>3010</v>
      </c>
      <c r="Q16" s="58"/>
      <c r="R16" s="58"/>
      <c r="S16" s="6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row>
    <row r="17" spans="1:99" s="64" customFormat="1" ht="21.95" customHeight="1">
      <c r="A17" s="103"/>
      <c r="B17" s="58" t="s">
        <v>806</v>
      </c>
      <c r="C17" s="58" t="s">
        <v>3011</v>
      </c>
      <c r="D17" s="58" t="s">
        <v>3012</v>
      </c>
      <c r="E17" s="58" t="s">
        <v>3013</v>
      </c>
      <c r="F17" s="59" t="s">
        <v>3014</v>
      </c>
      <c r="G17" s="58"/>
      <c r="H17" s="65" t="s">
        <v>3015</v>
      </c>
      <c r="I17" s="58"/>
      <c r="J17" s="65" t="s">
        <v>3008</v>
      </c>
      <c r="K17" s="58"/>
      <c r="L17" s="58"/>
      <c r="M17" s="65" t="s">
        <v>3009</v>
      </c>
      <c r="N17" s="58"/>
      <c r="O17" s="58"/>
      <c r="P17" s="65" t="s">
        <v>3010</v>
      </c>
      <c r="Q17" s="58"/>
      <c r="R17" s="61"/>
      <c r="S17" s="6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row>
    <row r="18" spans="1:99" s="64" customFormat="1" ht="21.95" customHeight="1">
      <c r="A18" s="103"/>
      <c r="B18" s="58" t="s">
        <v>806</v>
      </c>
      <c r="C18" s="58" t="s">
        <v>3016</v>
      </c>
      <c r="D18" s="58"/>
      <c r="E18" s="58" t="s">
        <v>3017</v>
      </c>
      <c r="F18" s="58" t="s">
        <v>3017</v>
      </c>
      <c r="G18" s="58"/>
      <c r="H18" s="58"/>
      <c r="I18" s="65" t="s">
        <v>2957</v>
      </c>
      <c r="J18" s="58"/>
      <c r="K18" s="58"/>
      <c r="L18" s="58"/>
      <c r="M18" s="58"/>
      <c r="N18" s="58"/>
      <c r="O18" s="58"/>
      <c r="P18" s="58"/>
      <c r="Q18" s="58"/>
      <c r="R18" s="61"/>
      <c r="S18" s="63" t="s">
        <v>3018</v>
      </c>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row>
    <row r="19" spans="1:99" s="64" customFormat="1" ht="21.95" customHeight="1">
      <c r="A19" s="103"/>
      <c r="B19" s="58" t="s">
        <v>806</v>
      </c>
      <c r="C19" s="58" t="s">
        <v>3019</v>
      </c>
      <c r="D19" s="58"/>
      <c r="E19" s="58" t="s">
        <v>3020</v>
      </c>
      <c r="F19" s="58" t="s">
        <v>3020</v>
      </c>
      <c r="G19" s="65" t="s">
        <v>2999</v>
      </c>
      <c r="H19" s="65" t="s">
        <v>2999</v>
      </c>
      <c r="I19" s="65" t="s">
        <v>2999</v>
      </c>
      <c r="J19" s="65" t="s">
        <v>2999</v>
      </c>
      <c r="K19" s="65" t="s">
        <v>2999</v>
      </c>
      <c r="L19" s="65" t="s">
        <v>2999</v>
      </c>
      <c r="M19" s="65" t="s">
        <v>2999</v>
      </c>
      <c r="N19" s="65" t="s">
        <v>2999</v>
      </c>
      <c r="O19" s="65" t="s">
        <v>2999</v>
      </c>
      <c r="P19" s="65" t="s">
        <v>2999</v>
      </c>
      <c r="Q19" s="65" t="s">
        <v>2999</v>
      </c>
      <c r="R19" s="66" t="s">
        <v>2999</v>
      </c>
      <c r="S19" s="6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row>
    <row r="20" spans="1:99" s="64" customFormat="1" ht="21.95" customHeight="1">
      <c r="A20" s="103"/>
      <c r="B20" s="58" t="s">
        <v>806</v>
      </c>
      <c r="C20" s="58" t="s">
        <v>3021</v>
      </c>
      <c r="D20" s="58"/>
      <c r="E20" s="58" t="s">
        <v>3022</v>
      </c>
      <c r="F20" s="58" t="s">
        <v>3022</v>
      </c>
      <c r="G20" s="65" t="s">
        <v>2980</v>
      </c>
      <c r="H20" s="58"/>
      <c r="I20" s="65" t="s">
        <v>2980</v>
      </c>
      <c r="J20" s="58"/>
      <c r="K20" s="65" t="s">
        <v>2980</v>
      </c>
      <c r="L20" s="58"/>
      <c r="M20" s="65" t="s">
        <v>2980</v>
      </c>
      <c r="N20" s="58"/>
      <c r="O20" s="65" t="s">
        <v>2980</v>
      </c>
      <c r="P20" s="58"/>
      <c r="Q20" s="65" t="s">
        <v>2980</v>
      </c>
      <c r="R20" s="61"/>
      <c r="S20" s="6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row>
    <row r="21" spans="1:99" s="64" customFormat="1" ht="21.95" customHeight="1">
      <c r="A21" s="103"/>
      <c r="B21" s="58" t="s">
        <v>806</v>
      </c>
      <c r="C21" s="58" t="s">
        <v>3023</v>
      </c>
      <c r="D21" s="58"/>
      <c r="E21" s="58" t="s">
        <v>3024</v>
      </c>
      <c r="F21" s="58" t="s">
        <v>3024</v>
      </c>
      <c r="G21" s="58"/>
      <c r="H21" s="58"/>
      <c r="I21" s="65" t="s">
        <v>3025</v>
      </c>
      <c r="J21" s="58"/>
      <c r="K21" s="58"/>
      <c r="L21" s="58"/>
      <c r="M21" s="58"/>
      <c r="N21" s="58"/>
      <c r="O21" s="58"/>
      <c r="P21" s="58"/>
      <c r="Q21" s="58"/>
      <c r="R21" s="61"/>
      <c r="S21" s="6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row>
    <row r="22" spans="1:99" s="64" customFormat="1" ht="21.95" customHeight="1">
      <c r="A22" s="103"/>
      <c r="B22" s="58" t="s">
        <v>806</v>
      </c>
      <c r="C22" s="58" t="s">
        <v>3026</v>
      </c>
      <c r="D22" s="58"/>
      <c r="E22" s="58" t="s">
        <v>3027</v>
      </c>
      <c r="F22" s="58" t="s">
        <v>3027</v>
      </c>
      <c r="G22" s="65" t="s">
        <v>2999</v>
      </c>
      <c r="H22" s="65" t="s">
        <v>2999</v>
      </c>
      <c r="I22" s="65" t="s">
        <v>2999</v>
      </c>
      <c r="J22" s="65" t="s">
        <v>2999</v>
      </c>
      <c r="K22" s="65" t="s">
        <v>2999</v>
      </c>
      <c r="L22" s="65" t="s">
        <v>2999</v>
      </c>
      <c r="M22" s="65" t="s">
        <v>2999</v>
      </c>
      <c r="N22" s="65" t="s">
        <v>2999</v>
      </c>
      <c r="O22" s="65" t="s">
        <v>2999</v>
      </c>
      <c r="P22" s="65" t="s">
        <v>2999</v>
      </c>
      <c r="Q22" s="65" t="s">
        <v>2999</v>
      </c>
      <c r="R22" s="66" t="s">
        <v>2999</v>
      </c>
      <c r="S22" s="6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row>
    <row r="23" spans="1:99" s="64" customFormat="1" ht="21.95" customHeight="1">
      <c r="A23" s="103"/>
      <c r="B23" s="58" t="s">
        <v>806</v>
      </c>
      <c r="C23" s="58" t="s">
        <v>3028</v>
      </c>
      <c r="D23" s="58"/>
      <c r="E23" s="58" t="s">
        <v>3029</v>
      </c>
      <c r="F23" s="58" t="s">
        <v>3029</v>
      </c>
      <c r="G23" s="58"/>
      <c r="H23" s="58"/>
      <c r="I23" s="58"/>
      <c r="J23" s="58"/>
      <c r="K23" s="58"/>
      <c r="L23" s="58"/>
      <c r="M23" s="58"/>
      <c r="N23" s="58"/>
      <c r="O23" s="58"/>
      <c r="P23" s="58"/>
      <c r="Q23" s="58"/>
      <c r="R23" s="66" t="s">
        <v>3030</v>
      </c>
      <c r="S23" s="6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row>
    <row r="24" spans="1:99" s="64" customFormat="1" ht="21.95" customHeight="1">
      <c r="A24" s="103"/>
      <c r="B24" s="58" t="s">
        <v>806</v>
      </c>
      <c r="C24" s="58" t="s">
        <v>3031</v>
      </c>
      <c r="D24" s="58"/>
      <c r="E24" s="58" t="s">
        <v>3032</v>
      </c>
      <c r="F24" s="58" t="s">
        <v>3032</v>
      </c>
      <c r="G24" s="65" t="s">
        <v>2999</v>
      </c>
      <c r="H24" s="65" t="s">
        <v>2999</v>
      </c>
      <c r="I24" s="65" t="s">
        <v>2999</v>
      </c>
      <c r="J24" s="65" t="s">
        <v>2999</v>
      </c>
      <c r="K24" s="65" t="s">
        <v>2999</v>
      </c>
      <c r="L24" s="65" t="s">
        <v>2999</v>
      </c>
      <c r="M24" s="65" t="s">
        <v>2999</v>
      </c>
      <c r="N24" s="65" t="s">
        <v>2999</v>
      </c>
      <c r="O24" s="65" t="s">
        <v>2999</v>
      </c>
      <c r="P24" s="65" t="s">
        <v>2999</v>
      </c>
      <c r="Q24" s="65" t="s">
        <v>2999</v>
      </c>
      <c r="R24" s="66" t="s">
        <v>2999</v>
      </c>
      <c r="S24" s="6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row>
    <row r="25" spans="1:99" s="64" customFormat="1" ht="21.95" customHeight="1">
      <c r="A25" s="103"/>
      <c r="B25" s="58" t="s">
        <v>806</v>
      </c>
      <c r="C25" s="58" t="s">
        <v>3033</v>
      </c>
      <c r="D25" s="58"/>
      <c r="E25" s="58" t="s">
        <v>3027</v>
      </c>
      <c r="F25" s="58" t="s">
        <v>3027</v>
      </c>
      <c r="G25" s="65" t="s">
        <v>2999</v>
      </c>
      <c r="H25" s="65" t="s">
        <v>2999</v>
      </c>
      <c r="I25" s="65" t="s">
        <v>2999</v>
      </c>
      <c r="J25" s="65" t="s">
        <v>2999</v>
      </c>
      <c r="K25" s="65" t="s">
        <v>2999</v>
      </c>
      <c r="L25" s="65" t="s">
        <v>2999</v>
      </c>
      <c r="M25" s="65" t="s">
        <v>2999</v>
      </c>
      <c r="N25" s="65" t="s">
        <v>2999</v>
      </c>
      <c r="O25" s="65" t="s">
        <v>2999</v>
      </c>
      <c r="P25" s="65" t="s">
        <v>2999</v>
      </c>
      <c r="Q25" s="65" t="s">
        <v>2999</v>
      </c>
      <c r="R25" s="66" t="s">
        <v>2999</v>
      </c>
      <c r="S25" s="6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row>
    <row r="26" spans="1:99" s="64" customFormat="1" ht="21.95" customHeight="1">
      <c r="A26" s="103"/>
      <c r="B26" s="58" t="s">
        <v>806</v>
      </c>
      <c r="C26" s="58" t="s">
        <v>3034</v>
      </c>
      <c r="D26" s="58"/>
      <c r="E26" s="58" t="s">
        <v>3027</v>
      </c>
      <c r="F26" s="58" t="s">
        <v>3027</v>
      </c>
      <c r="G26" s="65" t="s">
        <v>2999</v>
      </c>
      <c r="H26" s="65" t="s">
        <v>2999</v>
      </c>
      <c r="I26" s="65" t="s">
        <v>2999</v>
      </c>
      <c r="J26" s="65" t="s">
        <v>2999</v>
      </c>
      <c r="K26" s="65" t="s">
        <v>2999</v>
      </c>
      <c r="L26" s="65" t="s">
        <v>2999</v>
      </c>
      <c r="M26" s="65" t="s">
        <v>2999</v>
      </c>
      <c r="N26" s="65" t="s">
        <v>2999</v>
      </c>
      <c r="O26" s="65" t="s">
        <v>2999</v>
      </c>
      <c r="P26" s="65" t="s">
        <v>2999</v>
      </c>
      <c r="Q26" s="65" t="s">
        <v>2999</v>
      </c>
      <c r="R26" s="66" t="s">
        <v>2999</v>
      </c>
      <c r="S26" s="6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row>
    <row r="27" spans="1:99" s="64" customFormat="1" ht="21.95" customHeight="1">
      <c r="A27" s="103"/>
      <c r="B27" s="58" t="s">
        <v>806</v>
      </c>
      <c r="C27" s="58" t="s">
        <v>3035</v>
      </c>
      <c r="D27" s="58"/>
      <c r="E27" s="58" t="s">
        <v>3036</v>
      </c>
      <c r="F27" s="58" t="s">
        <v>3036</v>
      </c>
      <c r="G27" s="58"/>
      <c r="H27" s="58"/>
      <c r="I27" s="65" t="s">
        <v>2957</v>
      </c>
      <c r="J27" s="58"/>
      <c r="K27" s="58"/>
      <c r="L27" s="58"/>
      <c r="M27" s="58"/>
      <c r="N27" s="58"/>
      <c r="O27" s="58"/>
      <c r="P27" s="58"/>
      <c r="Q27" s="58"/>
      <c r="R27" s="61"/>
      <c r="S27" s="6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row>
    <row r="28" spans="1:99" s="64" customFormat="1" ht="21.95" customHeight="1">
      <c r="A28" s="103"/>
      <c r="B28" s="58" t="s">
        <v>806</v>
      </c>
      <c r="C28" s="58" t="s">
        <v>3037</v>
      </c>
      <c r="D28" s="58"/>
      <c r="E28" s="58" t="s">
        <v>3020</v>
      </c>
      <c r="F28" s="58" t="s">
        <v>3020</v>
      </c>
      <c r="G28" s="58"/>
      <c r="H28" s="58"/>
      <c r="I28" s="58"/>
      <c r="J28" s="58"/>
      <c r="K28" s="58"/>
      <c r="L28" s="65" t="s">
        <v>2957</v>
      </c>
      <c r="M28" s="58"/>
      <c r="N28" s="58"/>
      <c r="O28" s="58"/>
      <c r="P28" s="58"/>
      <c r="Q28" s="58"/>
      <c r="R28" s="61"/>
      <c r="S28" s="63" t="s">
        <v>3038</v>
      </c>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row>
    <row r="29" spans="1:99" s="64" customFormat="1" ht="21.95" customHeight="1">
      <c r="A29" s="103"/>
      <c r="B29" s="58" t="s">
        <v>806</v>
      </c>
      <c r="C29" s="58" t="s">
        <v>3037</v>
      </c>
      <c r="D29" s="58"/>
      <c r="E29" s="58" t="s">
        <v>3022</v>
      </c>
      <c r="F29" s="58" t="s">
        <v>3022</v>
      </c>
      <c r="G29" s="58"/>
      <c r="H29" s="58"/>
      <c r="I29" s="58"/>
      <c r="J29" s="58"/>
      <c r="K29" s="58"/>
      <c r="L29" s="58"/>
      <c r="M29" s="65" t="s">
        <v>3039</v>
      </c>
      <c r="N29" s="58"/>
      <c r="O29" s="58"/>
      <c r="P29" s="58"/>
      <c r="Q29" s="58"/>
      <c r="R29" s="61"/>
      <c r="S29" s="6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row>
    <row r="30" spans="1:99" s="64" customFormat="1" ht="21.95" customHeight="1">
      <c r="A30" s="103"/>
      <c r="B30" s="58" t="s">
        <v>806</v>
      </c>
      <c r="C30" s="58" t="s">
        <v>3040</v>
      </c>
      <c r="D30" s="58"/>
      <c r="E30" s="58" t="s">
        <v>3041</v>
      </c>
      <c r="F30" s="58" t="s">
        <v>3041</v>
      </c>
      <c r="G30" s="58"/>
      <c r="H30" s="58"/>
      <c r="I30" s="65" t="s">
        <v>2957</v>
      </c>
      <c r="J30" s="58"/>
      <c r="K30" s="58"/>
      <c r="L30" s="58"/>
      <c r="M30" s="58"/>
      <c r="N30" s="58"/>
      <c r="O30" s="58"/>
      <c r="P30" s="58"/>
      <c r="Q30" s="58"/>
      <c r="R30" s="61"/>
      <c r="S30" s="6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row>
    <row r="31" spans="1:99" s="64" customFormat="1" ht="21.95" customHeight="1">
      <c r="A31" s="103"/>
      <c r="B31" s="58" t="s">
        <v>806</v>
      </c>
      <c r="C31" s="58" t="s">
        <v>3042</v>
      </c>
      <c r="D31" s="58"/>
      <c r="E31" s="58" t="s">
        <v>3043</v>
      </c>
      <c r="F31" s="58" t="s">
        <v>3043</v>
      </c>
      <c r="G31" s="58"/>
      <c r="H31" s="58"/>
      <c r="I31" s="58"/>
      <c r="J31" s="65" t="s">
        <v>2957</v>
      </c>
      <c r="K31" s="58"/>
      <c r="L31" s="58"/>
      <c r="M31" s="58"/>
      <c r="N31" s="58"/>
      <c r="O31" s="58"/>
      <c r="P31" s="58"/>
      <c r="Q31" s="58"/>
      <c r="R31" s="61"/>
      <c r="S31" s="63" t="s">
        <v>3044</v>
      </c>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row>
    <row r="32" spans="1:99" s="64" customFormat="1" ht="21.95" customHeight="1">
      <c r="A32" s="103"/>
      <c r="B32" s="58" t="s">
        <v>806</v>
      </c>
      <c r="C32" s="58" t="s">
        <v>3045</v>
      </c>
      <c r="D32" s="58"/>
      <c r="E32" s="58" t="s">
        <v>2955</v>
      </c>
      <c r="F32" s="59" t="s">
        <v>3046</v>
      </c>
      <c r="G32" s="65" t="s">
        <v>2957</v>
      </c>
      <c r="H32" s="58"/>
      <c r="I32" s="58"/>
      <c r="J32" s="58"/>
      <c r="K32" s="58"/>
      <c r="L32" s="58"/>
      <c r="M32" s="58"/>
      <c r="N32" s="58"/>
      <c r="O32" s="58"/>
      <c r="P32" s="58"/>
      <c r="Q32" s="58"/>
      <c r="R32" s="61"/>
      <c r="S32" s="6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row>
    <row r="33" spans="1:99" s="64" customFormat="1" ht="21.95" customHeight="1">
      <c r="A33" s="103"/>
      <c r="B33" s="58" t="s">
        <v>806</v>
      </c>
      <c r="C33" s="58" t="s">
        <v>3047</v>
      </c>
      <c r="D33" s="58" t="s">
        <v>3048</v>
      </c>
      <c r="E33" s="58" t="s">
        <v>3049</v>
      </c>
      <c r="F33" s="59" t="s">
        <v>3050</v>
      </c>
      <c r="G33" s="65" t="s">
        <v>3051</v>
      </c>
      <c r="H33" s="58"/>
      <c r="I33" s="58"/>
      <c r="J33" s="58"/>
      <c r="K33" s="65" t="s">
        <v>3052</v>
      </c>
      <c r="L33" s="58"/>
      <c r="M33" s="58"/>
      <c r="N33" s="58"/>
      <c r="O33" s="65" t="s">
        <v>3053</v>
      </c>
      <c r="P33" s="58"/>
      <c r="Q33" s="58"/>
      <c r="R33" s="61"/>
      <c r="S33" s="6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3"/>
      <c r="BR33" s="103"/>
      <c r="BS33" s="103"/>
      <c r="BT33" s="103"/>
      <c r="BU33" s="103"/>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row>
    <row r="34" spans="1:99" s="64" customFormat="1" ht="21.95" customHeight="1">
      <c r="A34" s="103"/>
      <c r="B34" s="58" t="s">
        <v>806</v>
      </c>
      <c r="C34" s="58" t="s">
        <v>3054</v>
      </c>
      <c r="D34" s="58" t="s">
        <v>3055</v>
      </c>
      <c r="E34" s="58" t="s">
        <v>3056</v>
      </c>
      <c r="F34" s="58" t="s">
        <v>3056</v>
      </c>
      <c r="G34" s="58"/>
      <c r="H34" s="58"/>
      <c r="I34" s="58"/>
      <c r="J34" s="58"/>
      <c r="K34" s="65" t="s">
        <v>2984</v>
      </c>
      <c r="L34" s="58"/>
      <c r="M34" s="58"/>
      <c r="N34" s="58"/>
      <c r="O34" s="58"/>
      <c r="P34" s="58"/>
      <c r="Q34" s="65" t="s">
        <v>2984</v>
      </c>
      <c r="R34" s="61"/>
      <c r="S34" s="6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3"/>
      <c r="BQ34" s="103"/>
      <c r="BR34" s="103"/>
      <c r="BS34" s="103"/>
      <c r="BT34" s="103"/>
      <c r="BU34" s="103"/>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row>
    <row r="35" spans="1:99" s="64" customFormat="1" ht="21.95" customHeight="1">
      <c r="A35" s="103"/>
      <c r="B35" s="58" t="s">
        <v>1657</v>
      </c>
      <c r="C35" s="58" t="s">
        <v>3057</v>
      </c>
      <c r="D35" s="58" t="s">
        <v>2992</v>
      </c>
      <c r="E35" s="58" t="s">
        <v>2955</v>
      </c>
      <c r="F35" s="59" t="s">
        <v>3058</v>
      </c>
      <c r="G35" s="65" t="s">
        <v>3059</v>
      </c>
      <c r="H35" s="65" t="s">
        <v>3059</v>
      </c>
      <c r="I35" s="65" t="s">
        <v>3059</v>
      </c>
      <c r="J35" s="65" t="s">
        <v>3059</v>
      </c>
      <c r="K35" s="65" t="s">
        <v>3059</v>
      </c>
      <c r="L35" s="65" t="s">
        <v>3059</v>
      </c>
      <c r="M35" s="65" t="s">
        <v>3059</v>
      </c>
      <c r="N35" s="65" t="s">
        <v>3059</v>
      </c>
      <c r="O35" s="65" t="s">
        <v>3059</v>
      </c>
      <c r="P35" s="65" t="s">
        <v>3059</v>
      </c>
      <c r="Q35" s="65" t="s">
        <v>3059</v>
      </c>
      <c r="R35" s="66" t="s">
        <v>3059</v>
      </c>
      <c r="S35" s="6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3"/>
      <c r="BR35" s="103"/>
      <c r="BS35" s="103"/>
      <c r="BT35" s="103"/>
      <c r="BU35" s="103"/>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row>
    <row r="36" spans="1:99" s="64" customFormat="1" ht="21.95" customHeight="1">
      <c r="A36" s="103"/>
      <c r="B36" s="58" t="s">
        <v>1657</v>
      </c>
      <c r="C36" s="58" t="s">
        <v>3060</v>
      </c>
      <c r="D36" s="58" t="s">
        <v>2992</v>
      </c>
      <c r="E36" s="58" t="s">
        <v>2955</v>
      </c>
      <c r="F36" s="59" t="s">
        <v>3061</v>
      </c>
      <c r="G36" s="65" t="s">
        <v>3059</v>
      </c>
      <c r="H36" s="65" t="s">
        <v>3059</v>
      </c>
      <c r="I36" s="65" t="s">
        <v>3059</v>
      </c>
      <c r="J36" s="65" t="s">
        <v>3059</v>
      </c>
      <c r="K36" s="65" t="s">
        <v>3059</v>
      </c>
      <c r="L36" s="65" t="s">
        <v>3059</v>
      </c>
      <c r="M36" s="65" t="s">
        <v>3059</v>
      </c>
      <c r="N36" s="65" t="s">
        <v>3059</v>
      </c>
      <c r="O36" s="65" t="s">
        <v>3059</v>
      </c>
      <c r="P36" s="65" t="s">
        <v>3059</v>
      </c>
      <c r="Q36" s="65" t="s">
        <v>3059</v>
      </c>
      <c r="R36" s="66" t="s">
        <v>3059</v>
      </c>
      <c r="S36" s="6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3"/>
      <c r="BQ36" s="103"/>
      <c r="BR36" s="103"/>
      <c r="BS36" s="103"/>
      <c r="BT36" s="103"/>
      <c r="BU36" s="103"/>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row>
    <row r="37" spans="1:99" s="64" customFormat="1" ht="21.95" customHeight="1">
      <c r="A37" s="103"/>
      <c r="B37" s="58" t="s">
        <v>1657</v>
      </c>
      <c r="C37" s="58" t="s">
        <v>3062</v>
      </c>
      <c r="D37" s="58" t="s">
        <v>2992</v>
      </c>
      <c r="E37" s="58" t="s">
        <v>2955</v>
      </c>
      <c r="F37" s="59" t="s">
        <v>3061</v>
      </c>
      <c r="G37" s="65" t="s">
        <v>3063</v>
      </c>
      <c r="H37" s="65" t="s">
        <v>3063</v>
      </c>
      <c r="I37" s="65" t="s">
        <v>3063</v>
      </c>
      <c r="J37" s="65" t="s">
        <v>3063</v>
      </c>
      <c r="K37" s="65" t="s">
        <v>3063</v>
      </c>
      <c r="L37" s="65" t="s">
        <v>3063</v>
      </c>
      <c r="M37" s="65" t="s">
        <v>3063</v>
      </c>
      <c r="N37" s="65" t="s">
        <v>3063</v>
      </c>
      <c r="O37" s="65" t="s">
        <v>3063</v>
      </c>
      <c r="P37" s="65" t="s">
        <v>3063</v>
      </c>
      <c r="Q37" s="65" t="s">
        <v>3063</v>
      </c>
      <c r="R37" s="66" t="s">
        <v>3063</v>
      </c>
      <c r="S37" s="6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row>
    <row r="38" spans="1:99" s="64" customFormat="1" ht="21.95" customHeight="1">
      <c r="A38" s="103"/>
      <c r="B38" s="58" t="s">
        <v>1657</v>
      </c>
      <c r="C38" s="58" t="s">
        <v>3064</v>
      </c>
      <c r="D38" s="58" t="s">
        <v>3065</v>
      </c>
      <c r="E38" s="58" t="s">
        <v>2955</v>
      </c>
      <c r="F38" s="59" t="s">
        <v>3058</v>
      </c>
      <c r="G38" s="65" t="s">
        <v>3066</v>
      </c>
      <c r="H38" s="65" t="s">
        <v>3066</v>
      </c>
      <c r="I38" s="65" t="s">
        <v>3066</v>
      </c>
      <c r="J38" s="65" t="s">
        <v>3066</v>
      </c>
      <c r="K38" s="65" t="s">
        <v>3066</v>
      </c>
      <c r="L38" s="65" t="s">
        <v>3066</v>
      </c>
      <c r="M38" s="65" t="s">
        <v>3066</v>
      </c>
      <c r="N38" s="65" t="s">
        <v>3066</v>
      </c>
      <c r="O38" s="65" t="s">
        <v>3066</v>
      </c>
      <c r="P38" s="65" t="s">
        <v>3066</v>
      </c>
      <c r="Q38" s="65" t="s">
        <v>3066</v>
      </c>
      <c r="R38" s="66" t="s">
        <v>3066</v>
      </c>
      <c r="S38" s="58" t="s">
        <v>3067</v>
      </c>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c r="BT38" s="103"/>
      <c r="BU38" s="103"/>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row>
    <row r="39" spans="1:99" s="64" customFormat="1" ht="21.95" customHeight="1">
      <c r="A39" s="103"/>
      <c r="B39" s="58" t="s">
        <v>1353</v>
      </c>
      <c r="C39" s="58" t="s">
        <v>3068</v>
      </c>
      <c r="D39" s="58" t="s">
        <v>3069</v>
      </c>
      <c r="E39" s="58" t="s">
        <v>3070</v>
      </c>
      <c r="F39" s="58" t="s">
        <v>3071</v>
      </c>
      <c r="G39" s="65" t="s">
        <v>3072</v>
      </c>
      <c r="H39" s="65" t="s">
        <v>3072</v>
      </c>
      <c r="I39" s="65" t="s">
        <v>3072</v>
      </c>
      <c r="J39" s="65" t="s">
        <v>3072</v>
      </c>
      <c r="K39" s="65" t="s">
        <v>3072</v>
      </c>
      <c r="L39" s="65" t="s">
        <v>3072</v>
      </c>
      <c r="M39" s="65" t="s">
        <v>3072</v>
      </c>
      <c r="N39" s="65" t="s">
        <v>3072</v>
      </c>
      <c r="O39" s="65" t="s">
        <v>3072</v>
      </c>
      <c r="P39" s="65" t="s">
        <v>3072</v>
      </c>
      <c r="Q39" s="65" t="s">
        <v>3072</v>
      </c>
      <c r="R39" s="66" t="s">
        <v>3072</v>
      </c>
      <c r="S39" s="63" t="s">
        <v>3073</v>
      </c>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row>
    <row r="40" spans="1:99" s="64" customFormat="1" ht="21.95" customHeight="1">
      <c r="A40" s="103"/>
      <c r="B40" s="58" t="s">
        <v>1353</v>
      </c>
      <c r="C40" s="58" t="s">
        <v>3074</v>
      </c>
      <c r="D40" s="58" t="s">
        <v>3075</v>
      </c>
      <c r="E40" s="58" t="s">
        <v>3070</v>
      </c>
      <c r="F40" s="58" t="s">
        <v>3071</v>
      </c>
      <c r="G40" s="65" t="s">
        <v>3072</v>
      </c>
      <c r="H40" s="65" t="s">
        <v>3072</v>
      </c>
      <c r="I40" s="65" t="s">
        <v>3072</v>
      </c>
      <c r="J40" s="65" t="s">
        <v>3072</v>
      </c>
      <c r="K40" s="65" t="s">
        <v>3072</v>
      </c>
      <c r="L40" s="65" t="s">
        <v>3072</v>
      </c>
      <c r="M40" s="65" t="s">
        <v>3072</v>
      </c>
      <c r="N40" s="65" t="s">
        <v>3072</v>
      </c>
      <c r="O40" s="65" t="s">
        <v>3072</v>
      </c>
      <c r="P40" s="65" t="s">
        <v>3072</v>
      </c>
      <c r="Q40" s="65" t="s">
        <v>3072</v>
      </c>
      <c r="R40" s="66" t="s">
        <v>3072</v>
      </c>
      <c r="S40" s="63" t="s">
        <v>3073</v>
      </c>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row>
    <row r="41" spans="1:99" s="64" customFormat="1" ht="21.95" customHeight="1">
      <c r="A41" s="103"/>
      <c r="B41" s="58" t="s">
        <v>1353</v>
      </c>
      <c r="C41" s="58" t="s">
        <v>3076</v>
      </c>
      <c r="D41" s="58" t="s">
        <v>3077</v>
      </c>
      <c r="E41" s="58" t="s">
        <v>3070</v>
      </c>
      <c r="F41" s="58" t="s">
        <v>3071</v>
      </c>
      <c r="G41" s="60" t="s">
        <v>2984</v>
      </c>
      <c r="H41" s="58"/>
      <c r="I41" s="58"/>
      <c r="J41" s="58"/>
      <c r="K41" s="58"/>
      <c r="L41" s="58"/>
      <c r="M41" s="60" t="s">
        <v>2984</v>
      </c>
      <c r="N41" s="58"/>
      <c r="O41" s="58"/>
      <c r="P41" s="58"/>
      <c r="Q41" s="58"/>
      <c r="R41" s="61"/>
      <c r="S41" s="63" t="s">
        <v>3073</v>
      </c>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103"/>
      <c r="BH41" s="103"/>
      <c r="BI41" s="103"/>
      <c r="BJ41" s="103"/>
      <c r="BK41" s="103"/>
      <c r="BL41" s="103"/>
      <c r="BM41" s="103"/>
      <c r="BN41" s="103"/>
      <c r="BO41" s="103"/>
      <c r="BP41" s="103"/>
      <c r="BQ41" s="103"/>
      <c r="BR41" s="103"/>
      <c r="BS41" s="103"/>
      <c r="BT41" s="103"/>
      <c r="BU41" s="103"/>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row>
    <row r="42" spans="1:99" s="64" customFormat="1" ht="21.95" customHeight="1">
      <c r="A42" s="103"/>
      <c r="B42" s="58" t="s">
        <v>1353</v>
      </c>
      <c r="C42" s="58" t="s">
        <v>3078</v>
      </c>
      <c r="D42" s="58" t="s">
        <v>3079</v>
      </c>
      <c r="E42" s="58" t="s">
        <v>3070</v>
      </c>
      <c r="F42" s="58" t="s">
        <v>3071</v>
      </c>
      <c r="G42" s="60" t="s">
        <v>2984</v>
      </c>
      <c r="H42" s="58"/>
      <c r="I42" s="58"/>
      <c r="J42" s="58"/>
      <c r="K42" s="58"/>
      <c r="L42" s="58"/>
      <c r="M42" s="60" t="s">
        <v>2984</v>
      </c>
      <c r="N42" s="58"/>
      <c r="O42" s="58"/>
      <c r="P42" s="58"/>
      <c r="Q42" s="58"/>
      <c r="R42" s="61"/>
      <c r="S42" s="63" t="s">
        <v>3073</v>
      </c>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c r="BO42" s="103"/>
      <c r="BP42" s="103"/>
      <c r="BQ42" s="103"/>
      <c r="BR42" s="103"/>
      <c r="BS42" s="103"/>
      <c r="BT42" s="103"/>
      <c r="BU42" s="103"/>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row>
    <row r="43" spans="1:99" s="64" customFormat="1" ht="21.95" customHeight="1">
      <c r="A43" s="103"/>
      <c r="B43" s="58" t="s">
        <v>1353</v>
      </c>
      <c r="C43" s="58" t="s">
        <v>3080</v>
      </c>
      <c r="D43" s="58" t="s">
        <v>3081</v>
      </c>
      <c r="E43" s="58" t="s">
        <v>3070</v>
      </c>
      <c r="F43" s="58" t="s">
        <v>3071</v>
      </c>
      <c r="G43" s="58"/>
      <c r="H43" s="60" t="s">
        <v>2957</v>
      </c>
      <c r="I43" s="58"/>
      <c r="J43" s="58"/>
      <c r="K43" s="58"/>
      <c r="L43" s="58"/>
      <c r="M43" s="58"/>
      <c r="N43" s="58"/>
      <c r="O43" s="58"/>
      <c r="P43" s="58"/>
      <c r="Q43" s="58"/>
      <c r="R43" s="61"/>
      <c r="S43" s="63" t="s">
        <v>3073</v>
      </c>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c r="BP43" s="103"/>
      <c r="BQ43" s="103"/>
      <c r="BR43" s="103"/>
      <c r="BS43" s="103"/>
      <c r="BT43" s="103"/>
      <c r="BU43" s="103"/>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03"/>
      <c r="CR43" s="103"/>
      <c r="CS43" s="103"/>
      <c r="CT43" s="103"/>
      <c r="CU43" s="103"/>
    </row>
    <row r="44" spans="1:99" s="64" customFormat="1" ht="21.95" customHeight="1">
      <c r="A44" s="103"/>
      <c r="B44" s="58" t="s">
        <v>1657</v>
      </c>
      <c r="C44" s="58" t="s">
        <v>3082</v>
      </c>
      <c r="D44" s="58" t="s">
        <v>3083</v>
      </c>
      <c r="E44" s="58" t="s">
        <v>3084</v>
      </c>
      <c r="F44" s="59" t="s">
        <v>3085</v>
      </c>
      <c r="G44" s="65" t="s">
        <v>2999</v>
      </c>
      <c r="H44" s="65" t="s">
        <v>2999</v>
      </c>
      <c r="I44" s="65" t="s">
        <v>2999</v>
      </c>
      <c r="J44" s="65" t="s">
        <v>2999</v>
      </c>
      <c r="K44" s="65" t="s">
        <v>2999</v>
      </c>
      <c r="L44" s="65" t="s">
        <v>2999</v>
      </c>
      <c r="M44" s="65" t="s">
        <v>2999</v>
      </c>
      <c r="N44" s="65" t="s">
        <v>2999</v>
      </c>
      <c r="O44" s="65" t="s">
        <v>2999</v>
      </c>
      <c r="P44" s="65" t="s">
        <v>2999</v>
      </c>
      <c r="Q44" s="65" t="s">
        <v>2999</v>
      </c>
      <c r="R44" s="66" t="s">
        <v>2999</v>
      </c>
      <c r="S44" s="58" t="s">
        <v>3067</v>
      </c>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c r="BT44" s="103"/>
      <c r="BU44" s="103"/>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row>
    <row r="45" spans="1:99" s="64" customFormat="1" ht="21.95" customHeight="1">
      <c r="A45" s="103"/>
      <c r="B45" s="58" t="s">
        <v>1353</v>
      </c>
      <c r="C45" s="58" t="s">
        <v>3086</v>
      </c>
      <c r="D45" s="58" t="s">
        <v>3087</v>
      </c>
      <c r="E45" s="58" t="s">
        <v>3088</v>
      </c>
      <c r="F45" s="58" t="s">
        <v>3088</v>
      </c>
      <c r="G45" s="65" t="s">
        <v>3072</v>
      </c>
      <c r="H45" s="65" t="s">
        <v>3072</v>
      </c>
      <c r="I45" s="65" t="s">
        <v>3072</v>
      </c>
      <c r="J45" s="65" t="s">
        <v>3072</v>
      </c>
      <c r="K45" s="65" t="s">
        <v>3072</v>
      </c>
      <c r="L45" s="65" t="s">
        <v>3072</v>
      </c>
      <c r="M45" s="65" t="s">
        <v>3072</v>
      </c>
      <c r="N45" s="65" t="s">
        <v>3072</v>
      </c>
      <c r="O45" s="65" t="s">
        <v>3072</v>
      </c>
      <c r="P45" s="65" t="s">
        <v>3072</v>
      </c>
      <c r="Q45" s="65" t="s">
        <v>3072</v>
      </c>
      <c r="R45" s="66" t="s">
        <v>3072</v>
      </c>
      <c r="S45" s="63" t="s">
        <v>3089</v>
      </c>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3"/>
      <c r="BQ45" s="103"/>
      <c r="BR45" s="103"/>
      <c r="BS45" s="103"/>
      <c r="BT45" s="103"/>
      <c r="BU45" s="103"/>
      <c r="BV45" s="103"/>
      <c r="BW45" s="103"/>
      <c r="BX45" s="103"/>
      <c r="BY45" s="103"/>
      <c r="BZ45" s="103"/>
      <c r="CA45" s="103"/>
      <c r="CB45" s="103"/>
      <c r="CC45" s="103"/>
      <c r="CD45" s="103"/>
      <c r="CE45" s="103"/>
      <c r="CF45" s="103"/>
      <c r="CG45" s="103"/>
      <c r="CH45" s="103"/>
      <c r="CI45" s="103"/>
      <c r="CJ45" s="103"/>
      <c r="CK45" s="103"/>
      <c r="CL45" s="103"/>
      <c r="CM45" s="103"/>
      <c r="CN45" s="103"/>
      <c r="CO45" s="103"/>
      <c r="CP45" s="103"/>
      <c r="CQ45" s="103"/>
      <c r="CR45" s="103"/>
      <c r="CS45" s="103"/>
      <c r="CT45" s="103"/>
      <c r="CU45" s="103"/>
    </row>
    <row r="46" spans="1:99" s="64" customFormat="1" ht="21.95" customHeight="1">
      <c r="A46" s="103"/>
      <c r="B46" s="58" t="s">
        <v>2964</v>
      </c>
      <c r="C46" s="58" t="s">
        <v>779</v>
      </c>
      <c r="D46" s="58" t="s">
        <v>3090</v>
      </c>
      <c r="E46" s="58" t="s">
        <v>2955</v>
      </c>
      <c r="F46" s="59" t="s">
        <v>3091</v>
      </c>
      <c r="G46" s="60" t="s">
        <v>2977</v>
      </c>
      <c r="H46" s="58"/>
      <c r="I46" s="58"/>
      <c r="J46" s="60" t="s">
        <v>2977</v>
      </c>
      <c r="K46" s="58"/>
      <c r="L46" s="58"/>
      <c r="M46" s="60" t="s">
        <v>2977</v>
      </c>
      <c r="N46" s="58"/>
      <c r="O46" s="58"/>
      <c r="P46" s="60" t="s">
        <v>2977</v>
      </c>
      <c r="Q46" s="58"/>
      <c r="R46" s="61"/>
      <c r="S46" s="6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c r="CH46" s="103"/>
      <c r="CI46" s="103"/>
      <c r="CJ46" s="103"/>
      <c r="CK46" s="103"/>
      <c r="CL46" s="103"/>
      <c r="CM46" s="103"/>
      <c r="CN46" s="103"/>
      <c r="CO46" s="103"/>
      <c r="CP46" s="103"/>
      <c r="CQ46" s="103"/>
      <c r="CR46" s="103"/>
      <c r="CS46" s="103"/>
      <c r="CT46" s="103"/>
      <c r="CU46" s="103"/>
    </row>
    <row r="47" spans="1:99" s="64" customFormat="1" ht="21.95" customHeight="1">
      <c r="A47" s="103"/>
      <c r="B47" s="58" t="s">
        <v>3092</v>
      </c>
      <c r="C47" s="58" t="s">
        <v>3093</v>
      </c>
      <c r="D47" s="58"/>
      <c r="E47" s="58"/>
      <c r="F47" s="58"/>
      <c r="G47" s="58"/>
      <c r="H47" s="58"/>
      <c r="I47" s="58"/>
      <c r="J47" s="58"/>
      <c r="K47" s="58"/>
      <c r="L47" s="58"/>
      <c r="M47" s="58"/>
      <c r="N47" s="58"/>
      <c r="O47" s="58"/>
      <c r="P47" s="58"/>
      <c r="Q47" s="58"/>
      <c r="R47" s="61"/>
      <c r="S47" s="6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103"/>
      <c r="BC47" s="103"/>
      <c r="BD47" s="103"/>
      <c r="BE47" s="103"/>
      <c r="BF47" s="103"/>
      <c r="BG47" s="103"/>
      <c r="BH47" s="103"/>
      <c r="BI47" s="103"/>
      <c r="BJ47" s="103"/>
      <c r="BK47" s="103"/>
      <c r="BL47" s="103"/>
      <c r="BM47" s="103"/>
      <c r="BN47" s="103"/>
      <c r="BO47" s="103"/>
      <c r="BP47" s="103"/>
      <c r="BQ47" s="103"/>
      <c r="BR47" s="103"/>
      <c r="BS47" s="103"/>
      <c r="BT47" s="103"/>
      <c r="BU47" s="103"/>
      <c r="BV47" s="103"/>
      <c r="BW47" s="103"/>
      <c r="BX47" s="103"/>
      <c r="BY47" s="103"/>
      <c r="BZ47" s="103"/>
      <c r="CA47" s="103"/>
      <c r="CB47" s="103"/>
      <c r="CC47" s="103"/>
      <c r="CD47" s="103"/>
      <c r="CE47" s="103"/>
      <c r="CF47" s="103"/>
      <c r="CG47" s="103"/>
      <c r="CH47" s="103"/>
      <c r="CI47" s="103"/>
      <c r="CJ47" s="103"/>
      <c r="CK47" s="103"/>
      <c r="CL47" s="103"/>
      <c r="CM47" s="103"/>
      <c r="CN47" s="103"/>
      <c r="CO47" s="103"/>
      <c r="CP47" s="103"/>
      <c r="CQ47" s="103"/>
      <c r="CR47" s="103"/>
      <c r="CS47" s="103"/>
      <c r="CT47" s="103"/>
      <c r="CU47" s="103"/>
    </row>
    <row r="48" spans="1:99" s="64" customFormat="1" ht="21.95" customHeight="1">
      <c r="A48" s="103"/>
      <c r="B48" s="58" t="s">
        <v>1353</v>
      </c>
      <c r="C48" s="58" t="s">
        <v>3094</v>
      </c>
      <c r="D48" s="58" t="s">
        <v>3095</v>
      </c>
      <c r="E48" s="58" t="s">
        <v>3088</v>
      </c>
      <c r="F48" s="58" t="s">
        <v>3088</v>
      </c>
      <c r="G48" s="65" t="s">
        <v>3072</v>
      </c>
      <c r="H48" s="65" t="s">
        <v>3072</v>
      </c>
      <c r="I48" s="65" t="s">
        <v>3072</v>
      </c>
      <c r="J48" s="65" t="s">
        <v>3072</v>
      </c>
      <c r="K48" s="65" t="s">
        <v>3072</v>
      </c>
      <c r="L48" s="65" t="s">
        <v>3072</v>
      </c>
      <c r="M48" s="65" t="s">
        <v>3072</v>
      </c>
      <c r="N48" s="65" t="s">
        <v>3072</v>
      </c>
      <c r="O48" s="65" t="s">
        <v>3072</v>
      </c>
      <c r="P48" s="65" t="s">
        <v>3072</v>
      </c>
      <c r="Q48" s="65" t="s">
        <v>3072</v>
      </c>
      <c r="R48" s="66" t="s">
        <v>3072</v>
      </c>
      <c r="S48" s="63" t="s">
        <v>3096</v>
      </c>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row>
    <row r="49" spans="1:99" s="64" customFormat="1" ht="21.95" customHeight="1">
      <c r="A49" s="103"/>
      <c r="B49" s="58" t="s">
        <v>1353</v>
      </c>
      <c r="C49" s="58" t="s">
        <v>3097</v>
      </c>
      <c r="D49" s="58" t="s">
        <v>2959</v>
      </c>
      <c r="E49" s="58" t="s">
        <v>2960</v>
      </c>
      <c r="F49" s="59" t="s">
        <v>2961</v>
      </c>
      <c r="G49" s="58"/>
      <c r="H49" s="60" t="s">
        <v>2957</v>
      </c>
      <c r="I49" s="58"/>
      <c r="J49" s="58"/>
      <c r="K49" s="58"/>
      <c r="L49" s="58"/>
      <c r="M49" s="58"/>
      <c r="N49" s="58"/>
      <c r="O49" s="58"/>
      <c r="P49" s="58"/>
      <c r="Q49" s="58"/>
      <c r="R49" s="61"/>
      <c r="S49" s="6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3"/>
      <c r="BR49" s="103"/>
      <c r="BS49" s="103"/>
      <c r="BT49" s="103"/>
      <c r="BU49" s="103"/>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row>
    <row r="50" spans="1:99" s="64" customFormat="1" ht="21.95" customHeight="1">
      <c r="A50" s="103"/>
      <c r="B50" s="58" t="s">
        <v>1353</v>
      </c>
      <c r="C50" s="58" t="s">
        <v>3098</v>
      </c>
      <c r="D50" s="58" t="s">
        <v>3099</v>
      </c>
      <c r="E50" s="58" t="s">
        <v>3100</v>
      </c>
      <c r="F50" s="59" t="s">
        <v>3101</v>
      </c>
      <c r="G50" s="60" t="s">
        <v>2984</v>
      </c>
      <c r="H50" s="58"/>
      <c r="I50" s="58"/>
      <c r="J50" s="58"/>
      <c r="K50" s="58"/>
      <c r="L50" s="58"/>
      <c r="M50" s="60" t="s">
        <v>2984</v>
      </c>
      <c r="N50" s="58"/>
      <c r="O50" s="58"/>
      <c r="P50" s="58"/>
      <c r="Q50" s="58"/>
      <c r="R50" s="61"/>
      <c r="S50" s="6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row>
    <row r="51" spans="1:99" s="64" customFormat="1" ht="21.95" customHeight="1">
      <c r="A51" s="103"/>
      <c r="B51" s="58" t="s">
        <v>1353</v>
      </c>
      <c r="C51" s="58" t="s">
        <v>3102</v>
      </c>
      <c r="D51" s="58" t="s">
        <v>3103</v>
      </c>
      <c r="E51" s="58" t="s">
        <v>3100</v>
      </c>
      <c r="F51" s="59" t="s">
        <v>3101</v>
      </c>
      <c r="G51" s="60" t="s">
        <v>3104</v>
      </c>
      <c r="H51" s="58"/>
      <c r="I51" s="58"/>
      <c r="J51" s="58"/>
      <c r="K51" s="60" t="s">
        <v>3104</v>
      </c>
      <c r="L51" s="58"/>
      <c r="M51" s="58"/>
      <c r="N51" s="58"/>
      <c r="O51" s="60" t="s">
        <v>3104</v>
      </c>
      <c r="P51" s="58"/>
      <c r="Q51" s="58"/>
      <c r="R51" s="61"/>
      <c r="S51" s="63" t="s">
        <v>3105</v>
      </c>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3"/>
      <c r="BR51" s="103"/>
      <c r="BS51" s="103"/>
      <c r="BT51" s="103"/>
      <c r="BU51" s="103"/>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row>
    <row r="52" spans="1:99" s="64" customFormat="1" ht="21.95" customHeight="1">
      <c r="A52" s="103"/>
      <c r="B52" s="58" t="s">
        <v>1353</v>
      </c>
      <c r="C52" s="58" t="s">
        <v>3106</v>
      </c>
      <c r="D52" s="58" t="s">
        <v>3107</v>
      </c>
      <c r="E52" s="58" t="s">
        <v>3108</v>
      </c>
      <c r="F52" s="59" t="s">
        <v>3109</v>
      </c>
      <c r="G52" s="58"/>
      <c r="H52" s="60" t="s">
        <v>2957</v>
      </c>
      <c r="I52" s="58"/>
      <c r="J52" s="58"/>
      <c r="K52" s="58"/>
      <c r="L52" s="58"/>
      <c r="M52" s="58"/>
      <c r="N52" s="58"/>
      <c r="O52" s="58"/>
      <c r="P52" s="58"/>
      <c r="Q52" s="58"/>
      <c r="R52" s="61"/>
      <c r="S52" s="6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row>
    <row r="53" spans="1:99" s="64" customFormat="1" ht="21.95" customHeight="1">
      <c r="A53" s="103"/>
      <c r="B53" s="58" t="s">
        <v>1353</v>
      </c>
      <c r="C53" s="58" t="s">
        <v>3110</v>
      </c>
      <c r="D53" s="58" t="s">
        <v>3111</v>
      </c>
      <c r="E53" s="58" t="s">
        <v>3100</v>
      </c>
      <c r="F53" s="59" t="s">
        <v>3101</v>
      </c>
      <c r="G53" s="60" t="s">
        <v>2984</v>
      </c>
      <c r="H53" s="58"/>
      <c r="I53" s="58"/>
      <c r="J53" s="58"/>
      <c r="K53" s="58"/>
      <c r="L53" s="58"/>
      <c r="M53" s="60" t="s">
        <v>2984</v>
      </c>
      <c r="N53" s="58"/>
      <c r="O53" s="58"/>
      <c r="P53" s="58"/>
      <c r="Q53" s="58"/>
      <c r="R53" s="61"/>
      <c r="S53" s="6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3"/>
      <c r="BR53" s="103"/>
      <c r="BS53" s="103"/>
      <c r="BT53" s="103"/>
      <c r="BU53" s="103"/>
      <c r="BV53" s="103"/>
      <c r="BW53" s="103"/>
      <c r="BX53" s="103"/>
      <c r="BY53" s="103"/>
      <c r="BZ53" s="103"/>
      <c r="CA53" s="103"/>
      <c r="CB53" s="103"/>
      <c r="CC53" s="103"/>
      <c r="CD53" s="103"/>
      <c r="CE53" s="103"/>
      <c r="CF53" s="103"/>
      <c r="CG53" s="103"/>
      <c r="CH53" s="103"/>
      <c r="CI53" s="103"/>
      <c r="CJ53" s="103"/>
      <c r="CK53" s="103"/>
      <c r="CL53" s="103"/>
      <c r="CM53" s="103"/>
      <c r="CN53" s="103"/>
      <c r="CO53" s="103"/>
      <c r="CP53" s="103"/>
      <c r="CQ53" s="103"/>
      <c r="CR53" s="103"/>
      <c r="CS53" s="103"/>
      <c r="CT53" s="103"/>
      <c r="CU53" s="103"/>
    </row>
    <row r="54" spans="1:99" s="64" customFormat="1" ht="21.95" customHeight="1">
      <c r="A54" s="103"/>
      <c r="B54" s="58" t="s">
        <v>1353</v>
      </c>
      <c r="C54" s="58" t="s">
        <v>3112</v>
      </c>
      <c r="D54" s="58" t="s">
        <v>3113</v>
      </c>
      <c r="E54" s="58" t="s">
        <v>3100</v>
      </c>
      <c r="F54" s="59" t="s">
        <v>3101</v>
      </c>
      <c r="G54" s="60" t="s">
        <v>2957</v>
      </c>
      <c r="H54" s="58"/>
      <c r="I54" s="58"/>
      <c r="J54" s="58"/>
      <c r="K54" s="58"/>
      <c r="L54" s="58"/>
      <c r="M54" s="58"/>
      <c r="N54" s="58"/>
      <c r="O54" s="58"/>
      <c r="P54" s="58"/>
      <c r="Q54" s="58"/>
      <c r="R54" s="61"/>
      <c r="S54" s="6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3"/>
      <c r="BR54" s="103"/>
      <c r="BS54" s="103"/>
      <c r="BT54" s="103"/>
      <c r="BU54" s="103"/>
      <c r="BV54" s="103"/>
      <c r="BW54" s="103"/>
      <c r="BX54" s="103"/>
      <c r="BY54" s="103"/>
      <c r="BZ54" s="103"/>
      <c r="CA54" s="103"/>
      <c r="CB54" s="103"/>
      <c r="CC54" s="103"/>
      <c r="CD54" s="103"/>
      <c r="CE54" s="103"/>
      <c r="CF54" s="103"/>
      <c r="CG54" s="103"/>
      <c r="CH54" s="103"/>
      <c r="CI54" s="103"/>
      <c r="CJ54" s="103"/>
      <c r="CK54" s="103"/>
      <c r="CL54" s="103"/>
      <c r="CM54" s="103"/>
      <c r="CN54" s="103"/>
      <c r="CO54" s="103"/>
      <c r="CP54" s="103"/>
      <c r="CQ54" s="103"/>
      <c r="CR54" s="103"/>
      <c r="CS54" s="103"/>
      <c r="CT54" s="103"/>
      <c r="CU54" s="103"/>
    </row>
    <row r="55" spans="1:99" s="64" customFormat="1" ht="21.95" customHeight="1">
      <c r="A55" s="103"/>
      <c r="B55" s="58" t="s">
        <v>1353</v>
      </c>
      <c r="C55" s="58" t="s">
        <v>3114</v>
      </c>
      <c r="D55" s="58" t="s">
        <v>3115</v>
      </c>
      <c r="E55" s="58" t="s">
        <v>3100</v>
      </c>
      <c r="F55" s="59" t="s">
        <v>3101</v>
      </c>
      <c r="G55" s="60" t="s">
        <v>3104</v>
      </c>
      <c r="H55" s="58"/>
      <c r="I55" s="58"/>
      <c r="J55" s="58"/>
      <c r="K55" s="60" t="s">
        <v>3104</v>
      </c>
      <c r="L55" s="58"/>
      <c r="M55" s="58"/>
      <c r="N55" s="58"/>
      <c r="O55" s="60" t="s">
        <v>3104</v>
      </c>
      <c r="P55" s="58"/>
      <c r="Q55" s="58"/>
      <c r="R55" s="61"/>
      <c r="S55" s="6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3"/>
      <c r="BQ55" s="103"/>
      <c r="BR55" s="103"/>
      <c r="BS55" s="103"/>
      <c r="BT55" s="103"/>
      <c r="BU55" s="103"/>
      <c r="BV55" s="103"/>
      <c r="BW55" s="103"/>
      <c r="BX55" s="103"/>
      <c r="BY55" s="103"/>
      <c r="BZ55" s="103"/>
      <c r="CA55" s="103"/>
      <c r="CB55" s="103"/>
      <c r="CC55" s="103"/>
      <c r="CD55" s="103"/>
      <c r="CE55" s="103"/>
      <c r="CF55" s="103"/>
      <c r="CG55" s="103"/>
      <c r="CH55" s="103"/>
      <c r="CI55" s="103"/>
      <c r="CJ55" s="103"/>
      <c r="CK55" s="103"/>
      <c r="CL55" s="103"/>
      <c r="CM55" s="103"/>
      <c r="CN55" s="103"/>
      <c r="CO55" s="103"/>
      <c r="CP55" s="103"/>
      <c r="CQ55" s="103"/>
      <c r="CR55" s="103"/>
      <c r="CS55" s="103"/>
      <c r="CT55" s="103"/>
      <c r="CU55" s="103"/>
    </row>
    <row r="56" spans="1:99" s="64" customFormat="1" ht="21.95" customHeight="1">
      <c r="A56" s="103"/>
      <c r="B56" s="58" t="s">
        <v>1353</v>
      </c>
      <c r="C56" s="58" t="s">
        <v>3116</v>
      </c>
      <c r="D56" s="58" t="s">
        <v>3117</v>
      </c>
      <c r="E56" s="58" t="s">
        <v>3100</v>
      </c>
      <c r="F56" s="59" t="s">
        <v>3101</v>
      </c>
      <c r="G56" s="58"/>
      <c r="H56" s="58"/>
      <c r="I56" s="58"/>
      <c r="J56" s="58"/>
      <c r="K56" s="58"/>
      <c r="L56" s="58"/>
      <c r="M56" s="58"/>
      <c r="N56" s="58"/>
      <c r="O56" s="58"/>
      <c r="P56" s="58"/>
      <c r="Q56" s="58"/>
      <c r="R56" s="61"/>
      <c r="S56" s="63" t="s">
        <v>3118</v>
      </c>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c r="BW56" s="103"/>
      <c r="BX56" s="103"/>
      <c r="BY56" s="103"/>
      <c r="BZ56" s="103"/>
      <c r="CA56" s="103"/>
      <c r="CB56" s="103"/>
      <c r="CC56" s="103"/>
      <c r="CD56" s="103"/>
      <c r="CE56" s="103"/>
      <c r="CF56" s="103"/>
      <c r="CG56" s="103"/>
      <c r="CH56" s="103"/>
      <c r="CI56" s="103"/>
      <c r="CJ56" s="103"/>
      <c r="CK56" s="103"/>
      <c r="CL56" s="103"/>
      <c r="CM56" s="103"/>
      <c r="CN56" s="103"/>
      <c r="CO56" s="103"/>
      <c r="CP56" s="103"/>
      <c r="CQ56" s="103"/>
      <c r="CR56" s="103"/>
      <c r="CS56" s="103"/>
      <c r="CT56" s="103"/>
      <c r="CU56" s="103"/>
    </row>
    <row r="57" spans="1:99" s="64" customFormat="1" ht="21.95" customHeight="1">
      <c r="A57" s="103"/>
      <c r="B57" s="58" t="s">
        <v>1353</v>
      </c>
      <c r="C57" s="58" t="s">
        <v>3119</v>
      </c>
      <c r="D57" s="58" t="s">
        <v>3120</v>
      </c>
      <c r="E57" s="58" t="s">
        <v>3100</v>
      </c>
      <c r="F57" s="59" t="s">
        <v>3101</v>
      </c>
      <c r="G57" s="58"/>
      <c r="H57" s="58"/>
      <c r="I57" s="58"/>
      <c r="J57" s="58"/>
      <c r="K57" s="58"/>
      <c r="L57" s="58"/>
      <c r="M57" s="58"/>
      <c r="N57" s="58"/>
      <c r="O57" s="58"/>
      <c r="P57" s="58"/>
      <c r="Q57" s="58"/>
      <c r="R57" s="61"/>
      <c r="S57" s="63" t="s">
        <v>3118</v>
      </c>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03"/>
      <c r="BR57" s="103"/>
      <c r="BS57" s="103"/>
      <c r="BT57" s="103"/>
      <c r="BU57" s="103"/>
      <c r="BV57" s="103"/>
      <c r="BW57" s="103"/>
      <c r="BX57" s="103"/>
      <c r="BY57" s="103"/>
      <c r="BZ57" s="103"/>
      <c r="CA57" s="103"/>
      <c r="CB57" s="103"/>
      <c r="CC57" s="103"/>
      <c r="CD57" s="103"/>
      <c r="CE57" s="103"/>
      <c r="CF57" s="103"/>
      <c r="CG57" s="103"/>
      <c r="CH57" s="103"/>
      <c r="CI57" s="103"/>
      <c r="CJ57" s="103"/>
      <c r="CK57" s="103"/>
      <c r="CL57" s="103"/>
      <c r="CM57" s="103"/>
      <c r="CN57" s="103"/>
      <c r="CO57" s="103"/>
      <c r="CP57" s="103"/>
      <c r="CQ57" s="103"/>
      <c r="CR57" s="103"/>
      <c r="CS57" s="103"/>
      <c r="CT57" s="103"/>
      <c r="CU57" s="103"/>
    </row>
    <row r="58" spans="1:99" ht="21.95" customHeight="1">
      <c r="B58" s="67" t="s">
        <v>1657</v>
      </c>
      <c r="C58" s="58" t="s">
        <v>3121</v>
      </c>
      <c r="D58" s="68"/>
      <c r="E58" s="58" t="s">
        <v>3122</v>
      </c>
      <c r="F58" s="69"/>
      <c r="G58" s="70"/>
      <c r="H58" s="70"/>
      <c r="I58" s="58" t="s">
        <v>2957</v>
      </c>
      <c r="J58" s="70"/>
      <c r="K58" s="70"/>
      <c r="L58" s="70"/>
      <c r="M58" s="70"/>
      <c r="N58" s="70"/>
      <c r="O58" s="70"/>
      <c r="P58" s="70"/>
      <c r="Q58" s="70"/>
      <c r="R58" s="70"/>
      <c r="S58" s="62" t="s">
        <v>3123</v>
      </c>
    </row>
    <row r="59" spans="1:99" s="64" customFormat="1" ht="21.95" customHeight="1">
      <c r="A59" s="103"/>
      <c r="B59" s="58" t="s">
        <v>434</v>
      </c>
      <c r="C59" s="58" t="s">
        <v>3124</v>
      </c>
      <c r="D59" s="58" t="s">
        <v>2990</v>
      </c>
      <c r="E59" s="58" t="s">
        <v>3125</v>
      </c>
      <c r="F59" s="59" t="s">
        <v>3126</v>
      </c>
      <c r="G59" s="65" t="s">
        <v>2957</v>
      </c>
      <c r="H59" s="58"/>
      <c r="I59" s="58"/>
      <c r="J59" s="58"/>
      <c r="K59" s="58"/>
      <c r="L59" s="58"/>
      <c r="M59" s="58"/>
      <c r="N59" s="58"/>
      <c r="O59" s="58"/>
      <c r="P59" s="58"/>
      <c r="Q59" s="58"/>
      <c r="R59" s="61"/>
      <c r="S59" s="6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row>
  </sheetData>
  <autoFilter ref="B3:S3" xr:uid="{AA67CB74-A03F-4FB3-AD23-0C410BA7809C}"/>
  <mergeCells count="1">
    <mergeCell ref="B2:S2"/>
  </mergeCells>
  <hyperlinks>
    <hyperlink ref="F49" r:id="rId1" xr:uid="{B62C5A15-FB46-45FC-ADD2-158327858861}"/>
    <hyperlink ref="F50" r:id="rId2" xr:uid="{81182FBA-4935-4C1F-956C-9E6661967B3E}"/>
    <hyperlink ref="F51" r:id="rId3" xr:uid="{C9F182F6-4BA9-4740-8155-DC78E9F4F484}"/>
    <hyperlink ref="F52" r:id="rId4" xr:uid="{B380F627-2899-4396-AADD-ADBD4F76128A}"/>
    <hyperlink ref="F53" r:id="rId5" xr:uid="{437F28A7-9E82-495C-9A8C-5691705F2CC9}"/>
    <hyperlink ref="F54" r:id="rId6" xr:uid="{564805A5-0AA9-4CF0-BB63-345E7F9EA748}"/>
    <hyperlink ref="F55" r:id="rId7" xr:uid="{DD1C61A2-C852-45D0-975A-D1BC00EEAAE7}"/>
    <hyperlink ref="F56" r:id="rId8" xr:uid="{79B2D9DB-B8CB-49EE-8B74-89AEF960FABD}"/>
    <hyperlink ref="F57" r:id="rId9" xr:uid="{95381FDF-5D77-48F0-859A-D42395754F9B}"/>
    <hyperlink ref="F5" r:id="rId10" xr:uid="{969F671D-1730-4542-AED8-BC6D8C929B30}"/>
    <hyperlink ref="F4" r:id="rId11" xr:uid="{E7180ACE-1D94-4D58-9071-42A91186A52D}"/>
    <hyperlink ref="F6" r:id="rId12" xr:uid="{3F6E1BA9-15A4-4416-BF77-26C13AE5066A}"/>
    <hyperlink ref="F13" r:id="rId13" xr:uid="{3EB8AA86-80FD-4969-9329-F448EDBE285D}"/>
    <hyperlink ref="F14" r:id="rId14" xr:uid="{3FA1636D-BD6A-471B-805C-D799A919F4CB}"/>
    <hyperlink ref="F15" r:id="rId15" xr:uid="{EE5128C2-A6A5-4751-8134-787F0B188A2E}"/>
    <hyperlink ref="F16" r:id="rId16" xr:uid="{053E27D1-98BD-4B80-8983-F1F4834B1304}"/>
    <hyperlink ref="F32" r:id="rId17" xr:uid="{44539249-ABC2-4D63-8FF0-6943DC0F828F}"/>
    <hyperlink ref="F35" r:id="rId18" xr:uid="{4CCB7EA0-833A-4DAE-967D-97F956FB9CDE}"/>
    <hyperlink ref="F36" r:id="rId19" xr:uid="{435713F6-9550-4843-9E04-88115A700201}"/>
    <hyperlink ref="F37" r:id="rId20" xr:uid="{1F28097A-3664-41FB-ABF9-2D9E7377FEA8}"/>
    <hyperlink ref="F38" r:id="rId21" xr:uid="{7BB03506-B9E6-4EB5-914E-83014DB2E8E4}"/>
    <hyperlink ref="F44" r:id="rId22" xr:uid="{991F037E-254B-4ECC-A073-99D73C65AF74}"/>
    <hyperlink ref="F59" r:id="rId23" xr:uid="{5E3DEEE3-706C-45D9-BE31-3E53A8D21CCC}"/>
    <hyperlink ref="F7" r:id="rId24" xr:uid="{A87C5182-F2EA-4F88-8B8C-AD12EFBE194B}"/>
    <hyperlink ref="F8" r:id="rId25" xr:uid="{F310891E-D639-47D9-A788-00AD7FF152B5}"/>
    <hyperlink ref="F46" r:id="rId26" xr:uid="{8E42CD96-8D6F-45EC-95BC-5CABA5491ADF}"/>
  </hyperlinks>
  <pageMargins left="0.7" right="0.7" top="0.75" bottom="0.75" header="0.3" footer="0.3"/>
  <pageSetup paperSize="9" orientation="portrait" r:id="rId27"/>
  <drawing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Plan 2025_V4</vt:lpstr>
      <vt:lpstr>Listas (No modificar)</vt:lpstr>
      <vt:lpstr>Hoja3</vt:lpstr>
      <vt:lpstr>Insumo_Recomendaciones control</vt:lpstr>
      <vt:lpstr>Insumos_Políticas GyD</vt:lpstr>
      <vt:lpstr>Recomendaciones_FURAG</vt:lpstr>
      <vt:lpstr>Insumo_PTEP</vt:lpstr>
      <vt:lpstr>Hoja1</vt:lpstr>
      <vt:lpstr>Informes por procesos</vt:lpstr>
      <vt:lpstr>Plan acción_2024</vt:lpstr>
      <vt:lpstr>Insumo_PTEP!_Toc118964512</vt:lpstr>
    </vt:vector>
  </TitlesOfParts>
  <Manager/>
  <Company>Ministerio de Hacienda y Credito Publico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Tatiana Santos Yate</dc:creator>
  <cp:keywords/>
  <dc:description/>
  <cp:lastModifiedBy>Daissy Tatiana Santos Yate</cp:lastModifiedBy>
  <cp:revision/>
  <dcterms:created xsi:type="dcterms:W3CDTF">2023-11-21T11:35:55Z</dcterms:created>
  <dcterms:modified xsi:type="dcterms:W3CDTF">2025-10-14T20:34:12Z</dcterms:modified>
  <cp:category/>
  <cp:contentStatus/>
</cp:coreProperties>
</file>