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b:\Users\Kathe\Downloads\"/>
    </mc:Choice>
  </mc:AlternateContent>
  <xr:revisionPtr revIDLastSave="0" documentId="13_ncr:1_{2D9EEA2D-FBCA-4C58-B697-EF82DC43653A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Hoja1" sheetId="1" r:id="rId1"/>
  </sheets>
  <definedNames>
    <definedName name="_xlnm._FilterDatabase" localSheetId="0" hidden="1">Hoja1!$A$6:$AY$16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14" i="1"/>
  <c r="M13" i="1"/>
  <c r="M12" i="1"/>
  <c r="M11" i="1"/>
  <c r="M10" i="1"/>
  <c r="M9" i="1"/>
  <c r="M8" i="1"/>
  <c r="M7" i="1"/>
</calcChain>
</file>

<file path=xl/sharedStrings.xml><?xml version="1.0" encoding="utf-8"?>
<sst xmlns="http://schemas.openxmlformats.org/spreadsheetml/2006/main" count="206" uniqueCount="136">
  <si>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</si>
  <si>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</si>
  <si>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</si>
  <si>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</si>
  <si>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</si>
  <si>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</si>
  <si>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</si>
  <si>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</si>
  <si>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</si>
  <si>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</si>
  <si>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</si>
  <si>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</si>
  <si>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</si>
  <si>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</si>
  <si>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</si>
  <si>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</si>
  <si>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</si>
  <si>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</si>
  <si>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</si>
  <si>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</si>
  <si>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</si>
  <si>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</si>
  <si>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</si>
  <si>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</si>
  <si>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</si>
  <si>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NIT</t>
  </si>
  <si>
    <t>Bogotá D.C.</t>
  </si>
  <si>
    <t>Mínima Cuantía</t>
  </si>
  <si>
    <t>Código SECOP</t>
  </si>
  <si>
    <t>Garantías</t>
  </si>
  <si>
    <t>Tipo</t>
  </si>
  <si>
    <t>Riesgos</t>
  </si>
  <si>
    <t>Fecha expedición</t>
  </si>
  <si>
    <t>No.</t>
  </si>
  <si>
    <t>Póliza de seguro de cumplimiento</t>
  </si>
  <si>
    <t>Contrato 01-2025</t>
  </si>
  <si>
    <t>Suministro de combustible con sistema de control en EDS ubicadas en Bogotá D.C., para el parque automotor de la Unidad Administrativa Especial, Unidad de Proyección Normativa y Estudios de Regulación Financiera -URF.</t>
  </si>
  <si>
    <t xml:space="preserve">DIEZ MILLONES DE PESOS </t>
  </si>
  <si>
    <t>31/12/2025 </t>
  </si>
  <si>
    <t>CMT-100014439</t>
  </si>
  <si>
    <t>Cumplimiento del contrato / 
Calidad del servicio</t>
  </si>
  <si>
    <t>Contrato 02-2025</t>
  </si>
  <si>
    <t>Nickisix360</t>
  </si>
  <si>
    <t>Distracom S.A.</t>
  </si>
  <si>
    <t>Suministro de tiquetes aéreos en rutas nacionales e internacionales, para el desplazamiento de los servidores de la Unidad Administrativa Especial, Unidad de Proyección Normativa y Estudios de Regulación Financiera (URF).</t>
  </si>
  <si>
    <t>78111502
78111500 
90121502</t>
  </si>
  <si>
    <t xml:space="preserve">TREINTA Y NUEVE MILLONES OCHOCIENTOS CINCUENTA Y OCHO MIL PESOS </t>
  </si>
  <si>
    <t>21-46-101108114</t>
  </si>
  <si>
    <t xml:space="preserve">Luz Angélica Sierra Beltrán </t>
  </si>
  <si>
    <t>Contrato 03-2025</t>
  </si>
  <si>
    <t>Un&amp;on Soluciones Sistemas de Información S.A.S.</t>
  </si>
  <si>
    <t xml:space="preserve">Contratación directa </t>
  </si>
  <si>
    <t>Prestación de servicios de soporte, acompañamiento y mantenimiento para los módulos implementadores del software "SARA" para la Unidad Administrativa Especial, Unidad de Proyección Normativa y Estudios de Regulación Financiera (URF).</t>
  </si>
  <si>
    <t xml:space="preserve">TREINTA Y UN MILLONES DOSCIENTOS SEIS MIL QUINIENTOS SESENTA PESOS </t>
  </si>
  <si>
    <t>308 </t>
  </si>
  <si>
    <t>Yuly Paola Baracaldo Rivera</t>
  </si>
  <si>
    <t xml:space="preserve"> Kevin Steven Correa Fajardo / Diana Paola Fajardo Carlos  </t>
  </si>
  <si>
    <t>Contrato 04-2025</t>
  </si>
  <si>
    <t xml:space="preserve">Caja de Compensación Familiar Compensar </t>
  </si>
  <si>
    <t>Contratar la prestación de servicios para la
ejecución de programas y actividades de
bienestar social e incentivos y seguridad social en
el trabajo para los funcionarios de la URF, en la
vigencia 2025.</t>
  </si>
  <si>
    <t>80101505
80101511 
93141506</t>
  </si>
  <si>
    <t xml:space="preserve">CIENTO CINCUENTA MILLONES DE PESOS </t>
  </si>
  <si>
    <t>286 </t>
  </si>
  <si>
    <t>19/03/2025 </t>
  </si>
  <si>
    <t xml:space="preserve"> Kevin Steven Correa Fajardo</t>
  </si>
  <si>
    <t>Cumplimiento del contrato / 
Calidad del servicio Pago salarios, prestaciones sociales e indemnizaciones laborales/ Responsabilidad Civil extracontractual</t>
  </si>
  <si>
    <t>801045688 / 802071486</t>
  </si>
  <si>
    <t>Contrato 05-2025</t>
  </si>
  <si>
    <t xml:space="preserve">Continental de partes y servicios S.A.S </t>
  </si>
  <si>
    <t xml:space="preserve">Minima cuantia 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</si>
  <si>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– URF.</t>
  </si>
  <si>
    <t xml:space="preserve">VEINTIDÓS MILLONES QUINIENTOS MIL PESOS </t>
  </si>
  <si>
    <t>Cumplimiento del contrato/ 
Calidad del servicio/ Calidad y correcto
funcionamiento de
los bienes / 
Pago salarios, prestaciones sociales e indemnizaciones laborales/ Responsabilidad Civil extracontractual</t>
  </si>
  <si>
    <t>14-44-101234831/ 14-40-101072708</t>
  </si>
  <si>
    <t>Contrato 06-2025</t>
  </si>
  <si>
    <t>Centro Nacional para el Desarrollo de la Administración Pública S.A.S. -CENDAP S.A.S.</t>
  </si>
  <si>
    <t>811.012.739-8</t>
  </si>
  <si>
    <t>Prestación de servicios para el desarrollo de
actividades de capacitación para la Subdirección
Jurídica y de Gestión Institucional de la URF, de
conformidad con el Plan Institucional de
Capacitación 2025.</t>
  </si>
  <si>
    <t xml:space="preserve">VEINTE MILLONES DE PESOS </t>
  </si>
  <si>
    <t xml:space="preserve">21-46-101115917
</t>
  </si>
  <si>
    <t xml:space="preserve">Cumplimiento del contrato/ 
</t>
  </si>
  <si>
    <t>Marlen Lombana Mahecha</t>
  </si>
  <si>
    <t>Contrato 07-2025</t>
  </si>
  <si>
    <t>D´Gerard M.G S.A.S.</t>
  </si>
  <si>
    <t>Suministro de dotación para servidores públicos de la Unidad Administrativa Especial, Unidad de Proyección Normativa y Estudios de Regulación Financiera - URF.</t>
  </si>
  <si>
    <t>53101602
53101604 
53101902 
53102502
53111601
53111602
53101504
53101804
53101600</t>
  </si>
  <si>
    <t xml:space="preserve">TRES MILLONES DE PESOS </t>
  </si>
  <si>
    <t xml:space="preserve">	11/06/2025</t>
  </si>
  <si>
    <t xml:space="preserve">Cumplimiento del contrato/ Calidad del Servicio / Salarios, prestaciones sociales e indemnizaciones laborales 
</t>
  </si>
  <si>
    <t>Contrato 08-2025</t>
  </si>
  <si>
    <t>Seguros del Estado S.A.</t>
  </si>
  <si>
    <t xml:space="preserve">	Adquirir mediante una compañía de seguros legalmente autorizada para funcionar en Colombia, los seguros Todo Riesgo Daños Materiales, Manejo Global para Entidades Oficiales, Seguro de automóviles y SOAT para amparar los bienes e intereses de propiedad o a cargo de la Unidad Administrativa Especial, Unidad de Proyección Normativa y Estudios de Regulación Financiera URF.</t>
  </si>
  <si>
    <t>84131503 
84131603 
84131500</t>
  </si>
  <si>
    <t xml:space="preserve"> DIECINUEVE MILLONES SEISCIENTOS SETENTA Y NUEVE
MIL SETECIENTOS DIECISIETE PESOS</t>
  </si>
  <si>
    <t>Contrato 09-2025</t>
  </si>
  <si>
    <t>Royal Tech Group SAS</t>
  </si>
  <si>
    <t>Adquisición de suscripciones para la gestión del proceso de comunicaciones de la Unidad Administrativa Especial, Unidad de Proyección Normativa y Estudios de Regulación Financiera – URF.</t>
  </si>
  <si>
    <t xml:space="preserve">43232102
43232103
81161501
</t>
  </si>
  <si>
    <t>TRES MILLONES SEISCIENTOS VEINTISIETE MIL NOVECIENTOS DIECINUEVE PESOS</t>
  </si>
  <si>
    <t>NB-100393357</t>
  </si>
  <si>
    <t xml:space="preserve">Cumplimiento del contrato/ Calidad del Servicio </t>
  </si>
  <si>
    <t>Alejandra Salazar Sánchez</t>
  </si>
  <si>
    <t>N/A</t>
  </si>
  <si>
    <t>Orden de Compra No. 148681</t>
  </si>
  <si>
    <t>Panamericana Outsourcing S.A.</t>
  </si>
  <si>
    <t>Minima cuantia - Grandes Superficies</t>
  </si>
  <si>
    <t>Adquisición de elementos de botiquín y de equipamiento para la brigada de emergencias de la Unidad Administrativa Especial, Unidad de Proyección Normativa y Estudios de Regulación
Financiera – URF.</t>
  </si>
  <si>
    <t>26111700
42311700
42132200
42312300
46181500
51102700</t>
  </si>
  <si>
    <t xml:space="preserve">UN MILLÓN SETECIENTOS CUARENTA Y NUEVE MIL DOSCIENTOS VEINTISEIS PESOS </t>
  </si>
  <si>
    <t>Orden de Compra No. 149285</t>
  </si>
  <si>
    <t>TecnoPhone Colombia S.A.S.</t>
  </si>
  <si>
    <t>Adquisición, instalación,configuración y puesta en funcionamiento deequipos de cómputo, con destino a la UnidadAdministrativa Especial, Unidad de ProyecciónNormativa y Estudios de Regulación Financiera(URF) a través del Acuerdo Marco de Precios para laCompra o Alquiler de Computadores y PeriféricosETP - III, CCE-280-AMP-2021. Evento de SimuladorCCE No. 34103</t>
  </si>
  <si>
    <t>43211503
43211508
43211512
43211515
43211612
43211902
43211903</t>
  </si>
  <si>
    <t xml:space="preserve">DOSCIENTOS UN MILLONES QUINIENTOS SETENTA Y CUATRO MIL OCHOCIENTOS PESOS </t>
  </si>
  <si>
    <t>62-46-101014130</t>
  </si>
  <si>
    <t>Juan Stiven Ríos Andrade</t>
  </si>
  <si>
    <t>Acuerdo Marco de Precios para la Compra o Alquiler de Computadores y PeriféricosETP - III, CCE-280-AMP-2021</t>
  </si>
  <si>
    <t>CONTRATOS SUSCRITOS VIGENCIA 2025
Fecha de corte: 31 de agosto de 2025</t>
  </si>
  <si>
    <t>Contrato 010-2025</t>
  </si>
  <si>
    <t>Pensemos S.A.</t>
  </si>
  <si>
    <t>Adquirir la suscripción SaaS de licencias
adicionales, incluido el servicio de soporte
técnico, actualización y mantenimiento de los
módulos que hacen parte del aplicativo suite
visión empresarial – SMGI de la Unidad
Administrativa Especial, Unidad de Proyección
Normativa y Estudios de Regulación Financiera –
URF</t>
  </si>
  <si>
    <t xml:space="preserve">DIEZ MILLONES QUINIENTOS CUATRO MIL PESOS </t>
  </si>
  <si>
    <t>21-44-101477496</t>
  </si>
  <si>
    <t>Link consulta SECOP II o TVEC</t>
  </si>
  <si>
    <t>https://community.secop.gov.co/Public/Tendering/OpportunityDetail/Index?noticeUID=CO1.NTC.7308363&amp;isFromPublicArea=True&amp;isModal=False</t>
  </si>
  <si>
    <t>https://community.secop.gov.co/Public/Tendering/OpportunityDetail/Index?noticeUID=CO1.NTC.7445636&amp;isFromPublicArea=True&amp;isModal=False</t>
  </si>
  <si>
    <t>https://community.secop.gov.co/Public/Tendering/OpportunityDetail/Index?noticeUID=CO1.NTC.7692670&amp;isFromPublicArea=True&amp;isModal=False</t>
  </si>
  <si>
    <t>https://community.secop.gov.co/Public/Tendering/OpportunityDetail/Index?noticeUID=CO1.NTC.7832996&amp;isFromPublicArea=True&amp;isModal=False</t>
  </si>
  <si>
    <t>https://community.secop.gov.co/Public/Tendering/OpportunityDetail/Index?noticeUID=CO1.NTC.7981094&amp;isFromPublicArea=True&amp;isModal=False</t>
  </si>
  <si>
    <t>https://community.secop.gov.co/Public/Tendering/OpportunityDetail/Index?noticeUID=CO1.NTC.8179700&amp;isFromPublicArea=True&amp;isModal=False</t>
  </si>
  <si>
    <t>https://community.secop.gov.co/Public/Tendering/OpportunityDetail/Index?noticeUID=CO1.NTC.8217147&amp;isFromPublicArea=True&amp;isModal=False</t>
  </si>
  <si>
    <t>https://community.secop.gov.co/Public/Tendering/OpportunityDetail/Index?noticeUID=CO1.NTC.8247678&amp;isFromPublicArea=True&amp;isModal=False</t>
  </si>
  <si>
    <t>https://community.secop.gov.co/Public/Tendering/OpportunityDetail/Index?noticeUID=CO1.NTC.8282030&amp;isFromPublicArea=True&amp;isModal=False</t>
  </si>
  <si>
    <t>https://operaciones.colombiacompra.gov.co/tienda-virtual-del-estado-colombiano/ordenes-compra/148681</t>
  </si>
  <si>
    <t>https://operaciones.colombiacompra.gov.co/tienda-virtual-del-estado-colombiano/ordenes-compra/149285</t>
  </si>
  <si>
    <t>https://community.secop.gov.co/Public/Tendering/OpportunityDetail/Index?noticeUID=CO1.NTC.8608087&amp;isFromPublicArea=True&amp;isModal=False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</si>
</sst>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4" fontId="4" fillId="0" borderId="9" xfId="0" applyNumberFormat="1" applyFont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14" fontId="3" fillId="2" borderId="10" xfId="1" applyNumberFormat="1" applyFont="1" applyFill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3" borderId="9" xfId="0" applyFont="1" applyFill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6" fontId="4" fillId="0" borderId="9" xfId="0" applyNumberFormat="1" applyFont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14" xfId="1" applyNumberFormat="1" applyFont="1" applyFill="1" applyBorder="1" applyAlignment="1">
      <alignment horizontal="center" vertical="center" wrapText="1"/>
    </xf>
    <xf numFmtId="14" fontId="3" fillId="2" borderId="13" xfId="1" applyNumberFormat="1" applyFont="1" applyFill="1" applyBorder="1" applyAlignment="1">
      <alignment horizontal="center" vertical="center" wrapText="1"/>
    </xf>
    <xf numFmtId="14" fontId="3" fillId="2" borderId="14" xfId="1" applyNumberFormat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14" fontId="3" fillId="2" borderId="20" xfId="1" applyNumberFormat="1" applyFont="1" applyFill="1" applyBorder="1" applyAlignment="1">
      <alignment horizontal="center" vertical="center" wrapText="1"/>
    </xf>
    <xf numFmtId="14" fontId="3" fillId="2" borderId="21" xfId="1" applyNumberFormat="1" applyFont="1" applyFill="1" applyBorder="1" applyAlignment="1">
      <alignment horizontal="center" vertical="center" wrapText="1"/>
    </xf>
    <xf numFmtId="14" fontId="3" fillId="2" borderId="22" xfId="1" applyNumberFormat="1" applyFont="1" applyFill="1" applyBorder="1" applyAlignment="1">
      <alignment horizontal="center" vertical="center" wrapText="1"/>
    </xf>
    <xf numFmtId="0" fontId="7" fillId="3" borderId="23" xfId="6" applyFill="1" applyBorder="1" applyAlignment="1">
      <alignment horizontal="center" vertical="center" wrapText="1"/>
    </xf>
    <xf numFmtId="0" fontId="7" fillId="3" borderId="24" xfId="6" applyFill="1" applyBorder="1" applyAlignment="1">
      <alignment horizontal="center" vertical="center" wrapText="1"/>
    </xf>
    <xf numFmtId="0" fontId="7" fillId="0" borderId="23" xfId="6" applyFill="1" applyBorder="1" applyAlignment="1">
      <alignment horizontal="center" vertical="center" wrapText="1"/>
    </xf>
  </cellXfs>
  <cellStyles count="7">
    <cellStyle name="Hipervínculo" xfId="6" builtinId="8"/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3</xdr:col>
      <xdr:colOff>1061039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8247678&amp;isFromPublicArea=True&amp;isModal=False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7692670&amp;isFromPublicArea=True&amp;isModal=False" TargetMode="External"/><Relationship Id="rId7" Type="http://schemas.openxmlformats.org/officeDocument/2006/relationships/hyperlink" Target="https://community.secop.gov.co/Public/Tendering/OpportunityDetail/Index?noticeUID=CO1.NTC.8217147&amp;isFromPublicArea=True&amp;isModal=False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7445636&amp;isFromPublicArea=True&amp;isModal=False" TargetMode="External"/><Relationship Id="rId1" Type="http://schemas.openxmlformats.org/officeDocument/2006/relationships/hyperlink" Target="https://community.secop.gov.co/Public/Tendering/OpportunityDetail/Index?noticeUID=CO1.NTC.7308363&amp;isFromPublicArea=True&amp;isModal=False" TargetMode="External"/><Relationship Id="rId6" Type="http://schemas.openxmlformats.org/officeDocument/2006/relationships/hyperlink" Target="https://community.secop.gov.co/Public/Tendering/OpportunityDetail/Index?noticeUID=CO1.NTC.8179700&amp;isFromPublicArea=True&amp;isModal=False" TargetMode="External"/><Relationship Id="rId11" Type="http://schemas.openxmlformats.org/officeDocument/2006/relationships/hyperlink" Target="https://community.secop.gov.co/Public/Tendering/OpportunityDetail/Index?noticeUID=CO1.NTC.8608087&amp;isFromPublicArea=True&amp;isModal=False" TargetMode="External"/><Relationship Id="rId5" Type="http://schemas.openxmlformats.org/officeDocument/2006/relationships/hyperlink" Target="https://community.secop.gov.co/Public/Tendering/OpportunityDetail/Index?noticeUID=CO1.NTC.7981094&amp;isFromPublicArea=True&amp;isModal=False" TargetMode="External"/><Relationship Id="rId10" Type="http://schemas.openxmlformats.org/officeDocument/2006/relationships/hyperlink" Target="https://operaciones.colombiacompra.gov.co/tienda-virtual-del-estado-colombiano/ordenes-compra/149285" TargetMode="External"/><Relationship Id="rId4" Type="http://schemas.openxmlformats.org/officeDocument/2006/relationships/hyperlink" Target="https://community.secop.gov.co/Public/Tendering/OpportunityDetail/Index?noticeUID=CO1.NTC.7832996&amp;isFromPublicArea=True&amp;isModal=False" TargetMode="External"/><Relationship Id="rId9" Type="http://schemas.openxmlformats.org/officeDocument/2006/relationships/hyperlink" Target="https://community.secop.gov.co/Public/Tendering/OpportunityDetail/Index?noticeUID=CO1.NTC.828203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"/>
  <sheetViews>
    <sheetView tabSelected="1" topLeftCell="L1" zoomScale="70" zoomScaleNormal="70" workbookViewId="0">
      <pane ySplit="6" topLeftCell="A7" activePane="bottomLeft" state="frozen"/>
      <selection pane="bottomLeft" activeCell="AE1" sqref="AE1"/>
    </sheetView>
  </sheetViews>
  <sheetFormatPr baseColWidth="10" defaultColWidth="9.140625" defaultRowHeight="12.7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29.140625" style="16" customWidth="1"/>
    <col min="5" max="5" width="17.710937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5" bestFit="1" customWidth="1"/>
    <col min="10" max="10" width="20.42578125" style="15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6.57031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8.85546875" style="12" customWidth="1"/>
    <col min="25" max="25" width="24" style="12" customWidth="1"/>
    <col min="26" max="26" width="15" style="12" customWidth="1"/>
    <col min="27" max="27" width="16.140625" style="12" customWidth="1"/>
    <col min="28" max="28" width="11.42578125" style="12" customWidth="1"/>
    <col min="29" max="29" width="12.42578125" style="12" customWidth="1"/>
    <col min="30" max="30" width="15.140625" style="12" customWidth="1"/>
    <col min="31" max="31" width="68.5703125" style="12" customWidth="1"/>
    <col min="32" max="237" width="11.42578125" style="12" customWidth="1"/>
    <col min="238" max="16384" width="9.140625" style="12"/>
  </cols>
  <sheetData>
    <row r="1" spans="1:31" ht="25.9" customHeight="1" x14ac:dyDescent="0.25">
      <c r="A1" s="29"/>
      <c r="B1" s="30"/>
      <c r="C1" s="30"/>
      <c r="D1" s="30"/>
      <c r="E1" s="31"/>
      <c r="F1" s="38" t="s">
        <v>117</v>
      </c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40"/>
    </row>
    <row r="2" spans="1:31" ht="19.149999999999999" customHeight="1" x14ac:dyDescent="0.25">
      <c r="A2" s="32"/>
      <c r="B2" s="33"/>
      <c r="C2" s="33"/>
      <c r="D2" s="33"/>
      <c r="E2" s="34"/>
      <c r="F2" s="41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3"/>
    </row>
    <row r="3" spans="1:31" ht="24.6" customHeight="1" thickBot="1" x14ac:dyDescent="0.3">
      <c r="A3" s="35"/>
      <c r="B3" s="36"/>
      <c r="C3" s="36"/>
      <c r="D3" s="36"/>
      <c r="E3" s="37"/>
      <c r="F3" s="44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</row>
    <row r="4" spans="1:31" ht="20.45" customHeight="1" thickBot="1" x14ac:dyDescent="0.3"/>
    <row r="5" spans="1:31" s="1" customFormat="1" ht="12.75" customHeight="1" x14ac:dyDescent="0.25">
      <c r="A5" s="50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5</v>
      </c>
      <c r="G5" s="27" t="s">
        <v>6</v>
      </c>
      <c r="H5" s="27" t="s">
        <v>7</v>
      </c>
      <c r="I5" s="27" t="s">
        <v>28</v>
      </c>
      <c r="J5" s="23" t="s">
        <v>8</v>
      </c>
      <c r="K5" s="23" t="s">
        <v>9</v>
      </c>
      <c r="L5" s="23" t="s">
        <v>10</v>
      </c>
      <c r="M5" s="27" t="s">
        <v>11</v>
      </c>
      <c r="N5" s="25" t="s">
        <v>12</v>
      </c>
      <c r="O5" s="25" t="s">
        <v>13</v>
      </c>
      <c r="P5" s="25" t="s">
        <v>14</v>
      </c>
      <c r="Q5" s="25" t="s">
        <v>15</v>
      </c>
      <c r="R5" s="25" t="s">
        <v>16</v>
      </c>
      <c r="S5" s="25" t="s">
        <v>17</v>
      </c>
      <c r="T5" s="25" t="s">
        <v>18</v>
      </c>
      <c r="U5" s="27" t="s">
        <v>19</v>
      </c>
      <c r="V5" s="27" t="s">
        <v>20</v>
      </c>
      <c r="W5" s="47" t="s">
        <v>29</v>
      </c>
      <c r="X5" s="48"/>
      <c r="Y5" s="48"/>
      <c r="Z5" s="49"/>
      <c r="AA5" s="25" t="s">
        <v>21</v>
      </c>
      <c r="AB5" s="25" t="s">
        <v>22</v>
      </c>
      <c r="AC5" s="25" t="s">
        <v>23</v>
      </c>
      <c r="AD5" s="52" t="s">
        <v>24</v>
      </c>
      <c r="AE5" s="52" t="s">
        <v>123</v>
      </c>
    </row>
    <row r="6" spans="1:31" s="1" customFormat="1" ht="56.25" customHeight="1" thickBot="1" x14ac:dyDescent="0.3">
      <c r="A6" s="51"/>
      <c r="B6" s="28"/>
      <c r="C6" s="28"/>
      <c r="D6" s="28"/>
      <c r="E6" s="28"/>
      <c r="F6" s="28"/>
      <c r="G6" s="28"/>
      <c r="H6" s="28"/>
      <c r="I6" s="28"/>
      <c r="J6" s="24"/>
      <c r="K6" s="24"/>
      <c r="L6" s="24"/>
      <c r="M6" s="28"/>
      <c r="N6" s="26"/>
      <c r="O6" s="26"/>
      <c r="P6" s="26"/>
      <c r="Q6" s="26"/>
      <c r="R6" s="26"/>
      <c r="S6" s="26"/>
      <c r="T6" s="26"/>
      <c r="U6" s="28"/>
      <c r="V6" s="28"/>
      <c r="W6" s="6" t="s">
        <v>30</v>
      </c>
      <c r="X6" s="7" t="s">
        <v>33</v>
      </c>
      <c r="Y6" s="7" t="s">
        <v>31</v>
      </c>
      <c r="Z6" s="6" t="s">
        <v>32</v>
      </c>
      <c r="AA6" s="26"/>
      <c r="AB6" s="26"/>
      <c r="AC6" s="26"/>
      <c r="AD6" s="53"/>
      <c r="AE6" s="54"/>
    </row>
    <row r="7" spans="1:31" ht="78.599999999999994" customHeight="1" x14ac:dyDescent="0.25">
      <c r="A7" s="13">
        <v>1</v>
      </c>
      <c r="B7" s="4" t="s">
        <v>35</v>
      </c>
      <c r="C7" s="4" t="s">
        <v>43</v>
      </c>
      <c r="D7" s="4" t="s">
        <v>27</v>
      </c>
      <c r="E7" s="9" t="s">
        <v>25</v>
      </c>
      <c r="F7" s="8">
        <v>811009788</v>
      </c>
      <c r="G7" s="4">
        <v>8</v>
      </c>
      <c r="H7" s="4" t="s">
        <v>36</v>
      </c>
      <c r="I7" s="4">
        <v>15101506</v>
      </c>
      <c r="J7" s="5">
        <v>10000000</v>
      </c>
      <c r="K7" s="4" t="s">
        <v>37</v>
      </c>
      <c r="L7" s="5">
        <v>0</v>
      </c>
      <c r="M7" s="5">
        <f t="shared" ref="M7" si="0">J7+L7</f>
        <v>10000000</v>
      </c>
      <c r="N7" s="2">
        <v>45684</v>
      </c>
      <c r="O7" s="3">
        <v>330</v>
      </c>
      <c r="P7" s="2">
        <v>45688</v>
      </c>
      <c r="Q7" s="10" t="s">
        <v>38</v>
      </c>
      <c r="R7" s="9"/>
      <c r="S7" s="11"/>
      <c r="T7" s="10"/>
      <c r="U7" s="9" t="s">
        <v>26</v>
      </c>
      <c r="V7" s="9" t="s">
        <v>26</v>
      </c>
      <c r="W7" s="4" t="s">
        <v>34</v>
      </c>
      <c r="X7" s="9" t="s">
        <v>39</v>
      </c>
      <c r="Y7" s="4" t="s">
        <v>40</v>
      </c>
      <c r="Z7" s="10">
        <v>45687</v>
      </c>
      <c r="AA7" s="4" t="s">
        <v>48</v>
      </c>
      <c r="AB7" s="4">
        <v>325</v>
      </c>
      <c r="AC7" s="4">
        <v>1125</v>
      </c>
      <c r="AD7" s="14">
        <v>46142</v>
      </c>
      <c r="AE7" s="55" t="s">
        <v>124</v>
      </c>
    </row>
    <row r="8" spans="1:31" ht="102.6" customHeight="1" x14ac:dyDescent="0.25">
      <c r="A8" s="13">
        <v>2</v>
      </c>
      <c r="B8" s="4" t="s">
        <v>41</v>
      </c>
      <c r="C8" s="4" t="s">
        <v>42</v>
      </c>
      <c r="D8" s="4" t="s">
        <v>27</v>
      </c>
      <c r="E8" s="9" t="s">
        <v>25</v>
      </c>
      <c r="F8" s="8">
        <v>900069323</v>
      </c>
      <c r="G8" s="4">
        <v>6</v>
      </c>
      <c r="H8" s="4" t="s">
        <v>44</v>
      </c>
      <c r="I8" s="4" t="s">
        <v>45</v>
      </c>
      <c r="J8" s="5">
        <v>39858000</v>
      </c>
      <c r="K8" s="4" t="s">
        <v>46</v>
      </c>
      <c r="L8" s="5">
        <v>19929000</v>
      </c>
      <c r="M8" s="5">
        <f t="shared" ref="M8:M9" si="1">J8+L8</f>
        <v>59787000</v>
      </c>
      <c r="N8" s="2">
        <v>45694</v>
      </c>
      <c r="O8" s="3">
        <v>299</v>
      </c>
      <c r="P8" s="2">
        <v>45698</v>
      </c>
      <c r="Q8" s="10">
        <v>46017</v>
      </c>
      <c r="R8" s="9"/>
      <c r="S8" s="11"/>
      <c r="T8" s="10"/>
      <c r="U8" s="9" t="s">
        <v>26</v>
      </c>
      <c r="V8" s="9" t="s">
        <v>26</v>
      </c>
      <c r="W8" s="4" t="s">
        <v>34</v>
      </c>
      <c r="X8" s="9" t="s">
        <v>47</v>
      </c>
      <c r="Y8" s="4" t="s">
        <v>40</v>
      </c>
      <c r="Z8" s="10">
        <v>45694</v>
      </c>
      <c r="AA8" s="4" t="s">
        <v>55</v>
      </c>
      <c r="AB8" s="4">
        <v>425</v>
      </c>
      <c r="AC8" s="4">
        <v>1325</v>
      </c>
      <c r="AD8" s="14">
        <v>46138</v>
      </c>
      <c r="AE8" s="55" t="s">
        <v>125</v>
      </c>
    </row>
    <row r="9" spans="1:31" ht="90.95" customHeight="1" x14ac:dyDescent="0.25">
      <c r="A9" s="13">
        <v>3</v>
      </c>
      <c r="B9" s="4" t="s">
        <v>49</v>
      </c>
      <c r="C9" s="4" t="s">
        <v>50</v>
      </c>
      <c r="D9" s="4" t="s">
        <v>51</v>
      </c>
      <c r="E9" s="9" t="s">
        <v>25</v>
      </c>
      <c r="F9" s="8">
        <v>800233464</v>
      </c>
      <c r="G9" s="17">
        <v>6</v>
      </c>
      <c r="H9" s="4" t="s">
        <v>52</v>
      </c>
      <c r="I9" s="17">
        <v>81112200</v>
      </c>
      <c r="J9" s="5">
        <v>31206560</v>
      </c>
      <c r="K9" s="4" t="s">
        <v>53</v>
      </c>
      <c r="L9" s="5">
        <v>0</v>
      </c>
      <c r="M9" s="5">
        <f t="shared" si="1"/>
        <v>31206560</v>
      </c>
      <c r="N9" s="2">
        <v>45709</v>
      </c>
      <c r="O9" s="3" t="s">
        <v>54</v>
      </c>
      <c r="P9" s="2">
        <v>45713</v>
      </c>
      <c r="Q9" s="10">
        <v>46022</v>
      </c>
      <c r="R9" s="9"/>
      <c r="S9" s="11"/>
      <c r="T9" s="10"/>
      <c r="U9" s="9" t="s">
        <v>26</v>
      </c>
      <c r="V9" s="9" t="s">
        <v>26</v>
      </c>
      <c r="W9" s="4" t="s">
        <v>34</v>
      </c>
      <c r="X9" s="9">
        <v>2067635</v>
      </c>
      <c r="Y9" s="4" t="s">
        <v>40</v>
      </c>
      <c r="Z9" s="10">
        <v>45713</v>
      </c>
      <c r="AA9" s="4" t="s">
        <v>56</v>
      </c>
      <c r="AB9" s="4">
        <v>625</v>
      </c>
      <c r="AC9" s="4">
        <v>2125</v>
      </c>
      <c r="AD9" s="14">
        <v>46142</v>
      </c>
      <c r="AE9" s="55" t="s">
        <v>126</v>
      </c>
    </row>
    <row r="10" spans="1:31" ht="123.95" customHeight="1" x14ac:dyDescent="0.25">
      <c r="A10" s="13">
        <v>4</v>
      </c>
      <c r="B10" s="4" t="s">
        <v>57</v>
      </c>
      <c r="C10" s="4" t="s">
        <v>58</v>
      </c>
      <c r="D10" s="4" t="s">
        <v>51</v>
      </c>
      <c r="E10" s="9" t="s">
        <v>25</v>
      </c>
      <c r="F10" s="8">
        <v>860066942</v>
      </c>
      <c r="G10" s="17">
        <v>7</v>
      </c>
      <c r="H10" s="4" t="s">
        <v>59</v>
      </c>
      <c r="I10" s="17" t="s">
        <v>60</v>
      </c>
      <c r="J10" s="5">
        <v>150000000</v>
      </c>
      <c r="K10" s="4" t="s">
        <v>61</v>
      </c>
      <c r="L10" s="5">
        <v>0</v>
      </c>
      <c r="M10" s="5">
        <f t="shared" ref="M10" si="2">J10+L10</f>
        <v>150000000</v>
      </c>
      <c r="N10" s="2">
        <v>45733</v>
      </c>
      <c r="O10" s="3" t="s">
        <v>62</v>
      </c>
      <c r="P10" s="2" t="s">
        <v>63</v>
      </c>
      <c r="Q10" s="10">
        <v>46022</v>
      </c>
      <c r="R10" s="19"/>
      <c r="S10" s="20"/>
      <c r="T10" s="18"/>
      <c r="U10" s="9" t="s">
        <v>26</v>
      </c>
      <c r="V10" s="9" t="s">
        <v>26</v>
      </c>
      <c r="W10" s="4" t="s">
        <v>34</v>
      </c>
      <c r="X10" s="4" t="s">
        <v>66</v>
      </c>
      <c r="Y10" s="4" t="s">
        <v>65</v>
      </c>
      <c r="Z10" s="2">
        <v>45733</v>
      </c>
      <c r="AA10" s="4" t="s">
        <v>64</v>
      </c>
      <c r="AB10" s="4">
        <v>925</v>
      </c>
      <c r="AC10" s="4">
        <v>3225</v>
      </c>
      <c r="AD10" s="14">
        <v>46142</v>
      </c>
      <c r="AE10" s="55" t="s">
        <v>127</v>
      </c>
    </row>
    <row r="11" spans="1:31" ht="150" customHeight="1" x14ac:dyDescent="0.25">
      <c r="A11" s="13">
        <v>5</v>
      </c>
      <c r="B11" s="4" t="s">
        <v>67</v>
      </c>
      <c r="C11" s="4" t="s">
        <v>68</v>
      </c>
      <c r="D11" s="4" t="s">
        <v>69</v>
      </c>
      <c r="E11" s="9" t="s">
        <v>25</v>
      </c>
      <c r="F11" s="8">
        <v>901376413</v>
      </c>
      <c r="G11" s="17">
        <v>0</v>
      </c>
      <c r="H11" s="4" t="s">
        <v>70</v>
      </c>
      <c r="I11" s="17">
        <v>78181507</v>
      </c>
      <c r="J11" s="5">
        <v>22500000</v>
      </c>
      <c r="K11" s="4" t="s">
        <v>71</v>
      </c>
      <c r="L11" s="5">
        <v>0</v>
      </c>
      <c r="M11" s="5">
        <f t="shared" ref="M11" si="3">J11+L11</f>
        <v>22500000</v>
      </c>
      <c r="N11" s="2">
        <v>45777</v>
      </c>
      <c r="O11" s="3">
        <v>240</v>
      </c>
      <c r="P11" s="2"/>
      <c r="Q11" s="10">
        <v>46022</v>
      </c>
      <c r="R11" s="19"/>
      <c r="S11" s="20"/>
      <c r="T11" s="18"/>
      <c r="U11" s="9" t="s">
        <v>26</v>
      </c>
      <c r="V11" s="9" t="s">
        <v>26</v>
      </c>
      <c r="W11" s="4" t="s">
        <v>34</v>
      </c>
      <c r="X11" s="4" t="s">
        <v>73</v>
      </c>
      <c r="Y11" s="4" t="s">
        <v>72</v>
      </c>
      <c r="Z11" s="2">
        <v>45779</v>
      </c>
      <c r="AA11" s="4" t="s">
        <v>48</v>
      </c>
      <c r="AB11" s="4">
        <v>1225</v>
      </c>
      <c r="AC11" s="4">
        <v>6325</v>
      </c>
      <c r="AD11" s="14">
        <v>46142</v>
      </c>
      <c r="AE11" s="55" t="s">
        <v>128</v>
      </c>
    </row>
    <row r="12" spans="1:31" ht="150" customHeight="1" x14ac:dyDescent="0.25">
      <c r="A12" s="13">
        <v>6</v>
      </c>
      <c r="B12" s="4" t="s">
        <v>74</v>
      </c>
      <c r="C12" s="4" t="s">
        <v>75</v>
      </c>
      <c r="D12" s="4" t="s">
        <v>51</v>
      </c>
      <c r="E12" s="9" t="s">
        <v>25</v>
      </c>
      <c r="F12" s="8" t="s">
        <v>76</v>
      </c>
      <c r="G12" s="17">
        <v>0</v>
      </c>
      <c r="H12" s="4" t="s">
        <v>77</v>
      </c>
      <c r="I12" s="4">
        <v>86101700</v>
      </c>
      <c r="J12" s="5">
        <v>20000000</v>
      </c>
      <c r="K12" s="4" t="s">
        <v>78</v>
      </c>
      <c r="L12" s="5">
        <v>0</v>
      </c>
      <c r="M12" s="5">
        <f t="shared" ref="M12" si="4">J12+L12</f>
        <v>20000000</v>
      </c>
      <c r="N12" s="2">
        <v>45806</v>
      </c>
      <c r="O12" s="3">
        <v>204</v>
      </c>
      <c r="P12" s="2"/>
      <c r="Q12" s="10">
        <v>46010</v>
      </c>
      <c r="R12" s="19"/>
      <c r="S12" s="20"/>
      <c r="T12" s="18"/>
      <c r="U12" s="9" t="s">
        <v>26</v>
      </c>
      <c r="V12" s="9" t="s">
        <v>26</v>
      </c>
      <c r="W12" s="4" t="s">
        <v>34</v>
      </c>
      <c r="X12" s="4" t="s">
        <v>79</v>
      </c>
      <c r="Y12" s="4" t="s">
        <v>80</v>
      </c>
      <c r="Z12" s="2">
        <v>45807</v>
      </c>
      <c r="AA12" s="4" t="s">
        <v>81</v>
      </c>
      <c r="AB12" s="4">
        <v>1625</v>
      </c>
      <c r="AC12" s="4">
        <v>8625</v>
      </c>
      <c r="AD12" s="14">
        <v>46131</v>
      </c>
      <c r="AE12" s="56" t="s">
        <v>129</v>
      </c>
    </row>
    <row r="13" spans="1:31" ht="150" customHeight="1" x14ac:dyDescent="0.25">
      <c r="A13" s="13">
        <v>7</v>
      </c>
      <c r="B13" s="4" t="s">
        <v>82</v>
      </c>
      <c r="C13" s="4" t="s">
        <v>83</v>
      </c>
      <c r="D13" s="4" t="s">
        <v>69</v>
      </c>
      <c r="E13" s="9" t="s">
        <v>25</v>
      </c>
      <c r="F13" s="8">
        <v>900475452</v>
      </c>
      <c r="G13" s="17">
        <v>9</v>
      </c>
      <c r="H13" s="4" t="s">
        <v>84</v>
      </c>
      <c r="I13" s="4" t="s">
        <v>85</v>
      </c>
      <c r="J13" s="5">
        <v>3000000</v>
      </c>
      <c r="K13" s="4" t="s">
        <v>86</v>
      </c>
      <c r="L13" s="5">
        <v>0</v>
      </c>
      <c r="M13" s="5">
        <f t="shared" ref="M13" si="5">J13+L13</f>
        <v>3000000</v>
      </c>
      <c r="N13" s="2" t="s">
        <v>87</v>
      </c>
      <c r="O13" s="3">
        <v>189</v>
      </c>
      <c r="P13" s="2">
        <v>45820</v>
      </c>
      <c r="Q13" s="10">
        <v>46010</v>
      </c>
      <c r="R13" s="19"/>
      <c r="S13" s="20"/>
      <c r="T13" s="18"/>
      <c r="U13" s="9" t="s">
        <v>26</v>
      </c>
      <c r="V13" s="9" t="s">
        <v>26</v>
      </c>
      <c r="W13" s="4" t="s">
        <v>34</v>
      </c>
      <c r="X13" s="4">
        <v>4290713</v>
      </c>
      <c r="Y13" s="4" t="s">
        <v>88</v>
      </c>
      <c r="Z13" s="2">
        <v>45819</v>
      </c>
      <c r="AA13" s="4" t="s">
        <v>81</v>
      </c>
      <c r="AB13" s="4">
        <v>1925</v>
      </c>
      <c r="AC13" s="4">
        <v>9025</v>
      </c>
      <c r="AD13" s="14">
        <v>46131</v>
      </c>
      <c r="AE13" s="55" t="s">
        <v>130</v>
      </c>
    </row>
    <row r="14" spans="1:31" ht="150" customHeight="1" x14ac:dyDescent="0.25">
      <c r="A14" s="13">
        <v>8</v>
      </c>
      <c r="B14" s="4" t="s">
        <v>89</v>
      </c>
      <c r="C14" s="4" t="s">
        <v>90</v>
      </c>
      <c r="D14" s="4" t="s">
        <v>69</v>
      </c>
      <c r="E14" s="9" t="s">
        <v>25</v>
      </c>
      <c r="F14" s="8">
        <v>860009578</v>
      </c>
      <c r="G14" s="17">
        <v>6</v>
      </c>
      <c r="H14" s="4" t="s">
        <v>91</v>
      </c>
      <c r="I14" s="4" t="s">
        <v>92</v>
      </c>
      <c r="J14" s="5">
        <v>19679717</v>
      </c>
      <c r="K14" s="4" t="s">
        <v>93</v>
      </c>
      <c r="L14" s="5">
        <v>0</v>
      </c>
      <c r="M14" s="5">
        <f t="shared" ref="M14" si="6">J14+L14</f>
        <v>19679717</v>
      </c>
      <c r="N14" s="2">
        <v>45825</v>
      </c>
      <c r="O14" s="3">
        <v>521</v>
      </c>
      <c r="P14" s="2">
        <v>45826</v>
      </c>
      <c r="Q14" s="10">
        <v>46346</v>
      </c>
      <c r="R14" s="19"/>
      <c r="S14" s="20"/>
      <c r="T14" s="18"/>
      <c r="U14" s="9" t="s">
        <v>26</v>
      </c>
      <c r="V14" s="9" t="s">
        <v>26</v>
      </c>
      <c r="W14" s="14" t="s">
        <v>102</v>
      </c>
      <c r="X14" s="14" t="s">
        <v>102</v>
      </c>
      <c r="Y14" s="14" t="s">
        <v>102</v>
      </c>
      <c r="Z14" s="14" t="s">
        <v>102</v>
      </c>
      <c r="AA14" s="4" t="s">
        <v>48</v>
      </c>
      <c r="AB14" s="4">
        <v>2125</v>
      </c>
      <c r="AC14" s="4">
        <v>9525</v>
      </c>
      <c r="AD14" s="14">
        <v>46527</v>
      </c>
      <c r="AE14" s="55" t="s">
        <v>131</v>
      </c>
    </row>
    <row r="15" spans="1:31" ht="150" customHeight="1" x14ac:dyDescent="0.25">
      <c r="A15" s="13">
        <v>9</v>
      </c>
      <c r="B15" s="4" t="s">
        <v>94</v>
      </c>
      <c r="C15" s="4" t="s">
        <v>95</v>
      </c>
      <c r="D15" s="4" t="s">
        <v>69</v>
      </c>
      <c r="E15" s="9" t="s">
        <v>25</v>
      </c>
      <c r="F15" s="8">
        <v>901394655</v>
      </c>
      <c r="G15" s="17">
        <v>2</v>
      </c>
      <c r="H15" s="4" t="s">
        <v>96</v>
      </c>
      <c r="I15" s="4" t="s">
        <v>97</v>
      </c>
      <c r="J15" s="5">
        <v>3627919</v>
      </c>
      <c r="K15" s="4" t="s">
        <v>98</v>
      </c>
      <c r="L15" s="5">
        <v>0</v>
      </c>
      <c r="M15" s="5">
        <f t="shared" ref="M15" si="7">J15+L15</f>
        <v>3627919</v>
      </c>
      <c r="N15" s="2">
        <v>45842</v>
      </c>
      <c r="O15" s="3">
        <v>20</v>
      </c>
      <c r="P15" s="2">
        <v>45848</v>
      </c>
      <c r="Q15" s="10">
        <v>45884</v>
      </c>
      <c r="R15" s="9">
        <v>15</v>
      </c>
      <c r="S15" s="11">
        <v>36</v>
      </c>
      <c r="T15" s="10"/>
      <c r="U15" s="9" t="s">
        <v>26</v>
      </c>
      <c r="V15" s="9" t="s">
        <v>26</v>
      </c>
      <c r="W15" s="4" t="s">
        <v>34</v>
      </c>
      <c r="X15" s="4" t="s">
        <v>99</v>
      </c>
      <c r="Y15" s="4" t="s">
        <v>100</v>
      </c>
      <c r="Z15" s="2">
        <v>45845</v>
      </c>
      <c r="AA15" s="4" t="s">
        <v>101</v>
      </c>
      <c r="AB15" s="4">
        <v>1825</v>
      </c>
      <c r="AC15" s="4">
        <v>11125</v>
      </c>
      <c r="AD15" s="14" t="s">
        <v>102</v>
      </c>
      <c r="AE15" s="57" t="s">
        <v>132</v>
      </c>
    </row>
    <row r="16" spans="1:31" ht="150" customHeight="1" x14ac:dyDescent="0.25">
      <c r="A16" s="13">
        <v>10</v>
      </c>
      <c r="B16" s="4" t="s">
        <v>103</v>
      </c>
      <c r="C16" s="4" t="s">
        <v>104</v>
      </c>
      <c r="D16" s="4" t="s">
        <v>105</v>
      </c>
      <c r="E16" s="9" t="s">
        <v>25</v>
      </c>
      <c r="F16" s="8">
        <v>830077655</v>
      </c>
      <c r="G16" s="17">
        <v>6</v>
      </c>
      <c r="H16" s="4" t="s">
        <v>106</v>
      </c>
      <c r="I16" s="4" t="s">
        <v>107</v>
      </c>
      <c r="J16" s="5">
        <v>1749226</v>
      </c>
      <c r="K16" s="4" t="s">
        <v>108</v>
      </c>
      <c r="L16" s="5">
        <v>0</v>
      </c>
      <c r="M16" s="5">
        <v>1749226</v>
      </c>
      <c r="N16" s="2">
        <v>45846</v>
      </c>
      <c r="O16" s="3">
        <v>60</v>
      </c>
      <c r="P16" s="2">
        <v>45852</v>
      </c>
      <c r="Q16" s="10">
        <v>45908</v>
      </c>
      <c r="R16" s="19"/>
      <c r="S16" s="20"/>
      <c r="T16" s="18"/>
      <c r="U16" s="9" t="s">
        <v>26</v>
      </c>
      <c r="V16" s="9" t="s">
        <v>26</v>
      </c>
      <c r="W16" s="14" t="s">
        <v>102</v>
      </c>
      <c r="X16" s="14" t="s">
        <v>102</v>
      </c>
      <c r="Y16" s="14" t="s">
        <v>102</v>
      </c>
      <c r="Z16" s="14" t="s">
        <v>102</v>
      </c>
      <c r="AA16" s="4" t="s">
        <v>81</v>
      </c>
      <c r="AB16" s="4">
        <v>2525</v>
      </c>
      <c r="AC16" s="4">
        <v>11325</v>
      </c>
      <c r="AD16" s="14" t="s">
        <v>102</v>
      </c>
      <c r="AE16" s="57" t="s">
        <v>133</v>
      </c>
    </row>
    <row r="17" spans="1:31" ht="150" customHeight="1" x14ac:dyDescent="0.25">
      <c r="A17" s="13">
        <v>11</v>
      </c>
      <c r="B17" s="4" t="s">
        <v>109</v>
      </c>
      <c r="C17" s="4" t="s">
        <v>110</v>
      </c>
      <c r="D17" s="4" t="s">
        <v>116</v>
      </c>
      <c r="E17" s="9" t="s">
        <v>25</v>
      </c>
      <c r="F17" s="8">
        <v>900741497</v>
      </c>
      <c r="G17" s="17">
        <v>0</v>
      </c>
      <c r="H17" s="4" t="s">
        <v>111</v>
      </c>
      <c r="I17" s="4" t="s">
        <v>112</v>
      </c>
      <c r="J17" s="5">
        <v>201574800</v>
      </c>
      <c r="K17" s="4" t="s">
        <v>113</v>
      </c>
      <c r="L17" s="5">
        <v>0</v>
      </c>
      <c r="M17" s="5">
        <v>201574800</v>
      </c>
      <c r="N17" s="2">
        <v>45861</v>
      </c>
      <c r="O17" s="3">
        <v>149</v>
      </c>
      <c r="P17" s="2">
        <v>45877</v>
      </c>
      <c r="Q17" s="10">
        <v>46010</v>
      </c>
      <c r="R17" s="19"/>
      <c r="S17" s="20"/>
      <c r="T17" s="18"/>
      <c r="U17" s="9" t="s">
        <v>26</v>
      </c>
      <c r="V17" s="9" t="s">
        <v>26</v>
      </c>
      <c r="W17" s="4" t="s">
        <v>34</v>
      </c>
      <c r="X17" s="4" t="s">
        <v>114</v>
      </c>
      <c r="Y17" s="4" t="s">
        <v>88</v>
      </c>
      <c r="Z17" s="2">
        <v>45866</v>
      </c>
      <c r="AA17" s="4" t="s">
        <v>115</v>
      </c>
      <c r="AB17" s="4">
        <v>2625</v>
      </c>
      <c r="AC17" s="4">
        <v>13925</v>
      </c>
      <c r="AD17" s="14" t="s">
        <v>102</v>
      </c>
      <c r="AE17" s="57" t="s">
        <v>134</v>
      </c>
    </row>
    <row r="18" spans="1:31" ht="150" customHeight="1" x14ac:dyDescent="0.25">
      <c r="A18" s="13">
        <v>12</v>
      </c>
      <c r="B18" s="4" t="s">
        <v>118</v>
      </c>
      <c r="C18" s="4" t="s">
        <v>119</v>
      </c>
      <c r="D18" s="4" t="s">
        <v>51</v>
      </c>
      <c r="E18" s="9" t="s">
        <v>25</v>
      </c>
      <c r="F18" s="21">
        <v>804002893</v>
      </c>
      <c r="G18" s="17">
        <v>6</v>
      </c>
      <c r="H18" s="4" t="s">
        <v>120</v>
      </c>
      <c r="I18" s="4">
        <v>81112500</v>
      </c>
      <c r="J18" s="22">
        <v>10504000</v>
      </c>
      <c r="K18" s="4" t="s">
        <v>121</v>
      </c>
      <c r="L18" s="5">
        <v>0</v>
      </c>
      <c r="M18" s="22">
        <v>10504000</v>
      </c>
      <c r="N18" s="2">
        <v>45883</v>
      </c>
      <c r="O18" s="3">
        <v>90</v>
      </c>
      <c r="P18" s="2">
        <v>45884</v>
      </c>
      <c r="Q18" s="10">
        <v>45975</v>
      </c>
      <c r="R18" s="19"/>
      <c r="S18" s="20"/>
      <c r="T18" s="18"/>
      <c r="U18" s="9" t="s">
        <v>26</v>
      </c>
      <c r="V18" s="9" t="s">
        <v>26</v>
      </c>
      <c r="W18" s="4" t="s">
        <v>34</v>
      </c>
      <c r="X18" s="4" t="s">
        <v>122</v>
      </c>
      <c r="Y18" s="4" t="s">
        <v>88</v>
      </c>
      <c r="Z18" s="2">
        <v>45884</v>
      </c>
      <c r="AA18" s="4" t="s">
        <v>101</v>
      </c>
      <c r="AB18" s="4">
        <v>2325</v>
      </c>
      <c r="AC18" s="4">
        <v>15225</v>
      </c>
      <c r="AD18" s="14" t="s">
        <v>102</v>
      </c>
      <c r="AE18" s="57" t="s">
        <v>135</v>
      </c>
    </row>
  </sheetData>
  <autoFilter ref="A6:AY16" xr:uid="{00000000-0001-0000-0000-000000000000}"/>
  <mergeCells count="30">
    <mergeCell ref="AE5:AE6"/>
    <mergeCell ref="AB5:AB6"/>
    <mergeCell ref="AC5:AC6"/>
    <mergeCell ref="AD5:AD6"/>
    <mergeCell ref="V5:V6"/>
    <mergeCell ref="AA5:AA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L5:L6"/>
    <mergeCell ref="T5:T6"/>
    <mergeCell ref="U5:U6"/>
    <mergeCell ref="G5:G6"/>
    <mergeCell ref="H5:H6"/>
    <mergeCell ref="I5:I6"/>
    <mergeCell ref="J5:J6"/>
    <mergeCell ref="K5:K6"/>
  </mergeCells>
  <hyperlinks>
    <hyperlink ref="AE7" r:id="rId1" xr:uid="{47F3E548-A862-4955-A03D-1DDD83BF920C}"/>
    <hyperlink ref="AE8" r:id="rId2" xr:uid="{2CD3C166-25CA-43EA-9216-5A2247709722}"/>
    <hyperlink ref="AE9" r:id="rId3" xr:uid="{3CBEFBF2-792C-41F5-90D5-0D461B423DE6}"/>
    <hyperlink ref="AE10" r:id="rId4" xr:uid="{F805AE68-91FF-4E68-84CB-2A21A8765721}"/>
    <hyperlink ref="AE11" r:id="rId5" xr:uid="{1D2CF4B9-C7AD-4C8B-B509-C91FD1512438}"/>
    <hyperlink ref="AE12" r:id="rId6" xr:uid="{3B5BEEE6-0FCB-4AB7-837B-724C97F57931}"/>
    <hyperlink ref="AE13" r:id="rId7" xr:uid="{1751E370-0A32-47DE-83E0-51753B5C61A1}"/>
    <hyperlink ref="AE14" r:id="rId8" xr:uid="{60FB9BC5-B175-4DFA-B787-B6EBE0CF9765}"/>
    <hyperlink ref="AE15" r:id="rId9" xr:uid="{437DB102-71FA-4473-97D9-77D1B56802D1}"/>
    <hyperlink ref="AE17" r:id="rId10" xr:uid="{71F2DADC-65A8-4D38-81C9-E4C115BBCC8C}"/>
    <hyperlink ref="AE18" r:id="rId11" xr:uid="{FB5D070D-5E49-4EF8-B2DC-906421FAE83E}"/>
  </hyperlinks>
  <pageMargins left="0.7" right="0.7" top="0.75" bottom="0.75" header="0.3" footer="0.3"/>
  <pageSetup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Katherine Salazar Vanegas</cp:lastModifiedBy>
  <cp:revision/>
  <dcterms:created xsi:type="dcterms:W3CDTF">2020-02-03T20:12:45Z</dcterms:created>
  <dcterms:modified xsi:type="dcterms:W3CDTF">2025-12-16T21:51:53Z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2025-12-16T21:49:45Z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a9f252e8-e7ed-4f25-b1b9-6bdd4632ed55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