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20071F53-9D2F-4619-8665-DCE9088261D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Hoja1!$A$6:$AY$16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<sst xmlns="http://schemas.openxmlformats.org/spreadsheetml/2006/main" count="192" uniqueCount="130">
  <si>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</si>
  <si>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</si>
  <si>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</si>
  <si>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</si>
  <si>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</si>
  <si>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</si>
  <si>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</si>
  <si>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</si>
  <si>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</si>
  <si>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</si>
  <si>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</si>
  <si>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</si>
  <si>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</si>
  <si>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</si>
  <si>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</si>
  <si>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</si>
  <si>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</si>
  <si>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</si>
  <si>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</si>
  <si>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</si>
  <si>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</si>
  <si>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</si>
  <si>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</si>
  <si>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</si>
  <si>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</si>
  <si>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</si>
  <si>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</si>
  <si>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</si>
  <si>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</si>
  <si>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</si>
  <si>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</si>
  <si>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</si>
  <si>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</si>
  <si>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</si>
  <si>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</si>
  <si>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</si>
  <si>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</si>
  <si>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</si>
  <si>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</si>
  <si>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</si>
  <si>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</si>
  <si>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</si>
  <si>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</si>
  <si>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</si>
  <si>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</si>
  <si>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</si>
  <si>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</si>
  <si>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</si>
  <si>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</si>
  <si>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</si>
  <si>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</si>
  <si>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</si>
  <si>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</si>
  <si>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</si>
  <si>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</si>
  <si>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</si>
  <si>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</si>
  <si>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</si>
  <si>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</si>
  <si>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</si>
  <si>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</si>
  <si>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</si>
  <si>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</si>
  <si>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</si>
  <si>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</si>
  <si>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</si>
  <si>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</si>
  <si>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</si>
  <si>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</si>
  <si>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</si>
  <si>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</si>
  <si>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</si>
  <si>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</si>
  <si>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</si>
  <si>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</si>
  <si>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</si>
  <si>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</si>
  <si>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</si>
  <si>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</si>
  <si>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</si>
  <si>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</si>
  <si>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</si>
  <si>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Contrato 07-2025</t>
  </si>
  <si>
    <t>D´Gerard M.G S.A.S.</t>
  </si>
  <si>
    <t>Suministro de dotación para servidores públicos de la Unidad Administrativa Especial, Unidad de Proyección Normativa y Estudios de Regulación Financiera - URF.</t>
  </si>
  <si>
    <t>53101602
53101604 
53101902 
53102502
53111601
53111602
53101504
53101804
53101600</t>
  </si>
  <si>
    <t xml:space="preserve">TRES MILLONES DE PESOS </t>
  </si>
  <si>
    <t xml:space="preserve">	11/06/2025</t>
  </si>
  <si>
    <t xml:space="preserve">Cumplimiento del contrato/ Calidad del Servicio / Salarios, prestaciones sociales e indemnizaciones laborales 
</t>
  </si>
  <si>
    <t>Contrato 08-2025</t>
  </si>
  <si>
    <t>Seguros del Estado S.A.</t>
  </si>
  <si>
    <t xml:space="preserve">	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</si>
  <si>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>84131503 
84131603 
84131500</t>
  </si>
  <si>
    <t xml:space="preserve"> DIECINUEVE MILLONES SEISCIENTOS SETENTA Y NUEVE
MIL SETECIENTOS DIECISIETE PESOS</t>
  </si>
  <si>
    <t>CONTRATOS SUSCRITOS VIGENCIA 2025
Fecha de corte: 31 de julio de 2025</t>
  </si>
  <si>
    <t>Contrato 09-2025</t>
  </si>
  <si>
    <t>Royal Tech Group SAS</t>
  </si>
  <si>
    <t>Adquisición de suscripciones para la gestión del proceso de comunicaciones de la Unidad Administrativa Especial, Unidad de Proyección Normativa y Estudios de Regulación Financiera – URF.</t>
  </si>
  <si>
    <t xml:space="preserve">43232102
43232103
81161501
</t>
  </si>
  <si>
    <t>TRES MILLONES SEISCIENTOS VEINTISIETE MIL NOVECIENTOS DIECINUEVE PESOS</t>
  </si>
  <si>
    <t>NB-100393357</t>
  </si>
  <si>
    <t xml:space="preserve">Cumplimiento del contrato/ Calidad del Servicio </t>
  </si>
  <si>
    <t>Alejandra Salazar Sánchez</t>
  </si>
  <si>
    <t>N/A</t>
  </si>
  <si>
    <t>Orden de Compra No. 148681</t>
  </si>
  <si>
    <t>Panamericana Outsourcing S.A.</t>
  </si>
  <si>
    <t>Minima cuantia - Grandes Superficies</t>
  </si>
  <si>
    <t>Adquisición de elementos de botiquín y de equipamiento para la brigada de emergencias de la Unidad Administrativa Especial, Unidad de Proyección Normativa y Estudios de Regulación
Financiera – URF.</t>
  </si>
  <si>
    <t>26111700
42311700
42132200
42312300
46181500
51102700</t>
  </si>
  <si>
    <t xml:space="preserve">UN MILLÓN SETECIENTOS CUARENTA Y NUEVE MIL DOSCIENTOS VEINTISEIS PESOS 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</si>
  <si>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</si>
  <si>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</si>
  <si>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SimuladorCCE No. 34103</t>
  </si>
  <si>
    <t>43211503
43211508
43211512
43211515
43211612
43211902
43211903</t>
  </si>
  <si>
    <t xml:space="preserve">DOSCIENTOS UN MILLONES QUINIENTOS SETENTA Y CUATRO MIL OCHOCIENTOS PESOS </t>
  </si>
  <si>
    <t>62-46-101014130</t>
  </si>
  <si>
    <t>Juan Stiven Ríos Andrade</t>
  </si>
  <si>
    <t>Acuerdo Marco de Precios para la Compra o Alquiler de Computadores y PeriféricosETP - III, CCE-280-AMP-2021</t>
  </si>
  <si>
    <t>https://community.secop.gov.co/Public/Tendering/OpportunityDetail/Index?noticeUID=CO1.NTC.7692670&amp;isFromPublicArea=True&amp;isModal=False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</si>
  <si>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</si>
  <si>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</si>
  <si>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</si>
  <si>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</si>
  <si>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</si>
  <si>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</si>
  <si>
    <t>https://community.secop.gov.co/Public/Tendering/OpportunityDetail/Index?noticeUID=CO1.NTC.8217147&amp;isFromPublicArea=True&amp;isModal=False</t>
  </si>
  <si>
    <t>https://community.secop.gov.co/Public/Tendering/OpportunityDetail/Index?noticeUID=CO1.NTC.8247678&amp;isFromPublicArea=True&amp;isModal=False</t>
  </si>
  <si>
    <t>https://community.secop.gov.co/Public/Tendering/OpportunityDetail/Index?noticeUID=CO1.NTC.8282030&amp;isFromPublicArea=True&amp;isModal=False</t>
  </si>
  <si>
    <t>https://operaciones.colombiacompra.gov.co/tienda-virtual-del-estado-colombiano/ordenes-compra/148681</t>
  </si>
  <si>
    <t>https://operaciones.colombiacompra.gov.co/tienda-virtual-del-estado-colombiano/ordenes-compra/149285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</si>
</sst>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0" fontId="7" fillId="3" borderId="22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  <xf numFmtId="0" fontId="7" fillId="0" borderId="22" xfId="6" applyFill="1" applyBorder="1" applyAlignment="1">
      <alignment horizontal="center" vertical="center" wrapText="1"/>
    </xf>
    <xf numFmtId="14" fontId="3" fillId="2" borderId="23" xfId="1" applyNumberFormat="1" applyFont="1" applyFill="1" applyBorder="1" applyAlignment="1">
      <alignment horizontal="center" vertical="center" wrapText="1"/>
    </xf>
    <xf numFmtId="14" fontId="3" fillId="2" borderId="25" xfId="1" applyNumberFormat="1" applyFont="1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3</xdr:col>
      <xdr:colOff>1061039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3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7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49285" TargetMode="External"/><Relationship Id="rId6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0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4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9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zoomScale="70" zoomScaleNormal="70" workbookViewId="0">
      <pane ySplit="6" topLeftCell="A7" activePane="bottomLeft" state="frozen"/>
      <selection pane="bottomLeft" activeCell="K10" sqref="K10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29.140625" style="16" customWidth="1"/>
    <col min="5" max="5" width="17.710937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6.57031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65.28515625" style="12" customWidth="1"/>
    <col min="32" max="237" width="11.42578125" style="12" customWidth="1"/>
    <col min="238" max="16384" width="9.140625" style="12"/>
  </cols>
  <sheetData>
    <row r="1" spans="1:31" ht="25.9" customHeight="1" x14ac:dyDescent="0.25">
      <c r="A1" s="27"/>
      <c r="B1" s="28"/>
      <c r="C1" s="28"/>
      <c r="D1" s="28"/>
      <c r="E1" s="29"/>
      <c r="F1" s="36" t="s">
        <v>94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1" ht="19.149999999999999" customHeight="1" x14ac:dyDescent="0.25">
      <c r="A2" s="30"/>
      <c r="B2" s="31"/>
      <c r="C2" s="31"/>
      <c r="D2" s="31"/>
      <c r="E2" s="32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1" ht="24.6" customHeight="1" thickBot="1" x14ac:dyDescent="0.3">
      <c r="A3" s="33"/>
      <c r="B3" s="34"/>
      <c r="C3" s="34"/>
      <c r="D3" s="34"/>
      <c r="E3" s="35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</row>
    <row r="4" spans="1:31" ht="20.45" customHeight="1" thickBot="1" x14ac:dyDescent="0.3"/>
    <row r="5" spans="1:31" s="1" customFormat="1" ht="12.75" customHeight="1" x14ac:dyDescent="0.25">
      <c r="A5" s="48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28</v>
      </c>
      <c r="J5" s="50" t="s">
        <v>8</v>
      </c>
      <c r="K5" s="50" t="s">
        <v>9</v>
      </c>
      <c r="L5" s="50" t="s">
        <v>10</v>
      </c>
      <c r="M5" s="25" t="s">
        <v>11</v>
      </c>
      <c r="N5" s="21" t="s">
        <v>12</v>
      </c>
      <c r="O5" s="21" t="s">
        <v>13</v>
      </c>
      <c r="P5" s="21" t="s">
        <v>14</v>
      </c>
      <c r="Q5" s="21" t="s">
        <v>15</v>
      </c>
      <c r="R5" s="21" t="s">
        <v>16</v>
      </c>
      <c r="S5" s="21" t="s">
        <v>17</v>
      </c>
      <c r="T5" s="21" t="s">
        <v>18</v>
      </c>
      <c r="U5" s="25" t="s">
        <v>19</v>
      </c>
      <c r="V5" s="25" t="s">
        <v>20</v>
      </c>
      <c r="W5" s="45" t="s">
        <v>29</v>
      </c>
      <c r="X5" s="46"/>
      <c r="Y5" s="46"/>
      <c r="Z5" s="47"/>
      <c r="AA5" s="21" t="s">
        <v>21</v>
      </c>
      <c r="AB5" s="21" t="s">
        <v>22</v>
      </c>
      <c r="AC5" s="21" t="s">
        <v>23</v>
      </c>
      <c r="AD5" s="23" t="s">
        <v>24</v>
      </c>
      <c r="AE5" s="55" t="s">
        <v>119</v>
      </c>
    </row>
    <row r="6" spans="1:31" s="1" customFormat="1" ht="56.25" customHeight="1" thickBot="1" x14ac:dyDescent="0.3">
      <c r="A6" s="49"/>
      <c r="B6" s="26"/>
      <c r="C6" s="26"/>
      <c r="D6" s="26"/>
      <c r="E6" s="26"/>
      <c r="F6" s="26"/>
      <c r="G6" s="26"/>
      <c r="H6" s="26"/>
      <c r="I6" s="26"/>
      <c r="J6" s="51"/>
      <c r="K6" s="51"/>
      <c r="L6" s="51"/>
      <c r="M6" s="26"/>
      <c r="N6" s="22"/>
      <c r="O6" s="22"/>
      <c r="P6" s="22"/>
      <c r="Q6" s="22"/>
      <c r="R6" s="22"/>
      <c r="S6" s="22"/>
      <c r="T6" s="22"/>
      <c r="U6" s="26"/>
      <c r="V6" s="26"/>
      <c r="W6" s="6" t="s">
        <v>30</v>
      </c>
      <c r="X6" s="7" t="s">
        <v>33</v>
      </c>
      <c r="Y6" s="7" t="s">
        <v>31</v>
      </c>
      <c r="Z6" s="6" t="s">
        <v>32</v>
      </c>
      <c r="AA6" s="22"/>
      <c r="AB6" s="22"/>
      <c r="AC6" s="22"/>
      <c r="AD6" s="24"/>
      <c r="AE6" s="56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2" t="s">
        <v>120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19929000</v>
      </c>
      <c r="M8" s="5">
        <f t="shared" ref="M8:M9" si="1">J8+L8</f>
        <v>59787000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2" t="s">
        <v>121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2" t="s">
        <v>118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2" t="s">
        <v>122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2" t="s">
        <v>123</v>
      </c>
    </row>
    <row r="12" spans="1:31" ht="150" customHeight="1" x14ac:dyDescent="0.25">
      <c r="A12" s="13">
        <v>6</v>
      </c>
      <c r="B12" s="4" t="s">
        <v>74</v>
      </c>
      <c r="C12" s="4" t="s">
        <v>75</v>
      </c>
      <c r="D12" s="4" t="s">
        <v>51</v>
      </c>
      <c r="E12" s="9" t="s">
        <v>25</v>
      </c>
      <c r="F12" s="8" t="s">
        <v>76</v>
      </c>
      <c r="G12" s="17">
        <v>0</v>
      </c>
      <c r="H12" s="4" t="s">
        <v>77</v>
      </c>
      <c r="I12" s="4">
        <v>86101700</v>
      </c>
      <c r="J12" s="5">
        <v>20000000</v>
      </c>
      <c r="K12" s="4" t="s">
        <v>78</v>
      </c>
      <c r="L12" s="5">
        <v>0</v>
      </c>
      <c r="M12" s="5">
        <f t="shared" ref="M12" si="4">J12+L12</f>
        <v>20000000</v>
      </c>
      <c r="N12" s="2">
        <v>45806</v>
      </c>
      <c r="O12" s="3">
        <v>204</v>
      </c>
      <c r="P12" s="2"/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79</v>
      </c>
      <c r="Y12" s="4" t="s">
        <v>80</v>
      </c>
      <c r="Z12" s="2">
        <v>45807</v>
      </c>
      <c r="AA12" s="4" t="s">
        <v>81</v>
      </c>
      <c r="AB12" s="4">
        <v>1625</v>
      </c>
      <c r="AC12" s="4">
        <v>8625</v>
      </c>
      <c r="AD12" s="14">
        <v>46131</v>
      </c>
      <c r="AE12" s="53" t="s">
        <v>124</v>
      </c>
    </row>
    <row r="13" spans="1:31" ht="150" customHeight="1" x14ac:dyDescent="0.25">
      <c r="A13" s="13">
        <v>7</v>
      </c>
      <c r="B13" s="4" t="s">
        <v>82</v>
      </c>
      <c r="C13" s="4" t="s">
        <v>83</v>
      </c>
      <c r="D13" s="4" t="s">
        <v>69</v>
      </c>
      <c r="E13" s="9" t="s">
        <v>25</v>
      </c>
      <c r="F13" s="8">
        <v>900475452</v>
      </c>
      <c r="G13" s="17">
        <v>9</v>
      </c>
      <c r="H13" s="4" t="s">
        <v>84</v>
      </c>
      <c r="I13" s="4" t="s">
        <v>85</v>
      </c>
      <c r="J13" s="5">
        <v>3000000</v>
      </c>
      <c r="K13" s="4" t="s">
        <v>86</v>
      </c>
      <c r="L13" s="5">
        <v>0</v>
      </c>
      <c r="M13" s="5">
        <f t="shared" ref="M13" si="5">J13+L13</f>
        <v>3000000</v>
      </c>
      <c r="N13" s="2" t="s">
        <v>87</v>
      </c>
      <c r="O13" s="3">
        <v>189</v>
      </c>
      <c r="P13" s="2">
        <v>45820</v>
      </c>
      <c r="Q13" s="10">
        <v>46010</v>
      </c>
      <c r="R13" s="19"/>
      <c r="S13" s="20"/>
      <c r="T13" s="18"/>
      <c r="U13" s="9" t="s">
        <v>26</v>
      </c>
      <c r="V13" s="9" t="s">
        <v>26</v>
      </c>
      <c r="W13" s="4" t="s">
        <v>34</v>
      </c>
      <c r="X13" s="4">
        <v>4290713</v>
      </c>
      <c r="Y13" s="4" t="s">
        <v>88</v>
      </c>
      <c r="Z13" s="2">
        <v>45819</v>
      </c>
      <c r="AA13" s="4" t="s">
        <v>81</v>
      </c>
      <c r="AB13" s="4">
        <v>1925</v>
      </c>
      <c r="AC13" s="4">
        <v>9025</v>
      </c>
      <c r="AD13" s="14">
        <v>46131</v>
      </c>
      <c r="AE13" s="52" t="s">
        <v>125</v>
      </c>
    </row>
    <row r="14" spans="1:31" ht="150" customHeight="1" x14ac:dyDescent="0.25">
      <c r="A14" s="13">
        <v>8</v>
      </c>
      <c r="B14" s="4" t="s">
        <v>89</v>
      </c>
      <c r="C14" s="4" t="s">
        <v>90</v>
      </c>
      <c r="D14" s="4" t="s">
        <v>69</v>
      </c>
      <c r="E14" s="9" t="s">
        <v>25</v>
      </c>
      <c r="F14" s="8">
        <v>860009578</v>
      </c>
      <c r="G14" s="17">
        <v>6</v>
      </c>
      <c r="H14" s="4" t="s">
        <v>91</v>
      </c>
      <c r="I14" s="4" t="s">
        <v>92</v>
      </c>
      <c r="J14" s="5">
        <v>19679717</v>
      </c>
      <c r="K14" s="4" t="s">
        <v>93</v>
      </c>
      <c r="L14" s="5">
        <v>0</v>
      </c>
      <c r="M14" s="5">
        <f t="shared" ref="M14" si="6">J14+L14</f>
        <v>19679717</v>
      </c>
      <c r="N14" s="2">
        <v>45825</v>
      </c>
      <c r="O14" s="3">
        <v>521</v>
      </c>
      <c r="P14" s="2">
        <v>45826</v>
      </c>
      <c r="Q14" s="10">
        <v>46346</v>
      </c>
      <c r="R14" s="19"/>
      <c r="S14" s="20"/>
      <c r="T14" s="18"/>
      <c r="U14" s="9" t="s">
        <v>26</v>
      </c>
      <c r="V14" s="9" t="s">
        <v>26</v>
      </c>
      <c r="W14" s="14" t="s">
        <v>103</v>
      </c>
      <c r="X14" s="14" t="s">
        <v>103</v>
      </c>
      <c r="Y14" s="14" t="s">
        <v>103</v>
      </c>
      <c r="Z14" s="14" t="s">
        <v>103</v>
      </c>
      <c r="AA14" s="4" t="s">
        <v>48</v>
      </c>
      <c r="AB14" s="4">
        <v>2125</v>
      </c>
      <c r="AC14" s="4">
        <v>9525</v>
      </c>
      <c r="AD14" s="14">
        <v>46527</v>
      </c>
      <c r="AE14" s="52" t="s">
        <v>126</v>
      </c>
    </row>
    <row r="15" spans="1:31" ht="150" customHeight="1" x14ac:dyDescent="0.25">
      <c r="A15" s="13">
        <v>9</v>
      </c>
      <c r="B15" s="4" t="s">
        <v>95</v>
      </c>
      <c r="C15" s="4" t="s">
        <v>96</v>
      </c>
      <c r="D15" s="4" t="s">
        <v>69</v>
      </c>
      <c r="E15" s="9" t="s">
        <v>25</v>
      </c>
      <c r="F15" s="8">
        <v>901394655</v>
      </c>
      <c r="G15" s="17">
        <v>2</v>
      </c>
      <c r="H15" s="4" t="s">
        <v>97</v>
      </c>
      <c r="I15" s="4" t="s">
        <v>98</v>
      </c>
      <c r="J15" s="5">
        <v>3627919</v>
      </c>
      <c r="K15" s="4" t="s">
        <v>99</v>
      </c>
      <c r="L15" s="5">
        <v>0</v>
      </c>
      <c r="M15" s="5">
        <f t="shared" ref="M15" si="7">J15+L15</f>
        <v>3627919</v>
      </c>
      <c r="N15" s="2">
        <v>45842</v>
      </c>
      <c r="O15" s="3">
        <v>20</v>
      </c>
      <c r="P15" s="2">
        <v>45848</v>
      </c>
      <c r="Q15" s="10">
        <v>45884</v>
      </c>
      <c r="R15" s="9">
        <v>15</v>
      </c>
      <c r="S15" s="11">
        <v>36</v>
      </c>
      <c r="T15" s="10"/>
      <c r="U15" s="9" t="s">
        <v>26</v>
      </c>
      <c r="V15" s="9" t="s">
        <v>26</v>
      </c>
      <c r="W15" s="4" t="s">
        <v>34</v>
      </c>
      <c r="X15" s="4" t="s">
        <v>100</v>
      </c>
      <c r="Y15" s="4" t="s">
        <v>101</v>
      </c>
      <c r="Z15" s="2">
        <v>45845</v>
      </c>
      <c r="AA15" s="4" t="s">
        <v>102</v>
      </c>
      <c r="AB15" s="4">
        <v>1825</v>
      </c>
      <c r="AC15" s="4">
        <v>11125</v>
      </c>
      <c r="AD15" s="14" t="s">
        <v>103</v>
      </c>
      <c r="AE15" s="54" t="s">
        <v>127</v>
      </c>
    </row>
    <row r="16" spans="1:31" ht="150" customHeight="1" x14ac:dyDescent="0.25">
      <c r="A16" s="13">
        <v>10</v>
      </c>
      <c r="B16" s="4" t="s">
        <v>104</v>
      </c>
      <c r="C16" s="4" t="s">
        <v>105</v>
      </c>
      <c r="D16" s="4" t="s">
        <v>106</v>
      </c>
      <c r="E16" s="9" t="s">
        <v>25</v>
      </c>
      <c r="F16" s="8">
        <v>830077655</v>
      </c>
      <c r="G16" s="17">
        <v>6</v>
      </c>
      <c r="H16" s="4" t="s">
        <v>107</v>
      </c>
      <c r="I16" s="4" t="s">
        <v>108</v>
      </c>
      <c r="J16" s="5">
        <v>1749226</v>
      </c>
      <c r="K16" s="4" t="s">
        <v>109</v>
      </c>
      <c r="L16" s="5">
        <v>0</v>
      </c>
      <c r="M16" s="5">
        <v>1749226</v>
      </c>
      <c r="N16" s="2">
        <v>45846</v>
      </c>
      <c r="O16" s="3">
        <v>60</v>
      </c>
      <c r="P16" s="2">
        <v>45852</v>
      </c>
      <c r="Q16" s="10">
        <v>45908</v>
      </c>
      <c r="R16" s="19"/>
      <c r="S16" s="20"/>
      <c r="T16" s="18"/>
      <c r="U16" s="9" t="s">
        <v>26</v>
      </c>
      <c r="V16" s="9" t="s">
        <v>26</v>
      </c>
      <c r="W16" s="14" t="s">
        <v>103</v>
      </c>
      <c r="X16" s="14" t="s">
        <v>103</v>
      </c>
      <c r="Y16" s="14" t="s">
        <v>103</v>
      </c>
      <c r="Z16" s="14" t="s">
        <v>103</v>
      </c>
      <c r="AA16" s="4" t="s">
        <v>81</v>
      </c>
      <c r="AB16" s="4">
        <v>2525</v>
      </c>
      <c r="AC16" s="4">
        <v>11325</v>
      </c>
      <c r="AD16" s="14" t="s">
        <v>103</v>
      </c>
      <c r="AE16" s="54" t="s">
        <v>128</v>
      </c>
    </row>
    <row r="17" spans="1:31" ht="150" customHeight="1" x14ac:dyDescent="0.25">
      <c r="A17" s="13">
        <v>11</v>
      </c>
      <c r="B17" s="4" t="s">
        <v>110</v>
      </c>
      <c r="C17" s="4" t="s">
        <v>111</v>
      </c>
      <c r="D17" s="4" t="s">
        <v>117</v>
      </c>
      <c r="E17" s="9" t="s">
        <v>25</v>
      </c>
      <c r="F17" s="8">
        <v>900741497</v>
      </c>
      <c r="G17" s="17">
        <v>0</v>
      </c>
      <c r="H17" s="4" t="s">
        <v>112</v>
      </c>
      <c r="I17" s="4" t="s">
        <v>113</v>
      </c>
      <c r="J17" s="5">
        <v>201574800</v>
      </c>
      <c r="K17" s="4" t="s">
        <v>114</v>
      </c>
      <c r="L17" s="5">
        <v>0</v>
      </c>
      <c r="M17" s="5">
        <v>201574800</v>
      </c>
      <c r="N17" s="2">
        <v>45861</v>
      </c>
      <c r="O17" s="3">
        <v>149</v>
      </c>
      <c r="P17" s="2">
        <v>45877</v>
      </c>
      <c r="Q17" s="10">
        <v>46010</v>
      </c>
      <c r="R17" s="19"/>
      <c r="S17" s="20"/>
      <c r="T17" s="18"/>
      <c r="U17" s="9" t="s">
        <v>26</v>
      </c>
      <c r="V17" s="9" t="s">
        <v>26</v>
      </c>
      <c r="W17" s="4" t="s">
        <v>34</v>
      </c>
      <c r="X17" s="4" t="s">
        <v>115</v>
      </c>
      <c r="Y17" s="4" t="s">
        <v>88</v>
      </c>
      <c r="Z17" s="2">
        <v>45866</v>
      </c>
      <c r="AA17" s="4" t="s">
        <v>116</v>
      </c>
      <c r="AB17" s="4">
        <v>2625</v>
      </c>
      <c r="AC17" s="4">
        <v>13925</v>
      </c>
      <c r="AD17" s="14" t="s">
        <v>103</v>
      </c>
      <c r="AE17" s="54" t="s">
        <v>129</v>
      </c>
    </row>
  </sheetData>
  <autoFilter ref="A6:AY16" xr:uid="{00000000-0001-0000-0000-000000000000}"/>
  <mergeCells count="30">
    <mergeCell ref="AE5:AE6"/>
    <mergeCell ref="L5:L6"/>
    <mergeCell ref="T5:T6"/>
    <mergeCell ref="U5:U6"/>
    <mergeCell ref="G5:G6"/>
    <mergeCell ref="H5:H6"/>
    <mergeCell ref="I5:I6"/>
    <mergeCell ref="J5:J6"/>
    <mergeCell ref="K5:K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AB5:AB6"/>
    <mergeCell ref="AC5:AC6"/>
    <mergeCell ref="AD5:AD6"/>
    <mergeCell ref="V5:V6"/>
    <mergeCell ref="AA5:AA6"/>
  </mergeCells>
  <hyperlinks>
    <hyperlink ref="AE17" r:id="rId1" xr:uid="{722C9D42-15F1-47F1-9DD6-D3C450AB1FBE}"/>
    <hyperlink ref="AE15" r:id="rId2" xr:uid="{79D4FAF8-9DC7-4B93-AFCB-34AC11A5E65F}"/>
    <hyperlink ref="AE14" r:id="rId3" xr:uid="{A52A0FE2-C414-4891-AB59-E4318EABFEA0}"/>
    <hyperlink ref="AE13" r:id="rId4" xr:uid="{0E4E4438-756E-4ECA-B3B1-734BE39101E0}"/>
    <hyperlink ref="AE12" r:id="rId5" xr:uid="{B0239682-FF3B-4667-9DD4-142927870950}"/>
    <hyperlink ref="AE11" r:id="rId6" xr:uid="{D4B7A04C-EEC2-4805-8EF5-4A333F829967}"/>
    <hyperlink ref="AE10" r:id="rId7" xr:uid="{231E6166-2F71-4781-80CE-EBB2F096CA71}"/>
    <hyperlink ref="AE9" r:id="rId8" xr:uid="{2F4F8DAF-50DD-4DD3-A5A7-75EF64ED77D8}"/>
    <hyperlink ref="AE8" r:id="rId9" xr:uid="{6CA85F28-F7B9-4567-BD41-CC618C386558}"/>
    <hyperlink ref="AE7" r:id="rId10" xr:uid="{E6EF6230-43E5-44CB-8435-1AC119C727D1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2025-12-17T18:38:08Z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2025-12-16T22:17:38Z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a399e026-4e24-40aa-86c5-1398114ba027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