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0" documentId="8_{94E7EB22-B2F3-4C9E-A9ED-01E2F8A826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20" i="2"/>
  <c r="G19" i="2"/>
  <c r="G18" i="2"/>
  <c r="G14" i="2" l="1"/>
  <c r="G13" i="2"/>
  <c r="G15" i="2"/>
  <c r="G16" i="2"/>
  <c r="G17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<sst xmlns="http://schemas.openxmlformats.org/spreadsheetml/2006/main" count="104" uniqueCount="83">
  <si>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</si>
  <si>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</si>
  <si>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</si>
  <si>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</si>
  <si>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</si>
  <si>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</si>
  <si>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</si>
  <si>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</si>
  <si>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</si>
  <si>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</si>
  <si>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</si>
  <si>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</si>
  <si>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</si>
  <si>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</si>
  <si>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</si>
  <si>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</si>
  <si>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</si>
  <si>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</si>
  <si>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</si>
  <si>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</si>
  <si>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</si>
  <si>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</si>
  <si>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</si>
  <si>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</si>
  <si>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</si>
  <si>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</si>
  <si>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</si>
  <si>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</si>
  <si>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</si>
  <si>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</si>
  <si>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</si>
  <si>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</si>
  <si>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</si>
  <si>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</si>
  <si>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</si>
  <si>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</si>
  <si>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</si>
  <si>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</si>
  <si>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</si>
  <si>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</si>
  <si>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</si>
  <si>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</si>
  <si>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</si>
  <si>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</si>
  <si>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</si>
  <si>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</si>
  <si>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</si>
  <si>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</si>
  <si>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</si>
  <si>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</si>
  <si>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</si>
  <si>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</si>
  <si>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</si>
  <si>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</si>
  <si>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</si>
  <si>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</si>
  <si>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</si>
  <si>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</si>
  <si>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</si>
  <si>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CAJA DE COMPENSACION FAMILIAR COMPENSAR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</si>
  <si>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</si>
  <si>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</si>
  <si>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</si>
  <si>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</si>
  <si>
    <t>Contrato 05-2025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</si>
  <si>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- URF.</t>
  </si>
  <si>
    <t xml:space="preserve">	CONTINENTAL DE PARTES Y SERVICIOS SAS</t>
  </si>
  <si>
    <t>https://community.secop.gov.co/Public/Tendering/OpportunityDetail/Index?noticeUID=CO1.NTC.7981094&amp;isFromPublicArea=True&amp;isModal=False</t>
  </si>
  <si>
    <t>Contrato 06-2025</t>
  </si>
  <si>
    <t>Prestación de servicios para el desarrollo de actividades de capacitación para la Subdirección Jurídica y de Gestión Institucional de la URF, de conformidad con el Plan Institucional de Capacitación 2025.</t>
  </si>
  <si>
    <t>Centro Nacional para el Desarrollo de la Administración Pública S.A.S. -CENDAP S.A.S.</t>
  </si>
  <si>
    <t>https://community.secop.gov.co/Public/Tendering/OpportunityDetail/Index?noticeUID=CO1.NTC.8179700&amp;isFromPublicArea=True&amp;isModal=False</t>
  </si>
  <si>
    <t>https://operaciones.colombiacompra.gov.co/tienda-virtual-del-estado-colombiano/ordenes-compra/138774</t>
  </si>
  <si>
    <t>Otrosí No. 1 del 29/05/2024
Otrosí No. 2 del 16/05/2025</t>
  </si>
  <si>
    <t>Contrato 07-2025</t>
  </si>
  <si>
    <t>Suministro de dotación para servidores públicos de la Unidad Administrativa Especial, Unidad de Proyección Normativa y Estudios de Regulación Financiera - URF.</t>
  </si>
  <si>
    <t>D´Gerard MG S.A.S.</t>
  </si>
  <si>
    <r>
      <t xml:space="preserve">EJECUCIÓN CONTRACTUAL 
</t>
    </r>
    <r>
      <rPr>
        <b/>
        <sz val="12"/>
        <color theme="1"/>
        <rFont val="Verdana"/>
        <family val="2"/>
      </rPr>
      <t>Fecha de corte: 30 de junio de 2025</t>
    </r>
  </si>
  <si>
    <t>https://community.secop.gov.co/Public/Tendering/OpportunityDetail/Index?noticeUID=CO1.NTC.8217147&amp;isFromPublicArea=True&amp;isModal=False</t>
  </si>
  <si>
    <t>Contrato 08-2025</t>
  </si>
  <si>
    <t>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</si>
  <si>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 xml:space="preserve">Seguros del Estado S.A. </t>
  </si>
  <si>
    <t>https://community.secop.gov.co/Public/Tendering/OpportunityDetail/Index?noticeUID=CO1.NTC.8247678&amp;isFromPublicArea=True&amp;isModal=False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</si>
</sst>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6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9" fillId="0" borderId="1" xfId="0" applyNumberFormat="1" applyFont="1" applyFill="1" applyBorder="1" applyAlignment="1">
      <alignment horizontal="center" vertical="center" wrapText="1"/>
    </xf>
    <xf numFmtId="44" fontId="3" fillId="0" borderId="16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13" Type="http://schemas.openxmlformats.org/officeDocument/2006/relationships/hyperlink" Target="https://operaciones.colombiacompra.gov.co/tienda-virtual-del-estado-colombiano/ordenes-compra/138774" TargetMode="External"/><Relationship Id="rId3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7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12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6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11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5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5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10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4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9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4" Type="http://schemas.openxmlformats.org/officeDocument/2006/relationships/hyperlink" Target="https://community.secop.gov.co/Public/Tendering/OpportunityDetail/Index?noticeUID=CO1.NTC.744563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0"/>
  <sheetViews>
    <sheetView tabSelected="1" zoomScale="85" zoomScaleNormal="85" workbookViewId="0">
      <pane ySplit="5" topLeftCell="A14" activePane="bottomLeft" state="frozen"/>
      <selection pane="bottomLeft" activeCell="D10" sqref="D10"/>
    </sheetView>
  </sheetViews>
  <sheetFormatPr baseColWidth="10" defaultColWidth="11.453125" defaultRowHeight="13.5" x14ac:dyDescent="0.3"/>
  <cols>
    <col min="1" max="1" width="22.26953125" style="2" customWidth="1"/>
    <col min="2" max="2" width="45.81640625" style="2" customWidth="1"/>
    <col min="3" max="3" width="19.7265625" style="2" customWidth="1"/>
    <col min="4" max="5" width="16.1796875" style="2" customWidth="1"/>
    <col min="6" max="6" width="23.1796875" style="3" customWidth="1"/>
    <col min="7" max="7" width="16.453125" style="4" customWidth="1"/>
    <col min="8" max="8" width="18.7265625" style="5" customWidth="1"/>
    <col min="9" max="9" width="17.81640625" style="2" customWidth="1"/>
    <col min="10" max="10" width="20.26953125" style="2" customWidth="1"/>
    <col min="11" max="11" width="76.26953125" style="2" customWidth="1"/>
    <col min="12" max="16384" width="11.453125" style="2"/>
  </cols>
  <sheetData>
    <row r="1" spans="1:67" ht="16.899999999999999" customHeight="1" x14ac:dyDescent="0.3">
      <c r="A1" s="45"/>
      <c r="B1" s="46"/>
      <c r="C1" s="36" t="s">
        <v>77</v>
      </c>
      <c r="D1" s="37"/>
      <c r="E1" s="37"/>
      <c r="F1" s="37"/>
      <c r="G1" s="37"/>
      <c r="H1" s="37"/>
      <c r="I1" s="37"/>
      <c r="J1" s="37"/>
      <c r="K1" s="38"/>
    </row>
    <row r="2" spans="1:67" ht="16.899999999999999" customHeight="1" x14ac:dyDescent="0.3">
      <c r="A2" s="47"/>
      <c r="B2" s="48"/>
      <c r="C2" s="39"/>
      <c r="D2" s="40"/>
      <c r="E2" s="40"/>
      <c r="F2" s="40"/>
      <c r="G2" s="40"/>
      <c r="H2" s="40"/>
      <c r="I2" s="40"/>
      <c r="J2" s="40"/>
      <c r="K2" s="41"/>
    </row>
    <row r="3" spans="1:67" ht="16.899999999999999" customHeight="1" thickBot="1" x14ac:dyDescent="0.35">
      <c r="A3" s="49"/>
      <c r="B3" s="50"/>
      <c r="C3" s="42"/>
      <c r="D3" s="43"/>
      <c r="E3" s="43"/>
      <c r="F3" s="43"/>
      <c r="G3" s="43"/>
      <c r="H3" s="43"/>
      <c r="I3" s="43"/>
      <c r="J3" s="43"/>
      <c r="K3" s="44"/>
    </row>
    <row r="4" spans="1:67" ht="14" thickBot="1" x14ac:dyDescent="0.35"/>
    <row r="5" spans="1:67" s="1" customFormat="1" ht="50.15" customHeight="1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63</v>
      </c>
      <c r="H5" s="10" t="s">
        <v>62</v>
      </c>
      <c r="I5" s="8" t="s">
        <v>6</v>
      </c>
      <c r="J5" s="8" t="s">
        <v>7</v>
      </c>
      <c r="K5" s="11" t="s">
        <v>8</v>
      </c>
      <c r="L5" s="6"/>
    </row>
    <row r="6" spans="1:67" s="17" customFormat="1" ht="90.75" customHeight="1" x14ac:dyDescent="0.3">
      <c r="A6" s="12" t="s">
        <v>16</v>
      </c>
      <c r="B6" s="13" t="s">
        <v>19</v>
      </c>
      <c r="C6" s="13" t="s">
        <v>21</v>
      </c>
      <c r="D6" s="30">
        <v>45320</v>
      </c>
      <c r="E6" s="23">
        <v>45653</v>
      </c>
      <c r="F6" s="24">
        <v>34600000</v>
      </c>
      <c r="G6" s="25">
        <f>(H6*100%)/F6</f>
        <v>0.99022747109826592</v>
      </c>
      <c r="H6" s="26">
        <v>34261870.5</v>
      </c>
      <c r="I6" s="27" t="s">
        <v>29</v>
      </c>
      <c r="J6" s="27" t="s">
        <v>13</v>
      </c>
      <c r="K6" s="20" t="s">
        <v>36</v>
      </c>
    </row>
    <row r="7" spans="1:67" s="17" customFormat="1" ht="87" customHeight="1" x14ac:dyDescent="0.3">
      <c r="A7" s="12" t="s">
        <v>17</v>
      </c>
      <c r="B7" s="13" t="s">
        <v>9</v>
      </c>
      <c r="C7" s="13" t="s">
        <v>10</v>
      </c>
      <c r="D7" s="30">
        <v>45328</v>
      </c>
      <c r="E7" s="23">
        <v>45657</v>
      </c>
      <c r="F7" s="24">
        <v>29720250</v>
      </c>
      <c r="G7" s="25">
        <f t="shared" ref="G7:G8" si="0">(H7*100%)/F7</f>
        <v>1</v>
      </c>
      <c r="H7" s="26">
        <v>29720250</v>
      </c>
      <c r="I7" s="28" t="s">
        <v>11</v>
      </c>
      <c r="J7" s="27" t="s">
        <v>12</v>
      </c>
      <c r="K7" s="20" t="s">
        <v>37</v>
      </c>
    </row>
    <row r="8" spans="1:67" s="17" customFormat="1" ht="97.5" customHeight="1" x14ac:dyDescent="0.3">
      <c r="A8" s="12" t="s">
        <v>18</v>
      </c>
      <c r="B8" s="13" t="s">
        <v>20</v>
      </c>
      <c r="C8" s="13" t="s">
        <v>14</v>
      </c>
      <c r="D8" s="30">
        <v>45383</v>
      </c>
      <c r="E8" s="23">
        <v>45657</v>
      </c>
      <c r="F8" s="24">
        <v>67897232</v>
      </c>
      <c r="G8" s="25">
        <f t="shared" si="0"/>
        <v>0.84861634712884904</v>
      </c>
      <c r="H8" s="26">
        <v>57618701</v>
      </c>
      <c r="I8" s="29" t="s">
        <v>35</v>
      </c>
      <c r="J8" s="27" t="s">
        <v>12</v>
      </c>
      <c r="K8" s="20" t="s">
        <v>38</v>
      </c>
    </row>
    <row r="9" spans="1:67" s="17" customFormat="1" ht="101.5" customHeight="1" x14ac:dyDescent="0.3">
      <c r="A9" s="12" t="s">
        <v>61</v>
      </c>
      <c r="B9" s="13" t="s">
        <v>24</v>
      </c>
      <c r="C9" s="13" t="s">
        <v>23</v>
      </c>
      <c r="D9" s="30">
        <v>45394</v>
      </c>
      <c r="E9" s="23">
        <v>45657</v>
      </c>
      <c r="F9" s="24">
        <v>14927098</v>
      </c>
      <c r="G9" s="25">
        <f>(H9*100%)/F9</f>
        <v>0.99999933007742026</v>
      </c>
      <c r="H9" s="26">
        <v>14927088</v>
      </c>
      <c r="I9" s="27" t="s">
        <v>46</v>
      </c>
      <c r="J9" s="27" t="s">
        <v>13</v>
      </c>
      <c r="K9" s="20" t="s">
        <v>39</v>
      </c>
    </row>
    <row r="10" spans="1:67" s="18" customFormat="1" ht="128.25" customHeight="1" x14ac:dyDescent="0.3">
      <c r="A10" s="12" t="s">
        <v>25</v>
      </c>
      <c r="B10" s="13" t="s">
        <v>27</v>
      </c>
      <c r="C10" s="13" t="s">
        <v>26</v>
      </c>
      <c r="D10" s="30">
        <v>45430</v>
      </c>
      <c r="E10" s="23">
        <v>45856</v>
      </c>
      <c r="F10" s="51">
        <v>22478462</v>
      </c>
      <c r="G10" s="52">
        <f>(H10*100%)/F10</f>
        <v>0.96273000795161157</v>
      </c>
      <c r="H10" s="51">
        <v>21640689.899999999</v>
      </c>
      <c r="I10" s="53" t="s">
        <v>73</v>
      </c>
      <c r="J10" s="27" t="s">
        <v>13</v>
      </c>
      <c r="K10" s="20" t="s">
        <v>40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</row>
    <row r="11" spans="1:67" s="17" customFormat="1" ht="121.5" x14ac:dyDescent="0.3">
      <c r="A11" s="19" t="s">
        <v>31</v>
      </c>
      <c r="B11" s="22" t="s">
        <v>30</v>
      </c>
      <c r="C11" s="13" t="s">
        <v>32</v>
      </c>
      <c r="D11" s="23">
        <v>45610</v>
      </c>
      <c r="E11" s="23">
        <v>45974</v>
      </c>
      <c r="F11" s="54">
        <v>29441332</v>
      </c>
      <c r="G11" s="55">
        <v>1</v>
      </c>
      <c r="H11" s="56">
        <v>29441332</v>
      </c>
      <c r="I11" s="57" t="s">
        <v>11</v>
      </c>
      <c r="J11" s="27" t="s">
        <v>28</v>
      </c>
      <c r="K11" s="35" t="s">
        <v>41</v>
      </c>
    </row>
    <row r="12" spans="1:67" s="17" customFormat="1" ht="106.5" customHeight="1" x14ac:dyDescent="0.3">
      <c r="A12" s="12" t="s">
        <v>34</v>
      </c>
      <c r="B12" s="21" t="s">
        <v>33</v>
      </c>
      <c r="C12" s="13" t="s">
        <v>15</v>
      </c>
      <c r="D12" s="30">
        <v>45636</v>
      </c>
      <c r="E12" s="23">
        <v>45688</v>
      </c>
      <c r="F12" s="51">
        <v>4525451</v>
      </c>
      <c r="G12" s="52">
        <f>(H12*100%)/F12</f>
        <v>1</v>
      </c>
      <c r="H12" s="51">
        <v>4525451</v>
      </c>
      <c r="I12" s="57" t="s">
        <v>11</v>
      </c>
      <c r="J12" s="27" t="s">
        <v>22</v>
      </c>
      <c r="K12" s="35" t="s">
        <v>72</v>
      </c>
    </row>
    <row r="13" spans="1:67" s="17" customFormat="1" ht="90" customHeight="1" x14ac:dyDescent="0.3">
      <c r="A13" s="12" t="s">
        <v>42</v>
      </c>
      <c r="B13" s="21" t="s">
        <v>43</v>
      </c>
      <c r="C13" s="13" t="s">
        <v>44</v>
      </c>
      <c r="D13" s="14">
        <v>45688</v>
      </c>
      <c r="E13" s="15">
        <v>46022</v>
      </c>
      <c r="F13" s="51">
        <v>10000000</v>
      </c>
      <c r="G13" s="52">
        <f t="shared" ref="G13:G17" si="1">(H13*100%)/F13</f>
        <v>0.51320807300000004</v>
      </c>
      <c r="H13" s="58">
        <v>5132080.7300000004</v>
      </c>
      <c r="I13" s="57" t="s">
        <v>11</v>
      </c>
      <c r="J13" s="13" t="s">
        <v>13</v>
      </c>
      <c r="K13" s="20" t="s">
        <v>45</v>
      </c>
    </row>
    <row r="14" spans="1:67" s="17" customFormat="1" ht="90" customHeight="1" x14ac:dyDescent="0.3">
      <c r="A14" s="12" t="s">
        <v>47</v>
      </c>
      <c r="B14" s="21" t="s">
        <v>48</v>
      </c>
      <c r="C14" s="13" t="s">
        <v>49</v>
      </c>
      <c r="D14" s="14">
        <v>45698</v>
      </c>
      <c r="E14" s="15" t="s">
        <v>50</v>
      </c>
      <c r="F14" s="51">
        <f>39858000+19929000</f>
        <v>59787000</v>
      </c>
      <c r="G14" s="52">
        <f t="shared" si="1"/>
        <v>0.35320511147908407</v>
      </c>
      <c r="H14" s="58">
        <v>21117074</v>
      </c>
      <c r="I14" s="57" t="s">
        <v>11</v>
      </c>
      <c r="J14" s="13" t="s">
        <v>13</v>
      </c>
      <c r="K14" s="20" t="s">
        <v>51</v>
      </c>
    </row>
    <row r="15" spans="1:67" s="17" customFormat="1" ht="90" customHeight="1" x14ac:dyDescent="0.3">
      <c r="A15" s="12" t="s">
        <v>53</v>
      </c>
      <c r="B15" s="21" t="s">
        <v>54</v>
      </c>
      <c r="C15" s="13" t="s">
        <v>55</v>
      </c>
      <c r="D15" s="14" t="s">
        <v>56</v>
      </c>
      <c r="E15" s="15">
        <v>46022</v>
      </c>
      <c r="F15" s="51">
        <v>31206560</v>
      </c>
      <c r="G15" s="52">
        <f t="shared" si="1"/>
        <v>0.25</v>
      </c>
      <c r="H15" s="51">
        <v>7801640</v>
      </c>
      <c r="I15" s="57" t="s">
        <v>11</v>
      </c>
      <c r="J15" s="13" t="s">
        <v>12</v>
      </c>
      <c r="K15" s="20" t="s">
        <v>52</v>
      </c>
    </row>
    <row r="16" spans="1:67" s="31" customFormat="1" ht="90" customHeight="1" x14ac:dyDescent="0.3">
      <c r="A16" s="32" t="s">
        <v>57</v>
      </c>
      <c r="B16" s="32" t="s">
        <v>58</v>
      </c>
      <c r="C16" s="13" t="s">
        <v>59</v>
      </c>
      <c r="D16" s="14">
        <v>45733</v>
      </c>
      <c r="E16" s="15">
        <v>46022</v>
      </c>
      <c r="F16" s="59">
        <v>150000000</v>
      </c>
      <c r="G16" s="52">
        <f t="shared" si="1"/>
        <v>0.18011876666666668</v>
      </c>
      <c r="H16" s="51">
        <v>27017815</v>
      </c>
      <c r="I16" s="57" t="s">
        <v>11</v>
      </c>
      <c r="J16" s="13" t="s">
        <v>12</v>
      </c>
      <c r="K16" s="20" t="s">
        <v>60</v>
      </c>
    </row>
    <row r="17" spans="1:11" s="31" customFormat="1" ht="95.25" customHeight="1" x14ac:dyDescent="0.3">
      <c r="A17" s="32" t="s">
        <v>64</v>
      </c>
      <c r="B17" s="32" t="s">
        <v>65</v>
      </c>
      <c r="C17" s="13" t="s">
        <v>66</v>
      </c>
      <c r="D17" s="14"/>
      <c r="E17" s="15">
        <v>46022</v>
      </c>
      <c r="F17" s="59">
        <v>22500000</v>
      </c>
      <c r="G17" s="52">
        <f t="shared" si="1"/>
        <v>0</v>
      </c>
      <c r="H17" s="56">
        <v>0</v>
      </c>
      <c r="I17" s="57" t="s">
        <v>11</v>
      </c>
      <c r="J17" s="13" t="s">
        <v>13</v>
      </c>
      <c r="K17" s="20" t="s">
        <v>67</v>
      </c>
    </row>
    <row r="18" spans="1:11" s="31" customFormat="1" ht="95.25" customHeight="1" x14ac:dyDescent="0.3">
      <c r="A18" s="32" t="s">
        <v>68</v>
      </c>
      <c r="B18" s="32" t="s">
        <v>69</v>
      </c>
      <c r="C18" s="13" t="s">
        <v>70</v>
      </c>
      <c r="D18" s="14"/>
      <c r="E18" s="15">
        <v>46010</v>
      </c>
      <c r="F18" s="33">
        <v>20000000</v>
      </c>
      <c r="G18" s="25">
        <f t="shared" ref="G18" si="2">(H18*100%)/F18</f>
        <v>0</v>
      </c>
      <c r="H18" s="34">
        <v>0</v>
      </c>
      <c r="I18" s="16" t="s">
        <v>11</v>
      </c>
      <c r="J18" s="13" t="s">
        <v>12</v>
      </c>
      <c r="K18" s="20" t="s">
        <v>71</v>
      </c>
    </row>
    <row r="19" spans="1:11" s="31" customFormat="1" ht="95.25" customHeight="1" x14ac:dyDescent="0.3">
      <c r="A19" s="32" t="s">
        <v>74</v>
      </c>
      <c r="B19" s="32" t="s">
        <v>75</v>
      </c>
      <c r="C19" s="13" t="s">
        <v>76</v>
      </c>
      <c r="D19" s="14">
        <v>45820</v>
      </c>
      <c r="E19" s="15">
        <v>46010</v>
      </c>
      <c r="F19" s="33">
        <v>3000000</v>
      </c>
      <c r="G19" s="25">
        <f t="shared" ref="G19" si="3">(H19*100%)/F19</f>
        <v>0</v>
      </c>
      <c r="H19" s="34">
        <v>0</v>
      </c>
      <c r="I19" s="16" t="s">
        <v>11</v>
      </c>
      <c r="J19" s="13" t="s">
        <v>13</v>
      </c>
      <c r="K19" s="20" t="s">
        <v>78</v>
      </c>
    </row>
    <row r="20" spans="1:11" s="31" customFormat="1" ht="131" customHeight="1" x14ac:dyDescent="0.3">
      <c r="A20" s="32" t="s">
        <v>79</v>
      </c>
      <c r="B20" s="32" t="s">
        <v>80</v>
      </c>
      <c r="C20" s="13" t="s">
        <v>81</v>
      </c>
      <c r="D20" s="14">
        <v>45826</v>
      </c>
      <c r="E20" s="15">
        <v>46346</v>
      </c>
      <c r="F20" s="33">
        <v>19679717</v>
      </c>
      <c r="G20" s="25">
        <f t="shared" ref="G20" si="4">(H20*100%)/F20</f>
        <v>0</v>
      </c>
      <c r="H20" s="34">
        <v>0</v>
      </c>
      <c r="I20" s="16" t="s">
        <v>11</v>
      </c>
      <c r="J20" s="13" t="s">
        <v>13</v>
      </c>
      <c r="K20" s="20" t="s">
        <v>82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6" r:id="rId1" xr:uid="{CC7C5B1A-1562-4C9A-9BEE-1E7DE1708D0E}"/>
    <hyperlink ref="K7" r:id="rId2" xr:uid="{2E986AB2-E7A1-4ED8-8F6D-02CF97C18950}"/>
    <hyperlink ref="K8" r:id="rId3" xr:uid="{57486F10-DAD0-4699-B44D-787869B92A5F}"/>
    <hyperlink ref="K9" r:id="rId4" xr:uid="{1C50EF61-2C13-45D2-8088-1F963E87C297}"/>
    <hyperlink ref="K10" r:id="rId5" xr:uid="{04890B5D-140A-4030-BE56-02D60BD178D4}"/>
    <hyperlink ref="K11" r:id="rId6" xr:uid="{BACA348A-4976-4780-9708-300D2C77D796}"/>
    <hyperlink ref="K13" r:id="rId7" xr:uid="{7CFD4CDD-4454-4FAA-A02E-BA74B59BDC64}"/>
    <hyperlink ref="K16" r:id="rId8" xr:uid="{3F2762C6-ECE2-45DE-A7C3-ABC28D139713}"/>
    <hyperlink ref="K17" r:id="rId9" xr:uid="{E65CB712-A437-4418-A4AC-D85283D0EE9B}"/>
    <hyperlink ref="K18" r:id="rId10" xr:uid="{D0DB9767-B4FB-49DA-8A90-B40EC95CF88F}"/>
    <hyperlink ref="K19" r:id="rId11" xr:uid="{13384480-9F44-4CAC-B105-A33A405B8BEB}"/>
    <hyperlink ref="K20" r:id="rId12" xr:uid="{F92E3B6E-6D6C-4BB1-8B2C-B08AF4399AE0}"/>
    <hyperlink ref="K12" r:id="rId13" xr:uid="{34A0E324-5C09-4310-A439-212D6BE7FA27}"/>
    <hyperlink ref="K14" r:id="rId14" xr:uid="{F658D986-D7A8-4DCA-B136-7BBD82A639E9}"/>
    <hyperlink ref="K15" r:id="rId15" xr:uid="{8725B858-C39D-4F45-B472-D7B5ACA49407}"/>
  </hyperlinks>
  <pageMargins left="0.7" right="0.7" top="0.75" bottom="0.75" header="0.3" footer="0.3"/>
  <pageSetup orientation="portrait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Autor</cp:lastModifiedBy>
  <cp:revision/>
  <dcterms:created xsi:type="dcterms:W3CDTF">2022-02-02T22:15:54Z</dcterms:created>
  <dcterms:modified xsi:type="dcterms:W3CDTF">2025-07-02T16:09:15Z</dcterms:modified>
  <cp:category/>
  <cp:contentStatus/>
</cp:coreProperties>
</file>