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b:\Users\Kathe\Downloads\"/>
    </mc:Choice>
  </mc:AlternateContent>
  <xr:revisionPtr revIDLastSave="0" documentId="13_ncr:1_{70582BB1-5CD4-44B9-B2E4-1C876131021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definedNames>
    <definedName name="_xlnm._FilterDatabase" localSheetId="0" hidden="1">Hoja1!$A$6:$BQ$7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M8" i="1"/>
  <c r="M7" i="1"/>
</calcChain>
</file>

<file path=xl/sharedStrings.xml><?xml version="1.0" encoding="utf-8"?>
<sst xmlns="http://schemas.openxmlformats.org/spreadsheetml/2006/main" count="90" uniqueCount="73">
  <si>
    <t>#</t>
  </si>
  <si>
    <t>No. del contrato</t>
  </si>
  <si>
    <t>Nombre completo contratista</t>
  </si>
  <si>
    <t>Modalidad de contratación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</si>
  <si>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</si>
  <si>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</si>
  <si>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</si>
  <si>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</si>
  <si>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</si>
  <si>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</si>
  <si>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</si>
  <si>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</si>
  <si>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</si>
  <si>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</si>
  <si>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</si>
  <si>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</si>
  <si>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</si>
  <si>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</si>
  <si>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</si>
  <si>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</si>
  <si>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</si>
  <si>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</si>
  <si>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CDP</t>
  </si>
  <si>
    <t>RP</t>
  </si>
  <si>
    <t>Fecha máxima para liquidar</t>
  </si>
  <si>
    <t>NIT</t>
  </si>
  <si>
    <t>Bogotá D.C.</t>
  </si>
  <si>
    <t>Mínima Cuantía</t>
  </si>
  <si>
    <t>Código SECOP</t>
  </si>
  <si>
    <t>Garantías</t>
  </si>
  <si>
    <t>Tipo</t>
  </si>
  <si>
    <t>Riesgos</t>
  </si>
  <si>
    <t>Fecha expedición</t>
  </si>
  <si>
    <t>No.</t>
  </si>
  <si>
    <t>Póliza de seguro de cumplimiento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</si>
  <si>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</si>
  <si>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</si>
  <si>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 xml:space="preserve">DIEZ MILLONES DE PESOS </t>
  </si>
  <si>
    <t>31/12/2025 </t>
  </si>
  <si>
    <t>CMT-100014439</t>
  </si>
  <si>
    <t>Cumplimiento del contrato / 
Calidad del servicio</t>
  </si>
  <si>
    <t>Contrato 02-2025</t>
  </si>
  <si>
    <t>Nickisix360</t>
  </si>
  <si>
    <t>Distracom S.A.</t>
  </si>
  <si>
    <t>Suministro de tiquetes aéreos en rutas nacionales e internacionales, para el desplazamiento de los servidores de la Unidad Administrativa Especial, Unidad de Proyección Normativa y Estudios de Regulación Financiera (URF).</t>
  </si>
  <si>
    <t>78111502
78111500 
90121502</t>
  </si>
  <si>
    <t xml:space="preserve">TREINTA Y NUEVE MILLONES OCHOCIENTOS CINCUENTA Y OCHO MIL PESOS </t>
  </si>
  <si>
    <t>21-46-101108114</t>
  </si>
  <si>
    <t xml:space="preserve">Luz Angélica Sierra Beltrán </t>
  </si>
  <si>
    <t>Contrato 03-2025</t>
  </si>
  <si>
    <t>Un&amp;on Soluciones Sistemas de Información S.A.S.</t>
  </si>
  <si>
    <t xml:space="preserve">Contratación directa </t>
  </si>
  <si>
    <t>Prestación de servicios de soporte, acompañamiento y mantenimiento para los módulos implementadores del software "SARA" para la Unidad Administrativa Especial, Unidad de Proyección Normativa y Estudios de Regulación Financiera (URF).</t>
  </si>
  <si>
    <t xml:space="preserve">TREINTA Y UN MILLONES DOSCIENTOS SEIS MIL QUINIENTOS SESENTA PESOS </t>
  </si>
  <si>
    <t>308 </t>
  </si>
  <si>
    <t>Yuly Paola Baracaldo Rivera</t>
  </si>
  <si>
    <t xml:space="preserve"> Kevin Steven Correa Fajardo / Diana Paola Fajardo Carlos  </t>
  </si>
  <si>
    <t>CONTRATOS SUSCRITOS VIGENCIA 2025
Fecha de corte: 31 de marzo de 2025</t>
  </si>
  <si>
    <t>Contrato 04-2025</t>
  </si>
  <si>
    <t xml:space="preserve">Caja de Compensación Familiar Compensar </t>
  </si>
  <si>
    <t>Contratar la prestación de servicios para la
ejecución de programas y actividades de
bienestar social e incentivos y seguridad social en
el trabajo para los funcionarios de la URF, en la
vigencia 2025.</t>
  </si>
  <si>
    <t>80101505
80101511 
93141506</t>
  </si>
  <si>
    <t xml:space="preserve">CIENTO CINCUENTA MILLONES DE PESOS </t>
  </si>
  <si>
    <t>286 </t>
  </si>
  <si>
    <t>19/03/2025 </t>
  </si>
  <si>
    <t xml:space="preserve"> Kevin Steven Correa Fajardo</t>
  </si>
  <si>
    <t>Cumplimiento del contrato / 
Calidad del servicio Pago salarios, prestaciones sociales e indemnizaciones laborales/ Responsabilidad Civil extracontractual</t>
  </si>
  <si>
    <t>801045688 / 802071486</t>
  </si>
  <si>
    <t>Link consulta SECOP II o TVEC</t>
  </si>
  <si>
    <t>https://community.secop.gov.co/Public/Tendering/OpportunityDetail/Index?noticeUID=CO1.NTC.7308363&amp;isFromPublicArea=True&amp;isModal=False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</si>
  <si>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</si>
  <si>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https://community.secop.gov.co/Public/Tendering/OpportunityDetail/Index?noticeUID=CO1.NTC.7692670&amp;isFromPublicArea=True&amp;isModal=False</t>
  </si>
  <si>
    <t>https://community.secop.gov.co/Public/Tendering/OpportunityDetail/Index?noticeUID=CO1.NTC.7832996&amp;isFromPublicArea=True&amp;isModal=False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</si>
</sst>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4" fontId="3" fillId="2" borderId="10" xfId="1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4" fontId="3" fillId="2" borderId="13" xfId="1" applyNumberFormat="1" applyFont="1" applyFill="1" applyBorder="1" applyAlignment="1">
      <alignment horizontal="center" vertical="center" wrapText="1"/>
    </xf>
    <xf numFmtId="4" fontId="3" fillId="2" borderId="14" xfId="1" applyNumberFormat="1" applyFont="1" applyFill="1" applyBorder="1" applyAlignment="1">
      <alignment horizontal="center" vertical="center" wrapText="1"/>
    </xf>
    <xf numFmtId="14" fontId="3" fillId="2" borderId="13" xfId="1" applyNumberFormat="1" applyFont="1" applyFill="1" applyBorder="1" applyAlignment="1">
      <alignment horizontal="center" vertical="center" wrapText="1"/>
    </xf>
    <xf numFmtId="14" fontId="3" fillId="2" borderId="14" xfId="1" applyNumberFormat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14" fontId="3" fillId="2" borderId="20" xfId="1" applyNumberFormat="1" applyFont="1" applyFill="1" applyBorder="1" applyAlignment="1">
      <alignment horizontal="center" vertical="center" wrapText="1"/>
    </xf>
    <xf numFmtId="14" fontId="3" fillId="2" borderId="21" xfId="1" applyNumberFormat="1" applyFont="1" applyFill="1" applyBorder="1" applyAlignment="1">
      <alignment horizontal="center" vertical="center" wrapText="1"/>
    </xf>
    <xf numFmtId="14" fontId="3" fillId="2" borderId="22" xfId="1" applyNumberFormat="1" applyFont="1" applyFill="1" applyBorder="1" applyAlignment="1">
      <alignment horizontal="center" vertical="center" wrapText="1"/>
    </xf>
    <xf numFmtId="0" fontId="7" fillId="3" borderId="23" xfId="6" applyFill="1" applyBorder="1" applyAlignment="1">
      <alignment horizontal="center" vertical="center" wrapText="1"/>
    </xf>
  </cellXfs>
  <cellStyles count="7">
    <cellStyle name="Hipervínculo" xfId="6" builtinId="8"/>
    <cellStyle name="Millares 2" xfId="2" xr:uid="{00000000-0005-0000-0000-000000000000}"/>
    <cellStyle name="Millares 2 2" xfId="4" xr:uid="{7FE1DF69-F1A9-482A-AAF2-717DF6BC9B5F}"/>
    <cellStyle name="Moneda 2" xfId="3" xr:uid="{00000000-0005-0000-0000-000001000000}"/>
    <cellStyle name="Moneda 2 2" xfId="5" xr:uid="{78950A13-6666-4914-8B4B-EF7D7A6233F2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0</xdr:row>
      <xdr:rowOff>122464</xdr:rowOff>
    </xdr:from>
    <xdr:to>
      <xdr:col>4</xdr:col>
      <xdr:colOff>135753</xdr:colOff>
      <xdr:row>2</xdr:row>
      <xdr:rowOff>151421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4E82B1-369B-4D6F-6B57-B47886F7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122464"/>
          <a:ext cx="3578359" cy="60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7692670&amp;isFromPublicArea=True&amp;isModal=False" TargetMode="External"/><Relationship Id="rId2" Type="http://schemas.openxmlformats.org/officeDocument/2006/relationships/hyperlink" Target="https://community.secop.gov.co/Public/Tendering/OpportunityDetail/Index?noticeUID=CO1.NTC.7445636&amp;isFromPublicArea=True&amp;isModal=False" TargetMode="External"/><Relationship Id="rId1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OpportunityDetail/Index?noticeUID=CO1.NTC.783299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T1" zoomScale="70" zoomScaleNormal="70" workbookViewId="0">
      <pane ySplit="6" topLeftCell="A7" activePane="bottomLeft" state="frozen"/>
      <selection pane="bottomLeft" activeCell="AA23" sqref="AA23"/>
    </sheetView>
  </sheetViews>
  <sheetFormatPr baseColWidth="10" defaultColWidth="9.140625" defaultRowHeight="12.75" x14ac:dyDescent="0.25"/>
  <cols>
    <col min="1" max="1" width="11.42578125" style="12" customWidth="1"/>
    <col min="2" max="2" width="14.5703125" style="12" customWidth="1"/>
    <col min="3" max="3" width="16" style="12" customWidth="1"/>
    <col min="4" max="4" width="13.140625" style="16" customWidth="1"/>
    <col min="5" max="5" width="11.42578125" style="12" customWidth="1"/>
    <col min="6" max="6" width="21" style="12" customWidth="1"/>
    <col min="7" max="7" width="11.42578125" style="12" customWidth="1"/>
    <col min="8" max="8" width="46.140625" style="12" customWidth="1"/>
    <col min="9" max="9" width="12.7109375" style="15" bestFit="1" customWidth="1"/>
    <col min="10" max="10" width="20.42578125" style="15" customWidth="1"/>
    <col min="11" max="11" width="16.42578125" style="12" customWidth="1"/>
    <col min="12" max="12" width="19.7109375" style="12" customWidth="1"/>
    <col min="13" max="13" width="21.42578125" style="12" customWidth="1"/>
    <col min="14" max="14" width="18.140625" style="12" customWidth="1"/>
    <col min="15" max="15" width="11.42578125" style="12" customWidth="1"/>
    <col min="16" max="16" width="13.5703125" style="12" customWidth="1"/>
    <col min="17" max="17" width="17.140625" style="12" customWidth="1"/>
    <col min="18" max="19" width="11.42578125" style="12" customWidth="1"/>
    <col min="20" max="20" width="11.140625" style="12" customWidth="1"/>
    <col min="21" max="21" width="15.5703125" style="12" customWidth="1"/>
    <col min="22" max="22" width="12.7109375" style="12" customWidth="1"/>
    <col min="23" max="23" width="18" style="12" customWidth="1"/>
    <col min="24" max="24" width="18.85546875" style="12" customWidth="1"/>
    <col min="25" max="25" width="22.140625" style="12" customWidth="1"/>
    <col min="26" max="26" width="15" style="12" customWidth="1"/>
    <col min="27" max="27" width="16.140625" style="12" customWidth="1"/>
    <col min="28" max="28" width="11.42578125" style="12" customWidth="1"/>
    <col min="29" max="29" width="12.42578125" style="12" customWidth="1"/>
    <col min="30" max="30" width="15.140625" style="12" customWidth="1"/>
    <col min="31" max="31" width="61" style="12" customWidth="1"/>
    <col min="32" max="255" width="11.42578125" style="12" customWidth="1"/>
    <col min="256" max="16384" width="9.140625" style="12"/>
  </cols>
  <sheetData>
    <row r="1" spans="1:31" ht="25.9" customHeight="1" x14ac:dyDescent="0.25">
      <c r="A1" s="27"/>
      <c r="B1" s="28"/>
      <c r="C1" s="28"/>
      <c r="D1" s="28"/>
      <c r="E1" s="29"/>
      <c r="F1" s="36" t="s">
        <v>57</v>
      </c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8"/>
    </row>
    <row r="2" spans="1:31" ht="19.149999999999999" customHeight="1" x14ac:dyDescent="0.25">
      <c r="A2" s="30"/>
      <c r="B2" s="31"/>
      <c r="C2" s="31"/>
      <c r="D2" s="31"/>
      <c r="E2" s="32"/>
      <c r="F2" s="39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1"/>
    </row>
    <row r="3" spans="1:31" ht="24.6" customHeight="1" thickBot="1" x14ac:dyDescent="0.3">
      <c r="A3" s="33"/>
      <c r="B3" s="34"/>
      <c r="C3" s="34"/>
      <c r="D3" s="34"/>
      <c r="E3" s="35"/>
      <c r="F3" s="42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</row>
    <row r="4" spans="1:31" ht="20.45" customHeight="1" thickBot="1" x14ac:dyDescent="0.3"/>
    <row r="5" spans="1:31" s="1" customFormat="1" ht="12.75" customHeight="1" x14ac:dyDescent="0.25">
      <c r="A5" s="48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28</v>
      </c>
      <c r="J5" s="21" t="s">
        <v>8</v>
      </c>
      <c r="K5" s="21" t="s">
        <v>9</v>
      </c>
      <c r="L5" s="21" t="s">
        <v>10</v>
      </c>
      <c r="M5" s="25" t="s">
        <v>11</v>
      </c>
      <c r="N5" s="23" t="s">
        <v>12</v>
      </c>
      <c r="O5" s="23" t="s">
        <v>13</v>
      </c>
      <c r="P5" s="23" t="s">
        <v>14</v>
      </c>
      <c r="Q5" s="23" t="s">
        <v>15</v>
      </c>
      <c r="R5" s="23" t="s">
        <v>16</v>
      </c>
      <c r="S5" s="23" t="s">
        <v>17</v>
      </c>
      <c r="T5" s="23" t="s">
        <v>18</v>
      </c>
      <c r="U5" s="25" t="s">
        <v>19</v>
      </c>
      <c r="V5" s="25" t="s">
        <v>20</v>
      </c>
      <c r="W5" s="45" t="s">
        <v>29</v>
      </c>
      <c r="X5" s="46"/>
      <c r="Y5" s="46"/>
      <c r="Z5" s="47"/>
      <c r="AA5" s="23" t="s">
        <v>21</v>
      </c>
      <c r="AB5" s="23" t="s">
        <v>22</v>
      </c>
      <c r="AC5" s="23" t="s">
        <v>23</v>
      </c>
      <c r="AD5" s="50" t="s">
        <v>24</v>
      </c>
      <c r="AE5" s="50" t="s">
        <v>68</v>
      </c>
    </row>
    <row r="6" spans="1:31" s="1" customFormat="1" ht="56.25" customHeight="1" thickBot="1" x14ac:dyDescent="0.3">
      <c r="A6" s="49"/>
      <c r="B6" s="26"/>
      <c r="C6" s="26"/>
      <c r="D6" s="26"/>
      <c r="E6" s="26"/>
      <c r="F6" s="26"/>
      <c r="G6" s="26"/>
      <c r="H6" s="26"/>
      <c r="I6" s="26"/>
      <c r="J6" s="22"/>
      <c r="K6" s="22"/>
      <c r="L6" s="22"/>
      <c r="M6" s="26"/>
      <c r="N6" s="24"/>
      <c r="O6" s="24"/>
      <c r="P6" s="24"/>
      <c r="Q6" s="24"/>
      <c r="R6" s="24"/>
      <c r="S6" s="24"/>
      <c r="T6" s="24"/>
      <c r="U6" s="26"/>
      <c r="V6" s="26"/>
      <c r="W6" s="6" t="s">
        <v>30</v>
      </c>
      <c r="X6" s="7" t="s">
        <v>33</v>
      </c>
      <c r="Y6" s="7" t="s">
        <v>31</v>
      </c>
      <c r="Z6" s="6" t="s">
        <v>32</v>
      </c>
      <c r="AA6" s="24"/>
      <c r="AB6" s="24"/>
      <c r="AC6" s="24"/>
      <c r="AD6" s="51"/>
      <c r="AE6" s="52"/>
    </row>
    <row r="7" spans="1:31" ht="78.599999999999994" customHeight="1" x14ac:dyDescent="0.25">
      <c r="A7" s="13">
        <v>1</v>
      </c>
      <c r="B7" s="4" t="s">
        <v>35</v>
      </c>
      <c r="C7" s="4" t="s">
        <v>43</v>
      </c>
      <c r="D7" s="4" t="s">
        <v>27</v>
      </c>
      <c r="E7" s="9" t="s">
        <v>25</v>
      </c>
      <c r="F7" s="8">
        <v>811009788</v>
      </c>
      <c r="G7" s="4">
        <v>8</v>
      </c>
      <c r="H7" s="4" t="s">
        <v>36</v>
      </c>
      <c r="I7" s="4">
        <v>15101506</v>
      </c>
      <c r="J7" s="5">
        <v>10000000</v>
      </c>
      <c r="K7" s="4" t="s">
        <v>37</v>
      </c>
      <c r="L7" s="5">
        <v>0</v>
      </c>
      <c r="M7" s="5">
        <f t="shared" ref="M7" si="0">J7+L7</f>
        <v>10000000</v>
      </c>
      <c r="N7" s="2">
        <v>45684</v>
      </c>
      <c r="O7" s="3">
        <v>330</v>
      </c>
      <c r="P7" s="2">
        <v>45688</v>
      </c>
      <c r="Q7" s="10" t="s">
        <v>38</v>
      </c>
      <c r="R7" s="9"/>
      <c r="S7" s="11"/>
      <c r="T7" s="10"/>
      <c r="U7" s="9" t="s">
        <v>26</v>
      </c>
      <c r="V7" s="9" t="s">
        <v>26</v>
      </c>
      <c r="W7" s="4" t="s">
        <v>34</v>
      </c>
      <c r="X7" s="9" t="s">
        <v>39</v>
      </c>
      <c r="Y7" s="4" t="s">
        <v>40</v>
      </c>
      <c r="Z7" s="10">
        <v>45687</v>
      </c>
      <c r="AA7" s="4" t="s">
        <v>48</v>
      </c>
      <c r="AB7" s="4">
        <v>325</v>
      </c>
      <c r="AC7" s="4">
        <v>1125</v>
      </c>
      <c r="AD7" s="14">
        <v>46142</v>
      </c>
      <c r="AE7" s="53" t="s">
        <v>69</v>
      </c>
    </row>
    <row r="8" spans="1:31" ht="102.6" customHeight="1" x14ac:dyDescent="0.25">
      <c r="A8" s="13">
        <v>2</v>
      </c>
      <c r="B8" s="4" t="s">
        <v>41</v>
      </c>
      <c r="C8" s="4" t="s">
        <v>42</v>
      </c>
      <c r="D8" s="4" t="s">
        <v>27</v>
      </c>
      <c r="E8" s="9" t="s">
        <v>25</v>
      </c>
      <c r="F8" s="8">
        <v>900069323</v>
      </c>
      <c r="G8" s="4">
        <v>6</v>
      </c>
      <c r="H8" s="4" t="s">
        <v>44</v>
      </c>
      <c r="I8" s="4" t="s">
        <v>45</v>
      </c>
      <c r="J8" s="5">
        <v>39858000</v>
      </c>
      <c r="K8" s="4" t="s">
        <v>46</v>
      </c>
      <c r="L8" s="5">
        <v>0</v>
      </c>
      <c r="M8" s="5">
        <f t="shared" ref="M8:M9" si="1">J8+L8</f>
        <v>39858000</v>
      </c>
      <c r="N8" s="2">
        <v>45694</v>
      </c>
      <c r="O8" s="3">
        <v>299</v>
      </c>
      <c r="P8" s="2">
        <v>45698</v>
      </c>
      <c r="Q8" s="10">
        <v>46017</v>
      </c>
      <c r="R8" s="9"/>
      <c r="S8" s="11"/>
      <c r="T8" s="10"/>
      <c r="U8" s="9" t="s">
        <v>26</v>
      </c>
      <c r="V8" s="9" t="s">
        <v>26</v>
      </c>
      <c r="W8" s="4" t="s">
        <v>34</v>
      </c>
      <c r="X8" s="9" t="s">
        <v>47</v>
      </c>
      <c r="Y8" s="4" t="s">
        <v>40</v>
      </c>
      <c r="Z8" s="10">
        <v>45694</v>
      </c>
      <c r="AA8" s="4" t="s">
        <v>55</v>
      </c>
      <c r="AB8" s="4">
        <v>425</v>
      </c>
      <c r="AC8" s="4">
        <v>1325</v>
      </c>
      <c r="AD8" s="14">
        <v>46138</v>
      </c>
      <c r="AE8" s="53" t="s">
        <v>70</v>
      </c>
    </row>
    <row r="9" spans="1:31" ht="90.95" customHeight="1" x14ac:dyDescent="0.25">
      <c r="A9" s="13">
        <v>3</v>
      </c>
      <c r="B9" s="4" t="s">
        <v>49</v>
      </c>
      <c r="C9" s="4" t="s">
        <v>50</v>
      </c>
      <c r="D9" s="4" t="s">
        <v>51</v>
      </c>
      <c r="E9" s="9" t="s">
        <v>25</v>
      </c>
      <c r="F9" s="8">
        <v>800233464</v>
      </c>
      <c r="G9" s="17">
        <v>6</v>
      </c>
      <c r="H9" s="4" t="s">
        <v>52</v>
      </c>
      <c r="I9" s="17">
        <v>81112200</v>
      </c>
      <c r="J9" s="5">
        <v>31206560</v>
      </c>
      <c r="K9" s="4" t="s">
        <v>53</v>
      </c>
      <c r="L9" s="5">
        <v>0</v>
      </c>
      <c r="M9" s="5">
        <f t="shared" si="1"/>
        <v>31206560</v>
      </c>
      <c r="N9" s="2">
        <v>45709</v>
      </c>
      <c r="O9" s="3" t="s">
        <v>54</v>
      </c>
      <c r="P9" s="2">
        <v>45713</v>
      </c>
      <c r="Q9" s="10">
        <v>46022</v>
      </c>
      <c r="R9" s="9"/>
      <c r="S9" s="11"/>
      <c r="T9" s="10"/>
      <c r="U9" s="9" t="s">
        <v>26</v>
      </c>
      <c r="V9" s="9" t="s">
        <v>26</v>
      </c>
      <c r="W9" s="4" t="s">
        <v>34</v>
      </c>
      <c r="X9" s="9">
        <v>2067635</v>
      </c>
      <c r="Y9" s="4" t="s">
        <v>40</v>
      </c>
      <c r="Z9" s="10">
        <v>45713</v>
      </c>
      <c r="AA9" s="4" t="s">
        <v>56</v>
      </c>
      <c r="AB9" s="4">
        <v>625</v>
      </c>
      <c r="AC9" s="4">
        <v>2125</v>
      </c>
      <c r="AD9" s="14">
        <v>46142</v>
      </c>
      <c r="AE9" s="53" t="s">
        <v>71</v>
      </c>
    </row>
    <row r="10" spans="1:31" ht="147" customHeight="1" x14ac:dyDescent="0.25">
      <c r="A10" s="13">
        <v>4</v>
      </c>
      <c r="B10" s="4" t="s">
        <v>58</v>
      </c>
      <c r="C10" s="4" t="s">
        <v>59</v>
      </c>
      <c r="D10" s="4" t="s">
        <v>51</v>
      </c>
      <c r="E10" s="9" t="s">
        <v>25</v>
      </c>
      <c r="F10" s="8">
        <v>860066942</v>
      </c>
      <c r="G10" s="17">
        <v>7</v>
      </c>
      <c r="H10" s="4" t="s">
        <v>60</v>
      </c>
      <c r="I10" s="17" t="s">
        <v>61</v>
      </c>
      <c r="J10" s="5">
        <v>150000000</v>
      </c>
      <c r="K10" s="4" t="s">
        <v>62</v>
      </c>
      <c r="L10" s="5">
        <v>0</v>
      </c>
      <c r="M10" s="5">
        <f t="shared" ref="M10" si="2">J10+L10</f>
        <v>150000000</v>
      </c>
      <c r="N10" s="2">
        <v>45733</v>
      </c>
      <c r="O10" s="3" t="s">
        <v>63</v>
      </c>
      <c r="P10" s="2" t="s">
        <v>64</v>
      </c>
      <c r="Q10" s="10">
        <v>46022</v>
      </c>
      <c r="R10" s="19"/>
      <c r="S10" s="20"/>
      <c r="T10" s="18"/>
      <c r="U10" s="9" t="s">
        <v>26</v>
      </c>
      <c r="V10" s="9" t="s">
        <v>26</v>
      </c>
      <c r="W10" s="4" t="s">
        <v>34</v>
      </c>
      <c r="X10" s="4" t="s">
        <v>67</v>
      </c>
      <c r="Y10" s="4" t="s">
        <v>66</v>
      </c>
      <c r="Z10" s="2">
        <v>45733</v>
      </c>
      <c r="AA10" s="4" t="s">
        <v>65</v>
      </c>
      <c r="AB10" s="4">
        <v>925</v>
      </c>
      <c r="AC10" s="4">
        <v>3225</v>
      </c>
      <c r="AD10" s="14">
        <v>46142</v>
      </c>
      <c r="AE10" s="53" t="s">
        <v>72</v>
      </c>
    </row>
  </sheetData>
  <autoFilter ref="A6:BQ7" xr:uid="{00000000-0001-0000-0000-000000000000}"/>
  <mergeCells count="30">
    <mergeCell ref="AE5:AE6"/>
    <mergeCell ref="AB5:AB6"/>
    <mergeCell ref="AC5:AC6"/>
    <mergeCell ref="AD5:AD6"/>
    <mergeCell ref="V5:V6"/>
    <mergeCell ref="AA5:AA6"/>
    <mergeCell ref="A1:E3"/>
    <mergeCell ref="F1:AD3"/>
    <mergeCell ref="N5:N6"/>
    <mergeCell ref="O5:O6"/>
    <mergeCell ref="P5:P6"/>
    <mergeCell ref="Q5:Q6"/>
    <mergeCell ref="R5:R6"/>
    <mergeCell ref="S5:S6"/>
    <mergeCell ref="M5:M6"/>
    <mergeCell ref="W5:Z5"/>
    <mergeCell ref="A5:A6"/>
    <mergeCell ref="B5:B6"/>
    <mergeCell ref="C5:C6"/>
    <mergeCell ref="D5:D6"/>
    <mergeCell ref="E5:E6"/>
    <mergeCell ref="F5:F6"/>
    <mergeCell ref="L5:L6"/>
    <mergeCell ref="T5:T6"/>
    <mergeCell ref="U5:U6"/>
    <mergeCell ref="G5:G6"/>
    <mergeCell ref="H5:H6"/>
    <mergeCell ref="I5:I6"/>
    <mergeCell ref="J5:J6"/>
    <mergeCell ref="K5:K6"/>
  </mergeCells>
  <hyperlinks>
    <hyperlink ref="AE7" r:id="rId1" xr:uid="{47A368E3-A441-4B2C-8723-07F33C1A2B1E}"/>
    <hyperlink ref="AE8" r:id="rId2" xr:uid="{A48F4D8D-9340-49B8-8E8C-5E503D9806DA}"/>
    <hyperlink ref="AE9" r:id="rId3" xr:uid="{C1465C06-3BE6-4E8E-BCDF-FCA03B40485C}"/>
    <hyperlink ref="AE10" r:id="rId4" xr:uid="{A3B7699A-7089-4FCE-A8E7-765E77E6999A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Katherine Salazar Vanegas</cp:lastModifiedBy>
  <cp:revision/>
  <dcterms:created xsi:type="dcterms:W3CDTF">2020-02-03T20:12:45Z</dcterms:created>
  <dcterms:modified xsi:type="dcterms:W3CDTF">2025-12-17T18:54:58Z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2025-12-17T18:53:27Z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4bf02ef0-6553-4084-bee4-884a4e765236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