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Contratos suscritos\"/>
    </mc:Choice>
  </mc:AlternateContent>
  <xr:revisionPtr revIDLastSave="0" documentId="13_ncr:1_{986C4A67-19D2-4508-8C57-FFB89D099F23}" xr6:coauthVersionLast="47" xr6:coauthVersionMax="47" xr10:uidLastSave="{00000000-0000-0000-0000-000000000000}"/>
  <bookViews>
    <workbookView xWindow="6075" yWindow="2175" windowWidth="14100" windowHeight="12765" xr2:uid="{00000000-000D-0000-FFFF-FFFF00000000}"/>
  </bookViews>
  <sheets>
    <sheet name="Hoja1" sheetId="1" r:id="rId1"/>
  </sheets>
  <definedNames>
    <definedName name="_xlnm._FilterDatabase" localSheetId="0" hidden="1">Hoja1!$A$6:$BQ$16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O14" i="1"/>
  <c r="M14" i="1"/>
  <c r="O13" i="1"/>
  <c r="M13" i="1"/>
  <c r="O12" i="1"/>
  <c r="M12" i="1"/>
  <c r="M11" i="1"/>
  <c r="M10" i="1"/>
  <c r="O9" i="1"/>
  <c r="S9" i="1" s="1"/>
  <c r="M9" i="1"/>
  <c r="O8" i="1"/>
  <c r="S8" i="1" s="1"/>
  <c r="O7" i="1"/>
  <c r="S7" i="1" s="1"/>
  <c r="M7" i="1"/>
</calcChain>
</file>

<file path=xl/sharedStrings.xml><?xml version="1.0" encoding="utf-8"?>
<sst xmlns="http://schemas.openxmlformats.org/spreadsheetml/2006/main" count="225" uniqueCount="145">
  <si>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</si>
  <si>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</si>
  <si>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</si>
  <si>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</si>
  <si>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</si>
  <si>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</si>
  <si>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</si>
  <si>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</si>
  <si>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</si>
  <si>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</si>
  <si>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</si>
  <si>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</si>
  <si>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</si>
  <si>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</si>
  <si>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</si>
  <si>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</si>
  <si>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</si>
  <si>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</si>
  <si>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</si>
  <si>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</si>
  <si>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</si>
  <si>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</si>
  <si>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</si>
  <si>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</si>
  <si>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</si>
  <si>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UN&amp;ON SOLUCIONES SISTEMAS DE INFORMACION S.A.S</t>
  </si>
  <si>
    <t>Contratación directa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</si>
  <si>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</si>
  <si>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</si>
  <si>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</si>
  <si>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Mínima Cuantía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</si>
  <si>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</si>
  <si>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</si>
  <si>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</si>
  <si>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</si>
  <si>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</si>
  <si>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</si>
  <si>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</si>
  <si>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</si>
  <si>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</si>
  <si>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</si>
  <si>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</si>
  <si>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</si>
  <si>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</si>
  <si>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</si>
  <si>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</si>
  <si>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</si>
  <si>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</si>
  <si>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</si>
  <si>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</si>
  <si>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</si>
  <si>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</si>
  <si>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</si>
  <si>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</si>
  <si>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</si>
  <si>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</si>
  <si>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Orden de compra 125759</t>
  </si>
  <si>
    <t>PANAMERICANA LIBRERÍA Y PAPELERÍA S.A.</t>
  </si>
  <si>
    <t>Mínima Cuantía-TVEC</t>
  </si>
  <si>
    <t>Adquisición de bienes para el fortalecimiento institucional y elementos de botiquín para la Unidad Administrativa Especial, Unidad de Proyección Normativa y Estudios de Regulación Financiera – URF.</t>
  </si>
  <si>
    <t>78111500
90121502</t>
  </si>
  <si>
    <t>TRES MILLONES SETECIENTOS SESENTA Y CUATRO MIL DOSCIENTOS SEIS PESOS</t>
  </si>
  <si>
    <t>N/A</t>
  </si>
  <si>
    <t>1224 de 01 de marzo de 2024</t>
  </si>
  <si>
    <t>Contrato de prestación de servicios 004 de 2024</t>
  </si>
  <si>
    <t xml:space="preserve">CENTRO NACIONAL PARA EL DESARROLLO DE LA ADMINISTRACIÓN PÚBLICA S.A.S.
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</si>
  <si>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</si>
  <si>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DIEZ MILLONES DE PESOS</t>
  </si>
  <si>
    <t>1124 de 01 de marzo de 2024</t>
  </si>
  <si>
    <t>3524 de 12 de marzo de 2024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</si>
  <si>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</si>
  <si>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</si>
  <si>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CINCUENTA Y CUATRO MILLONES NOVECIENTOS NOVENTA Y SIETE MIL DOSCIENTOS TREINTA Y DOS PESOS</t>
  </si>
  <si>
    <t>Kevin Steven Correa Fajardo</t>
  </si>
  <si>
    <t>1024 de 21 de febrero de 2024</t>
  </si>
  <si>
    <t>3924 de 18 de marzo de 2024</t>
  </si>
  <si>
    <t>VIAJA POR EL MUNDO WEB/NICKISIX360 S.A.S.</t>
  </si>
  <si>
    <t>Contrato de prestación de servicios 005 de 2024</t>
  </si>
  <si>
    <t>1. Cumplimiento, Calidad del servicio y Pago de salarios, prestaciones sociales legales o indemnizaciones laborales
2. Responsabilidad Civil Extracontractual</t>
  </si>
  <si>
    <t>1. 73025 (PCE)  
2.  65585 (RCE)</t>
  </si>
  <si>
    <t>1. 19/03/2024
2.020/03/2024</t>
  </si>
  <si>
    <t>4624 de 03 de abril de 2024</t>
  </si>
  <si>
    <t>1. Póliza de seguro de cumplimiento 
2. Póliza de Responsabilidad Civil Extracontractual</t>
  </si>
  <si>
    <t>Contrato 007 de 2024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</si>
  <si>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</si>
  <si>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</si>
  <si>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DOS MILLONES SEISCIENTOS OCHENTA Y OCHO MIL TRESCIENTOS PESOS</t>
  </si>
  <si>
    <t>3897014-3</t>
  </si>
  <si>
    <t>Cumplimiento y calidad de los bienes</t>
  </si>
  <si>
    <t>1424 de 02 de abril de 2024</t>
  </si>
  <si>
    <t>5724 de 15 de abril de 2024</t>
  </si>
  <si>
    <t>Contrato 006 de 2024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</si>
  <si>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</si>
  <si>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</si>
  <si>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1. 14-44-101207382 (PCE)  
2. 14-40-101063931 (RCE)</t>
  </si>
  <si>
    <t>1324 de 20 de marzo de 2024</t>
  </si>
  <si>
    <t>5524 de 10 de abril de 2024</t>
  </si>
  <si>
    <t>Contrato 008 de 2024</t>
  </si>
  <si>
    <t>SEGUROS DEL ESTADO S.A.</t>
  </si>
  <si>
    <t xml:space="preserve">Mínima Cuantía 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</si>
  <si>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</si>
  <si>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DIECISITE MILLONES SEISCIENTOS  MIL CUATTROCIENTOS CUARENTA Y CINCO PESOS</t>
  </si>
  <si>
    <t xml:space="preserve">No aplica </t>
  </si>
  <si>
    <t>No aplica</t>
  </si>
  <si>
    <t>1724 de 25 de abril de 2024</t>
  </si>
  <si>
    <t>7224 de 16 de mayo de 2024</t>
  </si>
  <si>
    <t>3891071–6</t>
  </si>
  <si>
    <t>Contrato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</si>
  <si>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</si>
  <si>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</si>
  <si>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QUINCE MILLONES DE PESOS</t>
  </si>
  <si>
    <t>NB-100340732</t>
  </si>
  <si>
    <t>2124 de 23 de julio de 2024</t>
  </si>
  <si>
    <t>12624 del 23 de agosto de 2024</t>
  </si>
  <si>
    <t xml:space="preserve">
Diana Paola Fajardo Carlos</t>
  </si>
  <si>
    <t>Marlen Lombana Mehecha</t>
  </si>
  <si>
    <t>Tatiana Santos y Marlen Lombana Mahecha</t>
  </si>
  <si>
    <t>Eduar Albetrto Aguas Mendoza</t>
  </si>
  <si>
    <t>Contrato 010 de 2024</t>
  </si>
  <si>
    <t>PENSEMOS S.A.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</si>
  <si>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</si>
  <si>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VEINTINUEVE MILLONES CUATROCIENTOS CUARENTA Y UN MIL TRESCIENTOS TREINTA Y DOS PESOS</t>
  </si>
  <si>
    <t xml:space="preserve">DaissyTatiana Santos Yate </t>
  </si>
  <si>
    <t>2624 de 31 de octubre de 2024</t>
  </si>
  <si>
    <t xml:space="preserve"> 17724 del 13 de noviembre de 2024</t>
  </si>
  <si>
    <t>15050036495 01</t>
  </si>
  <si>
    <t>Orden de compra 137376</t>
  </si>
  <si>
    <t xml:space="preserve">ONCE MILLONES TREINTA Y TRES MIL CUATROCIENTOS PESOS </t>
  </si>
  <si>
    <t>Adquirir la renovación de licencias Adobe y elementos tecnológicos para la gestión del proceso de comunicaciones de la Unidad Administrativa Especial, Unidad de Proyección Normativa y Estudios de Regulación Financiera – URF.ativa y Estudios de Regulación Financiera – URF.</t>
  </si>
  <si>
    <t>2924 de 25 de noviembre de 2024</t>
  </si>
  <si>
    <t>18724 del 27 de Noviembre de 2024</t>
  </si>
  <si>
    <t>81112210/ 81111508 80101507</t>
  </si>
  <si>
    <t>81112501 43211719 43191610</t>
  </si>
  <si>
    <t>CONTRATOS SUSCRITOS VIGENCIA 2024
Fecha de corte: 31 Diciembre de 2024</t>
  </si>
  <si>
    <t>Orden de compra 138774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</si>
  <si>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</si>
  <si>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 xml:space="preserve">CUATRO MILLONES QUINIENTOS VEINTICINCO MIL CUATROCIENTOS CINCUENTA Y UN MIL PESOS </t>
  </si>
  <si>
    <t>45121615 45121602 55121904 55121907 55121726</t>
  </si>
  <si>
    <t>53101600  53101900  53102500  53101500  53101800</t>
  </si>
  <si>
    <t>84000000  84130000  84131500  84131503  84131603  84131600</t>
  </si>
  <si>
    <t>55121700  55121900  42311700  42132200  51102700  42311500   42181500  42312300  26111700 52161500</t>
  </si>
  <si>
    <t>2724 de 01 de noviembre de 2024</t>
  </si>
  <si>
    <t>Karime Yamhure Hurtado</t>
  </si>
  <si>
    <t xml:space="preserve">Tatiana Santos Yate </t>
  </si>
  <si>
    <t>19024 del 10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</si>
</sst>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theme="1"/>
      <name val="Calibri Light"/>
      <family val="2"/>
      <scheme val="major"/>
    </font>
    <font>
      <sz val="10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14" fontId="3" fillId="2" borderId="12" xfId="1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44" fontId="4" fillId="0" borderId="12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4" fillId="0" borderId="1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14" fontId="3" fillId="2" borderId="22" xfId="1" applyNumberFormat="1" applyFont="1" applyFill="1" applyBorder="1" applyAlignment="1">
      <alignment horizontal="center" vertical="center" wrapText="1"/>
    </xf>
    <xf numFmtId="14" fontId="3" fillId="2" borderId="28" xfId="1" applyNumberFormat="1" applyFont="1" applyFill="1" applyBorder="1" applyAlignment="1">
      <alignment horizontal="center" vertical="center" wrapText="1"/>
    </xf>
    <xf numFmtId="14" fontId="3" fillId="2" borderId="29" xfId="1" applyNumberFormat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4" fontId="3" fillId="2" borderId="21" xfId="1" applyNumberFormat="1" applyFont="1" applyFill="1" applyBorder="1" applyAlignment="1">
      <alignment horizontal="center" vertical="center" wrapText="1"/>
    </xf>
    <xf numFmtId="4" fontId="3" fillId="2" borderId="22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</cellXfs>
  <cellStyles count="6"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9"/>
  <sheetViews>
    <sheetView tabSelected="1" zoomScale="70" zoomScaleNormal="70" workbookViewId="0">
      <pane ySplit="6" topLeftCell="A7" activePane="bottomLeft" state="frozen"/>
      <selection pane="bottomLeft" activeCell="AE11" sqref="AE11"/>
    </sheetView>
  </sheetViews>
  <sheetFormatPr baseColWidth="10" defaultColWidth="9.140625" defaultRowHeight="12.75" x14ac:dyDescent="0.25"/>
  <cols>
    <col min="1" max="1" width="11.42578125" style="23" customWidth="1"/>
    <col min="2" max="2" width="14.5703125" style="23" customWidth="1"/>
    <col min="3" max="3" width="16" style="23" customWidth="1"/>
    <col min="4" max="4" width="13.140625" style="80" customWidth="1"/>
    <col min="5" max="5" width="11.42578125" style="23" customWidth="1"/>
    <col min="6" max="6" width="21" style="23" customWidth="1"/>
    <col min="7" max="7" width="11.42578125" style="23" customWidth="1"/>
    <col min="8" max="8" width="46.140625" style="23" customWidth="1"/>
    <col min="9" max="9" width="12.7109375" style="82" bestFit="1" customWidth="1"/>
    <col min="10" max="10" width="20.42578125" style="82" customWidth="1"/>
    <col min="11" max="11" width="16.42578125" style="23" customWidth="1"/>
    <col min="12" max="12" width="19.7109375" style="23" customWidth="1"/>
    <col min="13" max="13" width="21.42578125" style="23" customWidth="1"/>
    <col min="14" max="14" width="18.140625" style="23" customWidth="1"/>
    <col min="15" max="15" width="11.42578125" style="23" customWidth="1"/>
    <col min="16" max="16" width="13.5703125" style="23" customWidth="1"/>
    <col min="17" max="17" width="17.140625" style="23" customWidth="1"/>
    <col min="18" max="19" width="11.42578125" style="23" customWidth="1"/>
    <col min="20" max="20" width="11.140625" style="23" customWidth="1"/>
    <col min="21" max="21" width="15.5703125" style="23" customWidth="1"/>
    <col min="22" max="22" width="12.7109375" style="23" customWidth="1"/>
    <col min="23" max="23" width="18" style="23" customWidth="1"/>
    <col min="24" max="24" width="15.7109375" style="23" bestFit="1" customWidth="1"/>
    <col min="25" max="25" width="17.42578125" style="23" customWidth="1"/>
    <col min="26" max="26" width="15" style="23" customWidth="1"/>
    <col min="27" max="27" width="13.7109375" style="23" customWidth="1"/>
    <col min="28" max="28" width="11.42578125" style="23" customWidth="1"/>
    <col min="29" max="29" width="12.42578125" style="23" customWidth="1"/>
    <col min="30" max="30" width="15.140625" style="23" customWidth="1"/>
    <col min="31" max="255" width="11.42578125" style="23" customWidth="1"/>
    <col min="256" max="16384" width="9.140625" style="23"/>
  </cols>
  <sheetData>
    <row r="1" spans="1:68" ht="25.9" customHeight="1" x14ac:dyDescent="0.25">
      <c r="A1" s="62"/>
      <c r="B1" s="63"/>
      <c r="C1" s="63"/>
      <c r="D1" s="63"/>
      <c r="E1" s="64"/>
      <c r="F1" s="65" t="s">
        <v>133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7"/>
    </row>
    <row r="2" spans="1:68" ht="19.149999999999999" customHeight="1" x14ac:dyDescent="0.25">
      <c r="A2" s="68"/>
      <c r="B2" s="69"/>
      <c r="C2" s="69"/>
      <c r="D2" s="69"/>
      <c r="E2" s="70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</row>
    <row r="3" spans="1:68" ht="24.6" customHeight="1" thickBot="1" x14ac:dyDescent="0.3">
      <c r="A3" s="74"/>
      <c r="B3" s="75"/>
      <c r="C3" s="75"/>
      <c r="D3" s="75"/>
      <c r="E3" s="76"/>
      <c r="F3" s="77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9"/>
    </row>
    <row r="4" spans="1:68" ht="13.5" thickBot="1" x14ac:dyDescent="0.3"/>
    <row r="5" spans="1:68" s="1" customFormat="1" ht="12.75" customHeight="1" x14ac:dyDescent="0.25">
      <c r="A5" s="58" t="s">
        <v>0</v>
      </c>
      <c r="B5" s="53" t="s">
        <v>1</v>
      </c>
      <c r="C5" s="53" t="s">
        <v>2</v>
      </c>
      <c r="D5" s="53" t="s">
        <v>3</v>
      </c>
      <c r="E5" s="53" t="s">
        <v>4</v>
      </c>
      <c r="F5" s="53" t="s">
        <v>5</v>
      </c>
      <c r="G5" s="53" t="s">
        <v>6</v>
      </c>
      <c r="H5" s="53" t="s">
        <v>7</v>
      </c>
      <c r="I5" s="53" t="s">
        <v>33</v>
      </c>
      <c r="J5" s="60" t="s">
        <v>8</v>
      </c>
      <c r="K5" s="60" t="s">
        <v>9</v>
      </c>
      <c r="L5" s="60" t="s">
        <v>10</v>
      </c>
      <c r="M5" s="53" t="s">
        <v>11</v>
      </c>
      <c r="N5" s="49" t="s">
        <v>12</v>
      </c>
      <c r="O5" s="49" t="s">
        <v>13</v>
      </c>
      <c r="P5" s="49" t="s">
        <v>14</v>
      </c>
      <c r="Q5" s="49" t="s">
        <v>15</v>
      </c>
      <c r="R5" s="49" t="s">
        <v>16</v>
      </c>
      <c r="S5" s="49" t="s">
        <v>17</v>
      </c>
      <c r="T5" s="49" t="s">
        <v>18</v>
      </c>
      <c r="U5" s="53" t="s">
        <v>19</v>
      </c>
      <c r="V5" s="53" t="s">
        <v>20</v>
      </c>
      <c r="W5" s="55" t="s">
        <v>34</v>
      </c>
      <c r="X5" s="56"/>
      <c r="Y5" s="56"/>
      <c r="Z5" s="57"/>
      <c r="AA5" s="49" t="s">
        <v>21</v>
      </c>
      <c r="AB5" s="49" t="s">
        <v>22</v>
      </c>
      <c r="AC5" s="49" t="s">
        <v>23</v>
      </c>
      <c r="AD5" s="51" t="s">
        <v>24</v>
      </c>
    </row>
    <row r="6" spans="1:68" s="1" customFormat="1" ht="56.25" customHeight="1" thickBot="1" x14ac:dyDescent="0.3">
      <c r="A6" s="59"/>
      <c r="B6" s="54"/>
      <c r="C6" s="54"/>
      <c r="D6" s="54"/>
      <c r="E6" s="54"/>
      <c r="F6" s="54"/>
      <c r="G6" s="54"/>
      <c r="H6" s="54"/>
      <c r="I6" s="54"/>
      <c r="J6" s="61"/>
      <c r="K6" s="61"/>
      <c r="L6" s="61"/>
      <c r="M6" s="54"/>
      <c r="N6" s="50"/>
      <c r="O6" s="50"/>
      <c r="P6" s="50"/>
      <c r="Q6" s="50"/>
      <c r="R6" s="50"/>
      <c r="S6" s="50"/>
      <c r="T6" s="50"/>
      <c r="U6" s="54"/>
      <c r="V6" s="54"/>
      <c r="W6" s="16" t="s">
        <v>35</v>
      </c>
      <c r="X6" s="17" t="s">
        <v>38</v>
      </c>
      <c r="Y6" s="17" t="s">
        <v>36</v>
      </c>
      <c r="Z6" s="16" t="s">
        <v>37</v>
      </c>
      <c r="AA6" s="50"/>
      <c r="AB6" s="50"/>
      <c r="AC6" s="50"/>
      <c r="AD6" s="52"/>
    </row>
    <row r="7" spans="1:68" ht="78.75" customHeight="1" x14ac:dyDescent="0.25">
      <c r="A7" s="30">
        <v>1</v>
      </c>
      <c r="B7" s="14" t="s">
        <v>39</v>
      </c>
      <c r="C7" s="14" t="s">
        <v>42</v>
      </c>
      <c r="D7" s="14" t="s">
        <v>30</v>
      </c>
      <c r="E7" s="19" t="s">
        <v>27</v>
      </c>
      <c r="F7" s="18">
        <v>811009788</v>
      </c>
      <c r="G7" s="14">
        <v>8</v>
      </c>
      <c r="H7" s="14" t="s">
        <v>55</v>
      </c>
      <c r="I7" s="14">
        <v>15101500</v>
      </c>
      <c r="J7" s="15">
        <v>8000000</v>
      </c>
      <c r="K7" s="14" t="s">
        <v>32</v>
      </c>
      <c r="L7" s="15">
        <v>0</v>
      </c>
      <c r="M7" s="15">
        <f t="shared" ref="M7:M12" si="0">J7+L7</f>
        <v>8000000</v>
      </c>
      <c r="N7" s="12">
        <v>45320</v>
      </c>
      <c r="O7" s="13">
        <f>DAYS360(P7,Q7)</f>
        <v>332</v>
      </c>
      <c r="P7" s="12">
        <v>45320</v>
      </c>
      <c r="Q7" s="20">
        <v>45657</v>
      </c>
      <c r="R7" s="19">
        <v>0</v>
      </c>
      <c r="S7" s="21">
        <f>O7+R7</f>
        <v>332</v>
      </c>
      <c r="T7" s="20"/>
      <c r="U7" s="19" t="s">
        <v>29</v>
      </c>
      <c r="V7" s="19" t="s">
        <v>29</v>
      </c>
      <c r="W7" s="14" t="s">
        <v>43</v>
      </c>
      <c r="X7" s="19" t="s">
        <v>44</v>
      </c>
      <c r="Y7" s="14" t="s">
        <v>45</v>
      </c>
      <c r="Z7" s="20">
        <v>45316</v>
      </c>
      <c r="AA7" s="14" t="s">
        <v>117</v>
      </c>
      <c r="AB7" s="14" t="s">
        <v>46</v>
      </c>
      <c r="AC7" s="14" t="s">
        <v>47</v>
      </c>
      <c r="AD7" s="31">
        <v>45777</v>
      </c>
    </row>
    <row r="8" spans="1:68" ht="89.25" x14ac:dyDescent="0.25">
      <c r="A8" s="32">
        <v>2</v>
      </c>
      <c r="B8" s="2" t="s">
        <v>40</v>
      </c>
      <c r="C8" s="2" t="s">
        <v>76</v>
      </c>
      <c r="D8" s="2" t="s">
        <v>30</v>
      </c>
      <c r="E8" s="24" t="s">
        <v>27</v>
      </c>
      <c r="F8" s="3">
        <v>900069323</v>
      </c>
      <c r="G8" s="2">
        <v>6</v>
      </c>
      <c r="H8" s="2" t="s">
        <v>31</v>
      </c>
      <c r="I8" s="2" t="s">
        <v>60</v>
      </c>
      <c r="J8" s="4">
        <v>28000000</v>
      </c>
      <c r="K8" s="2" t="s">
        <v>48</v>
      </c>
      <c r="L8" s="4">
        <v>6600000</v>
      </c>
      <c r="M8" s="4">
        <f>J8+L8</f>
        <v>34600000</v>
      </c>
      <c r="N8" s="5">
        <v>45316</v>
      </c>
      <c r="O8" s="6">
        <f>DAYS360(P8,Q8)</f>
        <v>328</v>
      </c>
      <c r="P8" s="5">
        <v>45320</v>
      </c>
      <c r="Q8" s="25">
        <v>45653</v>
      </c>
      <c r="R8" s="24">
        <v>0</v>
      </c>
      <c r="S8" s="26">
        <f>O8+R8</f>
        <v>328</v>
      </c>
      <c r="T8" s="25"/>
      <c r="U8" s="46" t="s">
        <v>29</v>
      </c>
      <c r="V8" s="24" t="s">
        <v>29</v>
      </c>
      <c r="W8" s="2" t="s">
        <v>43</v>
      </c>
      <c r="X8" s="24" t="s">
        <v>49</v>
      </c>
      <c r="Y8" s="2" t="s">
        <v>45</v>
      </c>
      <c r="Z8" s="25">
        <v>45317</v>
      </c>
      <c r="AA8" s="2" t="s">
        <v>117</v>
      </c>
      <c r="AB8" s="2" t="s">
        <v>50</v>
      </c>
      <c r="AC8" s="2" t="s">
        <v>51</v>
      </c>
      <c r="AD8" s="33">
        <v>45774</v>
      </c>
    </row>
    <row r="9" spans="1:68" ht="78.75" customHeight="1" x14ac:dyDescent="0.25">
      <c r="A9" s="32">
        <v>3</v>
      </c>
      <c r="B9" s="2" t="s">
        <v>41</v>
      </c>
      <c r="C9" s="2" t="s">
        <v>25</v>
      </c>
      <c r="D9" s="2" t="s">
        <v>26</v>
      </c>
      <c r="E9" s="24" t="s">
        <v>27</v>
      </c>
      <c r="F9" s="3">
        <v>800233464</v>
      </c>
      <c r="G9" s="2">
        <v>6</v>
      </c>
      <c r="H9" s="2" t="s">
        <v>28</v>
      </c>
      <c r="I9" s="2">
        <v>81112200</v>
      </c>
      <c r="J9" s="4">
        <v>29720250</v>
      </c>
      <c r="K9" s="2" t="s">
        <v>52</v>
      </c>
      <c r="L9" s="4">
        <v>0</v>
      </c>
      <c r="M9" s="4">
        <f t="shared" si="0"/>
        <v>29720250</v>
      </c>
      <c r="N9" s="5">
        <v>45322</v>
      </c>
      <c r="O9" s="6">
        <f>DAYS360(P9,Q9)</f>
        <v>325</v>
      </c>
      <c r="P9" s="5">
        <v>45328</v>
      </c>
      <c r="Q9" s="25">
        <v>45657</v>
      </c>
      <c r="R9" s="24">
        <v>0</v>
      </c>
      <c r="S9" s="26">
        <f>O9+R9</f>
        <v>325</v>
      </c>
      <c r="T9" s="25"/>
      <c r="U9" s="24" t="s">
        <v>29</v>
      </c>
      <c r="V9" s="24" t="s">
        <v>29</v>
      </c>
      <c r="W9" s="2" t="s">
        <v>43</v>
      </c>
      <c r="X9" s="24">
        <v>2053720</v>
      </c>
      <c r="Y9" s="2" t="s">
        <v>45</v>
      </c>
      <c r="Z9" s="25">
        <v>45324</v>
      </c>
      <c r="AA9" s="2" t="s">
        <v>114</v>
      </c>
      <c r="AB9" s="2" t="s">
        <v>53</v>
      </c>
      <c r="AC9" s="2" t="s">
        <v>54</v>
      </c>
      <c r="AD9" s="33">
        <v>45777</v>
      </c>
    </row>
    <row r="10" spans="1:68" ht="78.75" customHeight="1" x14ac:dyDescent="0.25">
      <c r="A10" s="32">
        <v>4</v>
      </c>
      <c r="B10" s="2" t="s">
        <v>56</v>
      </c>
      <c r="C10" s="2" t="s">
        <v>57</v>
      </c>
      <c r="D10" s="2" t="s">
        <v>58</v>
      </c>
      <c r="E10" s="24" t="s">
        <v>27</v>
      </c>
      <c r="F10" s="3">
        <v>830037946</v>
      </c>
      <c r="G10" s="2">
        <v>3</v>
      </c>
      <c r="H10" s="2" t="s">
        <v>59</v>
      </c>
      <c r="I10" s="81" t="s">
        <v>140</v>
      </c>
      <c r="J10" s="4">
        <v>3764206</v>
      </c>
      <c r="K10" s="2" t="s">
        <v>61</v>
      </c>
      <c r="L10" s="4">
        <v>0</v>
      </c>
      <c r="M10" s="4">
        <f t="shared" si="0"/>
        <v>3764206</v>
      </c>
      <c r="N10" s="5">
        <v>45362</v>
      </c>
      <c r="O10" s="6">
        <v>60</v>
      </c>
      <c r="P10" s="5">
        <v>45386</v>
      </c>
      <c r="Q10" s="25">
        <v>45422</v>
      </c>
      <c r="R10" s="24">
        <v>0</v>
      </c>
      <c r="S10" s="26">
        <v>60</v>
      </c>
      <c r="T10" s="25"/>
      <c r="U10" s="24" t="s">
        <v>29</v>
      </c>
      <c r="V10" s="24" t="s">
        <v>29</v>
      </c>
      <c r="W10" s="2" t="s">
        <v>62</v>
      </c>
      <c r="X10" s="2" t="s">
        <v>62</v>
      </c>
      <c r="Y10" s="2" t="s">
        <v>62</v>
      </c>
      <c r="Z10" s="2" t="s">
        <v>62</v>
      </c>
      <c r="AA10" s="2" t="s">
        <v>116</v>
      </c>
      <c r="AB10" s="2" t="s">
        <v>63</v>
      </c>
      <c r="AC10" s="2" t="s">
        <v>81</v>
      </c>
      <c r="AD10" s="33">
        <v>45545</v>
      </c>
    </row>
    <row r="11" spans="1:68" ht="88.5" customHeight="1" x14ac:dyDescent="0.25">
      <c r="A11" s="32">
        <v>5</v>
      </c>
      <c r="B11" s="2" t="s">
        <v>64</v>
      </c>
      <c r="C11" s="2" t="s">
        <v>65</v>
      </c>
      <c r="D11" s="2" t="s">
        <v>26</v>
      </c>
      <c r="E11" s="24" t="s">
        <v>27</v>
      </c>
      <c r="F11" s="3">
        <v>811012739</v>
      </c>
      <c r="G11" s="2">
        <v>8</v>
      </c>
      <c r="H11" s="2" t="s">
        <v>66</v>
      </c>
      <c r="I11" s="2">
        <v>86101700</v>
      </c>
      <c r="J11" s="4">
        <v>10000000</v>
      </c>
      <c r="K11" s="2" t="s">
        <v>67</v>
      </c>
      <c r="L11" s="4">
        <v>2685400</v>
      </c>
      <c r="M11" s="4">
        <f t="shared" si="0"/>
        <v>12685400</v>
      </c>
      <c r="N11" s="5">
        <v>45363</v>
      </c>
      <c r="O11" s="6">
        <v>259</v>
      </c>
      <c r="P11" s="5">
        <v>45393</v>
      </c>
      <c r="Q11" s="25">
        <v>45646</v>
      </c>
      <c r="R11" s="24">
        <v>0</v>
      </c>
      <c r="S11" s="26">
        <v>259</v>
      </c>
      <c r="T11" s="25"/>
      <c r="U11" s="24" t="s">
        <v>29</v>
      </c>
      <c r="V11" s="24" t="s">
        <v>29</v>
      </c>
      <c r="W11" s="2" t="s">
        <v>43</v>
      </c>
      <c r="X11" s="24" t="s">
        <v>106</v>
      </c>
      <c r="Y11" s="2" t="s">
        <v>45</v>
      </c>
      <c r="Z11" s="25">
        <v>45387</v>
      </c>
      <c r="AA11" s="2" t="s">
        <v>115</v>
      </c>
      <c r="AB11" s="2" t="s">
        <v>68</v>
      </c>
      <c r="AC11" s="2" t="s">
        <v>69</v>
      </c>
      <c r="AD11" s="33">
        <v>45767</v>
      </c>
    </row>
    <row r="12" spans="1:68" ht="78.75" customHeight="1" x14ac:dyDescent="0.25">
      <c r="A12" s="32">
        <v>6</v>
      </c>
      <c r="B12" s="2" t="s">
        <v>77</v>
      </c>
      <c r="C12" s="2" t="s">
        <v>70</v>
      </c>
      <c r="D12" s="2" t="s">
        <v>26</v>
      </c>
      <c r="E12" s="24" t="s">
        <v>27</v>
      </c>
      <c r="F12" s="3">
        <v>860066942</v>
      </c>
      <c r="G12" s="2">
        <v>7</v>
      </c>
      <c r="H12" s="2" t="s">
        <v>71</v>
      </c>
      <c r="I12" s="2">
        <v>93141500</v>
      </c>
      <c r="J12" s="4">
        <v>54997232</v>
      </c>
      <c r="K12" s="2" t="s">
        <v>72</v>
      </c>
      <c r="L12" s="4">
        <v>12900000</v>
      </c>
      <c r="M12" s="4">
        <f t="shared" si="0"/>
        <v>67897232</v>
      </c>
      <c r="N12" s="5">
        <v>45369</v>
      </c>
      <c r="O12" s="6">
        <f>DAYS360(P12,Q12)</f>
        <v>270</v>
      </c>
      <c r="P12" s="5">
        <v>45383</v>
      </c>
      <c r="Q12" s="25">
        <v>45657</v>
      </c>
      <c r="R12" s="24">
        <v>0</v>
      </c>
      <c r="S12" s="26">
        <v>270</v>
      </c>
      <c r="T12" s="25"/>
      <c r="U12" s="24" t="s">
        <v>29</v>
      </c>
      <c r="V12" s="24" t="s">
        <v>29</v>
      </c>
      <c r="W12" s="2" t="s">
        <v>82</v>
      </c>
      <c r="X12" s="2" t="s">
        <v>79</v>
      </c>
      <c r="Y12" s="2" t="s">
        <v>78</v>
      </c>
      <c r="Z12" s="5" t="s">
        <v>80</v>
      </c>
      <c r="AA12" s="2" t="s">
        <v>73</v>
      </c>
      <c r="AB12" s="2" t="s">
        <v>74</v>
      </c>
      <c r="AC12" s="2" t="s">
        <v>75</v>
      </c>
      <c r="AD12" s="33">
        <v>45777</v>
      </c>
    </row>
    <row r="13" spans="1:68" ht="78.75" customHeight="1" x14ac:dyDescent="0.25">
      <c r="A13" s="34">
        <v>7</v>
      </c>
      <c r="B13" s="7" t="s">
        <v>91</v>
      </c>
      <c r="C13" s="7" t="s">
        <v>92</v>
      </c>
      <c r="D13" s="7" t="s">
        <v>30</v>
      </c>
      <c r="E13" s="27" t="s">
        <v>27</v>
      </c>
      <c r="F13" s="8">
        <v>901376413</v>
      </c>
      <c r="G13" s="7">
        <v>0</v>
      </c>
      <c r="H13" s="7" t="s">
        <v>93</v>
      </c>
      <c r="I13" s="7">
        <v>78181500</v>
      </c>
      <c r="J13" s="9">
        <v>10000000</v>
      </c>
      <c r="K13" s="7" t="s">
        <v>67</v>
      </c>
      <c r="L13" s="9">
        <v>4927098</v>
      </c>
      <c r="M13" s="9">
        <f>J13+L13</f>
        <v>14927098</v>
      </c>
      <c r="N13" s="10">
        <v>45392</v>
      </c>
      <c r="O13" s="11">
        <f>DAYS360(P13,Q13)</f>
        <v>259</v>
      </c>
      <c r="P13" s="10">
        <v>45394</v>
      </c>
      <c r="Q13" s="28">
        <v>45657</v>
      </c>
      <c r="R13" s="27">
        <v>0</v>
      </c>
      <c r="S13" s="29">
        <v>259</v>
      </c>
      <c r="T13" s="28"/>
      <c r="U13" s="27" t="s">
        <v>29</v>
      </c>
      <c r="V13" s="27" t="s">
        <v>29</v>
      </c>
      <c r="W13" s="7" t="s">
        <v>82</v>
      </c>
      <c r="X13" s="7" t="s">
        <v>94</v>
      </c>
      <c r="Y13" s="7" t="s">
        <v>78</v>
      </c>
      <c r="Z13" s="10">
        <v>45392</v>
      </c>
      <c r="AA13" s="7" t="s">
        <v>117</v>
      </c>
      <c r="AB13" s="7" t="s">
        <v>95</v>
      </c>
      <c r="AC13" s="7" t="s">
        <v>96</v>
      </c>
      <c r="AD13" s="35">
        <v>45777</v>
      </c>
    </row>
    <row r="14" spans="1:68" s="22" customFormat="1" ht="78.75" customHeight="1" x14ac:dyDescent="0.25">
      <c r="A14" s="32">
        <v>8</v>
      </c>
      <c r="B14" s="2" t="s">
        <v>83</v>
      </c>
      <c r="C14" s="2" t="s">
        <v>84</v>
      </c>
      <c r="D14" s="2" t="s">
        <v>30</v>
      </c>
      <c r="E14" s="24" t="s">
        <v>27</v>
      </c>
      <c r="F14" s="3">
        <v>900475452</v>
      </c>
      <c r="G14" s="2">
        <v>9</v>
      </c>
      <c r="H14" s="2" t="s">
        <v>85</v>
      </c>
      <c r="I14" s="2" t="s">
        <v>138</v>
      </c>
      <c r="J14" s="4">
        <v>2688300</v>
      </c>
      <c r="K14" s="2" t="s">
        <v>86</v>
      </c>
      <c r="L14" s="4">
        <v>0</v>
      </c>
      <c r="M14" s="4">
        <f>J14+L14</f>
        <v>2688300</v>
      </c>
      <c r="N14" s="5">
        <v>45394</v>
      </c>
      <c r="O14" s="6">
        <f>DAYS360(P14,Q14)</f>
        <v>242</v>
      </c>
      <c r="P14" s="5">
        <v>45400</v>
      </c>
      <c r="Q14" s="25">
        <v>45646</v>
      </c>
      <c r="R14" s="24">
        <v>0</v>
      </c>
      <c r="S14" s="26">
        <v>242</v>
      </c>
      <c r="T14" s="25"/>
      <c r="U14" s="24" t="s">
        <v>29</v>
      </c>
      <c r="V14" s="24" t="s">
        <v>29</v>
      </c>
      <c r="W14" s="2" t="s">
        <v>43</v>
      </c>
      <c r="X14" s="2" t="s">
        <v>87</v>
      </c>
      <c r="Y14" s="2" t="s">
        <v>88</v>
      </c>
      <c r="Z14" s="5">
        <v>45394</v>
      </c>
      <c r="AA14" s="2" t="s">
        <v>115</v>
      </c>
      <c r="AB14" s="2" t="s">
        <v>89</v>
      </c>
      <c r="AC14" s="2" t="s">
        <v>90</v>
      </c>
      <c r="AD14" s="33">
        <v>45767</v>
      </c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</row>
    <row r="15" spans="1:68" ht="127.5" x14ac:dyDescent="0.25">
      <c r="A15" s="32">
        <v>9</v>
      </c>
      <c r="B15" s="2" t="s">
        <v>97</v>
      </c>
      <c r="C15" s="2" t="s">
        <v>98</v>
      </c>
      <c r="D15" s="84" t="s">
        <v>99</v>
      </c>
      <c r="E15" s="24" t="s">
        <v>27</v>
      </c>
      <c r="F15" s="3">
        <v>860009578</v>
      </c>
      <c r="G15" s="2">
        <v>6</v>
      </c>
      <c r="H15" s="2" t="s">
        <v>100</v>
      </c>
      <c r="I15" s="2" t="s">
        <v>139</v>
      </c>
      <c r="J15" s="4">
        <v>17600445</v>
      </c>
      <c r="K15" s="2" t="s">
        <v>101</v>
      </c>
      <c r="L15" s="4">
        <v>3675214</v>
      </c>
      <c r="M15" s="4">
        <v>21275679</v>
      </c>
      <c r="N15" s="5">
        <v>45428</v>
      </c>
      <c r="O15" s="6">
        <v>385</v>
      </c>
      <c r="P15" s="5">
        <v>45430</v>
      </c>
      <c r="Q15" s="25">
        <v>45856</v>
      </c>
      <c r="R15" s="24">
        <v>0</v>
      </c>
      <c r="S15" s="26">
        <v>385</v>
      </c>
      <c r="T15" s="25"/>
      <c r="U15" s="24" t="s">
        <v>29</v>
      </c>
      <c r="V15" s="24" t="s">
        <v>29</v>
      </c>
      <c r="W15" s="2" t="s">
        <v>102</v>
      </c>
      <c r="X15" s="2" t="s">
        <v>103</v>
      </c>
      <c r="Y15" s="2" t="s">
        <v>102</v>
      </c>
      <c r="Z15" s="5" t="s">
        <v>102</v>
      </c>
      <c r="AA15" s="7" t="s">
        <v>117</v>
      </c>
      <c r="AB15" s="2" t="s">
        <v>104</v>
      </c>
      <c r="AC15" s="2" t="s">
        <v>105</v>
      </c>
      <c r="AD15" s="33">
        <v>45918</v>
      </c>
    </row>
    <row r="16" spans="1:68" ht="102.75" thickBot="1" x14ac:dyDescent="0.3">
      <c r="A16" s="36">
        <v>10</v>
      </c>
      <c r="B16" s="37" t="s">
        <v>107</v>
      </c>
      <c r="C16" s="37" t="s">
        <v>109</v>
      </c>
      <c r="D16" s="85" t="s">
        <v>26</v>
      </c>
      <c r="E16" s="38" t="s">
        <v>27</v>
      </c>
      <c r="F16" s="39">
        <v>860014918</v>
      </c>
      <c r="G16" s="37">
        <v>7</v>
      </c>
      <c r="H16" s="37" t="s">
        <v>108</v>
      </c>
      <c r="I16" s="37">
        <v>86101700</v>
      </c>
      <c r="J16" s="40">
        <v>15000000</v>
      </c>
      <c r="K16" s="37" t="s">
        <v>110</v>
      </c>
      <c r="L16" s="40">
        <v>0</v>
      </c>
      <c r="M16" s="40">
        <v>15000000</v>
      </c>
      <c r="N16" s="41">
        <v>45526</v>
      </c>
      <c r="O16" s="42">
        <v>120</v>
      </c>
      <c r="P16" s="41">
        <v>45532</v>
      </c>
      <c r="Q16" s="43">
        <v>45646</v>
      </c>
      <c r="R16" s="38">
        <v>0</v>
      </c>
      <c r="S16" s="44">
        <v>120</v>
      </c>
      <c r="T16" s="43"/>
      <c r="U16" s="38" t="s">
        <v>29</v>
      </c>
      <c r="V16" s="38" t="s">
        <v>29</v>
      </c>
      <c r="W16" s="37" t="s">
        <v>43</v>
      </c>
      <c r="X16" s="37" t="s">
        <v>111</v>
      </c>
      <c r="Y16" s="37" t="s">
        <v>45</v>
      </c>
      <c r="Z16" s="41">
        <v>45531</v>
      </c>
      <c r="AA16" s="37" t="s">
        <v>73</v>
      </c>
      <c r="AB16" s="37" t="s">
        <v>112</v>
      </c>
      <c r="AC16" s="37" t="s">
        <v>113</v>
      </c>
      <c r="AD16" s="45">
        <v>45767</v>
      </c>
    </row>
    <row r="17" spans="1:30" ht="115.5" thickBot="1" x14ac:dyDescent="0.3">
      <c r="A17" s="36">
        <v>11</v>
      </c>
      <c r="B17" s="37" t="s">
        <v>118</v>
      </c>
      <c r="C17" s="37" t="s">
        <v>119</v>
      </c>
      <c r="D17" s="85" t="s">
        <v>26</v>
      </c>
      <c r="E17" s="38" t="s">
        <v>27</v>
      </c>
      <c r="F17" s="39">
        <v>804002893</v>
      </c>
      <c r="G17" s="37">
        <v>6</v>
      </c>
      <c r="H17" s="37" t="s">
        <v>120</v>
      </c>
      <c r="I17" s="37" t="s">
        <v>131</v>
      </c>
      <c r="J17" s="47">
        <v>29441332</v>
      </c>
      <c r="K17" s="37" t="s">
        <v>121</v>
      </c>
      <c r="L17" s="40">
        <v>0</v>
      </c>
      <c r="M17" s="40">
        <v>29441332</v>
      </c>
      <c r="N17" s="41">
        <v>45604</v>
      </c>
      <c r="O17" s="42">
        <v>365</v>
      </c>
      <c r="P17" s="41">
        <v>45610</v>
      </c>
      <c r="Q17" s="43">
        <v>45974</v>
      </c>
      <c r="R17" s="38">
        <v>0</v>
      </c>
      <c r="S17" s="44">
        <v>365</v>
      </c>
      <c r="T17" s="43"/>
      <c r="U17" s="38" t="s">
        <v>29</v>
      </c>
      <c r="V17" s="38" t="s">
        <v>29</v>
      </c>
      <c r="W17" s="37" t="s">
        <v>43</v>
      </c>
      <c r="X17" s="37" t="s">
        <v>125</v>
      </c>
      <c r="Y17" s="37" t="s">
        <v>45</v>
      </c>
      <c r="Z17" s="41">
        <v>45608</v>
      </c>
      <c r="AA17" s="37" t="s">
        <v>122</v>
      </c>
      <c r="AB17" s="37" t="s">
        <v>123</v>
      </c>
      <c r="AC17" s="37" t="s">
        <v>124</v>
      </c>
      <c r="AD17" s="45">
        <v>45729</v>
      </c>
    </row>
    <row r="18" spans="1:30" ht="89.25" x14ac:dyDescent="0.25">
      <c r="A18" s="34">
        <v>12</v>
      </c>
      <c r="B18" s="7" t="s">
        <v>126</v>
      </c>
      <c r="C18" s="7" t="s">
        <v>57</v>
      </c>
      <c r="D18" s="86" t="s">
        <v>58</v>
      </c>
      <c r="E18" s="27" t="s">
        <v>27</v>
      </c>
      <c r="F18" s="8">
        <v>830037946</v>
      </c>
      <c r="G18" s="7">
        <v>3</v>
      </c>
      <c r="H18" s="7" t="s">
        <v>128</v>
      </c>
      <c r="I18" s="7" t="s">
        <v>132</v>
      </c>
      <c r="J18" s="9">
        <v>11033400</v>
      </c>
      <c r="K18" s="7" t="s">
        <v>127</v>
      </c>
      <c r="L18" s="9">
        <v>0</v>
      </c>
      <c r="M18" s="9">
        <v>11033400</v>
      </c>
      <c r="N18" s="10">
        <v>45622</v>
      </c>
      <c r="O18" s="11">
        <v>30</v>
      </c>
      <c r="P18" s="10">
        <v>45623</v>
      </c>
      <c r="Q18" s="28">
        <v>45653</v>
      </c>
      <c r="R18" s="27">
        <v>0</v>
      </c>
      <c r="S18" s="29">
        <v>30</v>
      </c>
      <c r="T18" s="28"/>
      <c r="U18" s="27" t="s">
        <v>29</v>
      </c>
      <c r="V18" s="27" t="s">
        <v>29</v>
      </c>
      <c r="W18" s="7" t="s">
        <v>62</v>
      </c>
      <c r="X18" s="7" t="s">
        <v>62</v>
      </c>
      <c r="Y18" s="7" t="s">
        <v>62</v>
      </c>
      <c r="Z18" s="7" t="s">
        <v>62</v>
      </c>
      <c r="AA18" s="7" t="s">
        <v>142</v>
      </c>
      <c r="AB18" s="7" t="s">
        <v>129</v>
      </c>
      <c r="AC18" s="7" t="s">
        <v>130</v>
      </c>
      <c r="AD18" s="35">
        <v>45804</v>
      </c>
    </row>
    <row r="19" spans="1:30" ht="102" x14ac:dyDescent="0.25">
      <c r="A19" s="24">
        <v>13</v>
      </c>
      <c r="B19" s="2" t="s">
        <v>134</v>
      </c>
      <c r="C19" s="2" t="s">
        <v>57</v>
      </c>
      <c r="D19" s="84" t="s">
        <v>58</v>
      </c>
      <c r="E19" s="24" t="s">
        <v>27</v>
      </c>
      <c r="F19" s="3">
        <v>830037946</v>
      </c>
      <c r="G19" s="2">
        <v>3</v>
      </c>
      <c r="H19" s="48" t="s">
        <v>135</v>
      </c>
      <c r="I19" s="81" t="s">
        <v>137</v>
      </c>
      <c r="J19" s="4">
        <v>4525451</v>
      </c>
      <c r="K19" s="81" t="s">
        <v>136</v>
      </c>
      <c r="L19" s="4">
        <v>0</v>
      </c>
      <c r="M19" s="4">
        <v>4525451</v>
      </c>
      <c r="N19" s="5">
        <v>45636</v>
      </c>
      <c r="O19" s="6">
        <v>19</v>
      </c>
      <c r="P19" s="5">
        <v>45636</v>
      </c>
      <c r="Q19" s="25">
        <v>45688</v>
      </c>
      <c r="R19" s="24">
        <v>30</v>
      </c>
      <c r="S19" s="26">
        <v>49</v>
      </c>
      <c r="T19" s="25"/>
      <c r="U19" s="24" t="s">
        <v>29</v>
      </c>
      <c r="V19" s="24" t="s">
        <v>29</v>
      </c>
      <c r="W19" s="2" t="s">
        <v>62</v>
      </c>
      <c r="X19" s="2" t="s">
        <v>62</v>
      </c>
      <c r="Y19" s="2" t="s">
        <v>62</v>
      </c>
      <c r="Z19" s="2" t="s">
        <v>62</v>
      </c>
      <c r="AA19" s="2" t="s">
        <v>143</v>
      </c>
      <c r="AB19" s="83" t="s">
        <v>141</v>
      </c>
      <c r="AC19" s="83" t="s">
        <v>144</v>
      </c>
      <c r="AD19" s="25">
        <v>45808</v>
      </c>
    </row>
  </sheetData>
  <autoFilter ref="A6:BQ16" xr:uid="{00000000-0001-0000-0000-000000000000}"/>
  <mergeCells count="29">
    <mergeCell ref="L5:L6"/>
    <mergeCell ref="T5:T6"/>
    <mergeCell ref="U5:U6"/>
    <mergeCell ref="G5:G6"/>
    <mergeCell ref="H5:H6"/>
    <mergeCell ref="I5:I6"/>
    <mergeCell ref="J5:J6"/>
    <mergeCell ref="K5:K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AB5:AB6"/>
    <mergeCell ref="AC5:AC6"/>
    <mergeCell ref="AD5:AD6"/>
    <mergeCell ref="V5:V6"/>
    <mergeCell ref="AA5:AA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Eduar Alberto Aguas Mendoza</cp:lastModifiedBy>
  <cp:revision/>
  <dcterms:created xsi:type="dcterms:W3CDTF">2020-02-03T20:12:45Z</dcterms:created>
  <dcterms:modified xsi:type="dcterms:W3CDTF">2025-01-20T21:25:25Z</dcterms:modified>
  <cp:category/>
  <cp:contentStatus/>
</cp:coreProperties>
</file>