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Contratos suscritos\"/>
    </mc:Choice>
  </mc:AlternateContent>
  <xr:revisionPtr revIDLastSave="0" documentId="13_ncr:1_{1C2289FB-C89D-4F55-A2C9-2C187D2A0A03}" xr6:coauthVersionLast="47" xr6:coauthVersionMax="47" xr10:uidLastSave="{00000000-0000-0000-0000-000000000000}"/>
  <bookViews>
    <workbookView xWindow="1365" yWindow="2235" windowWidth="24165" windowHeight="11835" xr2:uid="{00000000-000D-0000-FFFF-FFFF00000000}"/>
  </bookViews>
  <sheets>
    <sheet name="Hoja1" sheetId="1" r:id="rId1"/>
  </sheets>
  <definedNames>
    <definedName name="_xlnm._FilterDatabase" localSheetId="0" hidden="1">Hoja1!$A$6:$BQ$16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O14" i="1"/>
  <c r="M14" i="1"/>
  <c r="O13" i="1"/>
  <c r="M13" i="1"/>
  <c r="O12" i="1"/>
  <c r="M12" i="1"/>
  <c r="M11" i="1"/>
  <c r="M10" i="1"/>
  <c r="O9" i="1"/>
  <c r="S9" i="1" s="1"/>
  <c r="M9" i="1"/>
  <c r="O8" i="1"/>
  <c r="S8" i="1" s="1"/>
  <c r="O7" i="1"/>
  <c r="S7" i="1" s="1"/>
  <c r="M7" i="1"/>
</calcChain>
</file>

<file path=xl/sharedStrings.xml><?xml version="1.0" encoding="utf-8"?>
<sst xmlns="http://schemas.openxmlformats.org/spreadsheetml/2006/main" count="178" uniqueCount="122">
  <si>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</si>
  <si>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</si>
  <si>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</si>
  <si>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</si>
  <si>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</si>
  <si>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</si>
  <si>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</si>
  <si>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</si>
  <si>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</si>
  <si>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</si>
  <si>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</si>
  <si>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</si>
  <si>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</si>
  <si>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</si>
  <si>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</si>
  <si>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</si>
  <si>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</si>
  <si>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</si>
  <si>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</si>
  <si>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</si>
  <si>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</si>
  <si>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</si>
  <si>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</si>
  <si>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</si>
  <si>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</si>
  <si>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UN&amp;ON SOLUCIONES SISTEMAS DE INFORMACION S.A.S</t>
  </si>
  <si>
    <t>Contratación directa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</si>
  <si>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</si>
  <si>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</si>
  <si>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</si>
  <si>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Mínima Cuantía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</si>
  <si>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</si>
  <si>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</si>
  <si>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</si>
  <si>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</si>
  <si>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</si>
  <si>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</si>
  <si>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</si>
  <si>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</si>
  <si>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</si>
  <si>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</si>
  <si>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</si>
  <si>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</si>
  <si>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</si>
  <si>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</si>
  <si>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</si>
  <si>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</si>
  <si>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</si>
  <si>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</si>
  <si>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</si>
  <si>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</si>
  <si>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</si>
  <si>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</si>
  <si>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</si>
  <si>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</si>
  <si>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</si>
  <si>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Orden de compra 125759</t>
  </si>
  <si>
    <t>PANAMERICANA LIBRERÍA Y PAPELERÍA S.A.</t>
  </si>
  <si>
    <t>Mínima Cuantía-TVEC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</si>
  <si>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</si>
  <si>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</si>
  <si>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</si>
  <si>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</si>
  <si>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</si>
  <si>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</si>
  <si>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</si>
  <si>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</si>
  <si>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</si>
  <si>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</si>
  <si>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</si>
  <si>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</si>
  <si>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</si>
  <si>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</si>
  <si>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</si>
  <si>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</si>
  <si>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</si>
  <si>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</si>
  <si>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</si>
  <si>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</si>
  <si>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</si>
  <si>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</si>
  <si>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</si>
  <si>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</si>
  <si>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</si>
  <si>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</si>
  <si>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</si>
  <si>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</si>
  <si>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53101600, 53101900, 53102500, 53101500, 53101800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</si>
  <si>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</si>
  <si>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</si>
  <si>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</si>
  <si>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</si>
  <si>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</si>
  <si>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</si>
  <si>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</si>
  <si>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</si>
  <si>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</si>
  <si>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</si>
  <si>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</si>
  <si>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Contrato 008 de 2024</t>
  </si>
  <si>
    <t>SEGUROS DEL ESTADO S.A.</t>
  </si>
  <si>
    <t xml:space="preserve">Mínima Cuantía 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</si>
  <si>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</si>
  <si>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DIECISITE MILLONES SEISCIENTOS  MIL CUATTROCIENTOS CUARENTA Y CINCO PESOS</t>
  </si>
  <si>
    <t xml:space="preserve">No aplica </t>
  </si>
  <si>
    <t>No aplica</t>
  </si>
  <si>
    <t>1724 de 25 de abril de 2024</t>
  </si>
  <si>
    <t>7224 de 16 de mayo de 2024</t>
  </si>
  <si>
    <t>84000000, 84130000, 84131500, 84131503, 84131603, 84131600</t>
  </si>
  <si>
    <t>3891071–6</t>
  </si>
  <si>
    <t>Contrato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</si>
  <si>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</si>
  <si>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</si>
  <si>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QUINCE MILLONES DE PESOS</t>
  </si>
  <si>
    <t>NB-100340732</t>
  </si>
  <si>
    <t>2124 de 23 de julio de 2024</t>
  </si>
  <si>
    <t>12624 del 23 de agosto de 2024</t>
  </si>
  <si>
    <t xml:space="preserve">
Diana Paola Fajardo Carlos</t>
  </si>
  <si>
    <t>Marlen Lombana Mehecha</t>
  </si>
  <si>
    <t>Tatiana Santos y Marlen Lombana Mahecha</t>
  </si>
  <si>
    <t>CONTRATOS SUSCRITOS VIGENCIA 2024
Fecha de corte: 30 de Septiembre de 2024</t>
  </si>
  <si>
    <t>Eduar Albetrto Aguas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</si>
</sst>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4" fontId="6" fillId="0" borderId="11" xfId="0" applyNumberFormat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14" fontId="5" fillId="2" borderId="12" xfId="1" applyNumberFormat="1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4" fontId="5" fillId="2" borderId="21" xfId="1" applyNumberFormat="1" applyFont="1" applyFill="1" applyBorder="1" applyAlignment="1">
      <alignment horizontal="center" vertical="center" wrapText="1"/>
    </xf>
    <xf numFmtId="4" fontId="5" fillId="2" borderId="22" xfId="1" applyNumberFormat="1" applyFont="1" applyFill="1" applyBorder="1" applyAlignment="1">
      <alignment horizontal="center" vertical="center" wrapText="1"/>
    </xf>
    <xf numFmtId="14" fontId="5" fillId="2" borderId="21" xfId="1" applyNumberFormat="1" applyFont="1" applyFill="1" applyBorder="1" applyAlignment="1">
      <alignment horizontal="center" vertical="center" wrapText="1"/>
    </xf>
    <xf numFmtId="14" fontId="5" fillId="2" borderId="22" xfId="1" applyNumberFormat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14" fontId="5" fillId="2" borderId="28" xfId="1" applyNumberFormat="1" applyFont="1" applyFill="1" applyBorder="1" applyAlignment="1">
      <alignment horizontal="center" vertical="center" wrapText="1"/>
    </xf>
    <xf numFmtId="14" fontId="5" fillId="2" borderId="29" xfId="1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6" fillId="0" borderId="1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"/>
  <sheetViews>
    <sheetView tabSelected="1" zoomScale="70" zoomScaleNormal="70" workbookViewId="0">
      <pane ySplit="6" topLeftCell="A7" activePane="bottomLeft" state="frozen"/>
      <selection pane="bottomLeft" activeCell="H12" sqref="H12"/>
    </sheetView>
  </sheetViews>
  <sheetFormatPr baseColWidth="10" defaultColWidth="9.140625" defaultRowHeight="14.2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32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2" bestFit="1" customWidth="1"/>
    <col min="10" max="10" width="20.42578125" style="12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5.7109375" style="12" bestFit="1" customWidth="1"/>
    <col min="25" max="25" width="17.42578125" style="12" customWidth="1"/>
    <col min="26" max="26" width="15" style="12" customWidth="1"/>
    <col min="27" max="27" width="13.7109375" style="12" customWidth="1"/>
    <col min="28" max="28" width="11.42578125" style="12" customWidth="1"/>
    <col min="29" max="29" width="17.28515625" style="12" customWidth="1"/>
    <col min="30" max="30" width="15.140625" style="12" customWidth="1"/>
    <col min="31" max="255" width="11.42578125" style="12" customWidth="1"/>
    <col min="256" max="16384" width="9.140625" style="12"/>
  </cols>
  <sheetData>
    <row r="1" spans="1:68" ht="25.9" customHeight="1" x14ac:dyDescent="0.25">
      <c r="A1" s="58"/>
      <c r="B1" s="59"/>
      <c r="C1" s="59"/>
      <c r="D1" s="59"/>
      <c r="E1" s="60"/>
      <c r="F1" s="67" t="s">
        <v>120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9"/>
    </row>
    <row r="2" spans="1:68" ht="19.149999999999999" customHeight="1" x14ac:dyDescent="0.25">
      <c r="A2" s="61"/>
      <c r="B2" s="62"/>
      <c r="C2" s="62"/>
      <c r="D2" s="62"/>
      <c r="E2" s="63"/>
      <c r="F2" s="70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2"/>
    </row>
    <row r="3" spans="1:68" ht="24.6" customHeight="1" thickBot="1" x14ac:dyDescent="0.3">
      <c r="A3" s="64"/>
      <c r="B3" s="65"/>
      <c r="C3" s="65"/>
      <c r="D3" s="65"/>
      <c r="E3" s="66"/>
      <c r="F3" s="73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5"/>
    </row>
    <row r="4" spans="1:68" ht="15" thickBot="1" x14ac:dyDescent="0.3"/>
    <row r="5" spans="1:68" s="1" customFormat="1" ht="12.75" customHeight="1" x14ac:dyDescent="0.25">
      <c r="A5" s="79" t="s">
        <v>0</v>
      </c>
      <c r="B5" s="56" t="s">
        <v>1</v>
      </c>
      <c r="C5" s="56" t="s">
        <v>2</v>
      </c>
      <c r="D5" s="56" t="s">
        <v>3</v>
      </c>
      <c r="E5" s="56" t="s">
        <v>4</v>
      </c>
      <c r="F5" s="56" t="s">
        <v>5</v>
      </c>
      <c r="G5" s="56" t="s">
        <v>6</v>
      </c>
      <c r="H5" s="56" t="s">
        <v>7</v>
      </c>
      <c r="I5" s="56" t="s">
        <v>33</v>
      </c>
      <c r="J5" s="52" t="s">
        <v>8</v>
      </c>
      <c r="K5" s="52" t="s">
        <v>9</v>
      </c>
      <c r="L5" s="52" t="s">
        <v>10</v>
      </c>
      <c r="M5" s="56" t="s">
        <v>11</v>
      </c>
      <c r="N5" s="54" t="s">
        <v>12</v>
      </c>
      <c r="O5" s="54" t="s">
        <v>13</v>
      </c>
      <c r="P5" s="54" t="s">
        <v>14</v>
      </c>
      <c r="Q5" s="54" t="s">
        <v>15</v>
      </c>
      <c r="R5" s="54" t="s">
        <v>16</v>
      </c>
      <c r="S5" s="54" t="s">
        <v>17</v>
      </c>
      <c r="T5" s="54" t="s">
        <v>18</v>
      </c>
      <c r="U5" s="56" t="s">
        <v>19</v>
      </c>
      <c r="V5" s="56" t="s">
        <v>20</v>
      </c>
      <c r="W5" s="76" t="s">
        <v>34</v>
      </c>
      <c r="X5" s="77"/>
      <c r="Y5" s="77"/>
      <c r="Z5" s="78"/>
      <c r="AA5" s="54" t="s">
        <v>21</v>
      </c>
      <c r="AB5" s="54" t="s">
        <v>22</v>
      </c>
      <c r="AC5" s="54" t="s">
        <v>23</v>
      </c>
      <c r="AD5" s="81" t="s">
        <v>24</v>
      </c>
    </row>
    <row r="6" spans="1:68" s="1" customFormat="1" ht="56.25" customHeight="1" thickBot="1" x14ac:dyDescent="0.3">
      <c r="A6" s="80"/>
      <c r="B6" s="57"/>
      <c r="C6" s="57"/>
      <c r="D6" s="57"/>
      <c r="E6" s="57"/>
      <c r="F6" s="57"/>
      <c r="G6" s="57"/>
      <c r="H6" s="57"/>
      <c r="I6" s="57"/>
      <c r="J6" s="53"/>
      <c r="K6" s="53"/>
      <c r="L6" s="53"/>
      <c r="M6" s="57"/>
      <c r="N6" s="55"/>
      <c r="O6" s="55"/>
      <c r="P6" s="55"/>
      <c r="Q6" s="55"/>
      <c r="R6" s="55"/>
      <c r="S6" s="55"/>
      <c r="T6" s="55"/>
      <c r="U6" s="57"/>
      <c r="V6" s="57"/>
      <c r="W6" s="17" t="s">
        <v>35</v>
      </c>
      <c r="X6" s="18" t="s">
        <v>38</v>
      </c>
      <c r="Y6" s="18" t="s">
        <v>36</v>
      </c>
      <c r="Z6" s="17" t="s">
        <v>37</v>
      </c>
      <c r="AA6" s="55"/>
      <c r="AB6" s="55"/>
      <c r="AC6" s="55"/>
      <c r="AD6" s="82"/>
    </row>
    <row r="7" spans="1:68" s="24" customFormat="1" ht="78.75" customHeight="1" x14ac:dyDescent="0.25">
      <c r="A7" s="34">
        <v>1</v>
      </c>
      <c r="B7" s="15" t="s">
        <v>39</v>
      </c>
      <c r="C7" s="15" t="s">
        <v>42</v>
      </c>
      <c r="D7" s="15" t="s">
        <v>30</v>
      </c>
      <c r="E7" s="20" t="s">
        <v>27</v>
      </c>
      <c r="F7" s="19">
        <v>811009788</v>
      </c>
      <c r="G7" s="15">
        <v>8</v>
      </c>
      <c r="H7" s="15" t="s">
        <v>55</v>
      </c>
      <c r="I7" s="15">
        <v>15101500</v>
      </c>
      <c r="J7" s="16">
        <v>8000000</v>
      </c>
      <c r="K7" s="15" t="s">
        <v>32</v>
      </c>
      <c r="L7" s="16">
        <v>0</v>
      </c>
      <c r="M7" s="16">
        <f t="shared" ref="M7:M12" si="0">J7+L7</f>
        <v>8000000</v>
      </c>
      <c r="N7" s="13">
        <v>45320</v>
      </c>
      <c r="O7" s="14">
        <f>DAYS360(P7,Q7)</f>
        <v>332</v>
      </c>
      <c r="P7" s="13">
        <v>45320</v>
      </c>
      <c r="Q7" s="21">
        <v>45657</v>
      </c>
      <c r="R7" s="20">
        <v>0</v>
      </c>
      <c r="S7" s="22">
        <f>O7+R7</f>
        <v>332</v>
      </c>
      <c r="T7" s="21"/>
      <c r="U7" s="20" t="s">
        <v>29</v>
      </c>
      <c r="V7" s="20" t="s">
        <v>29</v>
      </c>
      <c r="W7" s="15" t="s">
        <v>43</v>
      </c>
      <c r="X7" s="20" t="s">
        <v>44</v>
      </c>
      <c r="Y7" s="15" t="s">
        <v>45</v>
      </c>
      <c r="Z7" s="21">
        <v>45316</v>
      </c>
      <c r="AA7" s="15" t="s">
        <v>121</v>
      </c>
      <c r="AB7" s="15" t="s">
        <v>46</v>
      </c>
      <c r="AC7" s="15" t="s">
        <v>47</v>
      </c>
      <c r="AD7" s="35">
        <v>45777</v>
      </c>
    </row>
    <row r="8" spans="1:68" s="94" customFormat="1" ht="89.25" x14ac:dyDescent="0.25">
      <c r="A8" s="83">
        <v>2</v>
      </c>
      <c r="B8" s="84" t="s">
        <v>40</v>
      </c>
      <c r="C8" s="84" t="s">
        <v>77</v>
      </c>
      <c r="D8" s="84" t="s">
        <v>30</v>
      </c>
      <c r="E8" s="85" t="s">
        <v>27</v>
      </c>
      <c r="F8" s="86">
        <v>900069323</v>
      </c>
      <c r="G8" s="84">
        <v>6</v>
      </c>
      <c r="H8" s="84" t="s">
        <v>31</v>
      </c>
      <c r="I8" s="84" t="s">
        <v>60</v>
      </c>
      <c r="J8" s="87">
        <v>28000000</v>
      </c>
      <c r="K8" s="84" t="s">
        <v>48</v>
      </c>
      <c r="L8" s="87">
        <v>6600000</v>
      </c>
      <c r="M8" s="87">
        <f>J8+L8</f>
        <v>34600000</v>
      </c>
      <c r="N8" s="88">
        <v>45316</v>
      </c>
      <c r="O8" s="89">
        <f>DAYS360(P8,Q8)</f>
        <v>328</v>
      </c>
      <c r="P8" s="88">
        <v>45320</v>
      </c>
      <c r="Q8" s="90">
        <v>45653</v>
      </c>
      <c r="R8" s="85">
        <v>0</v>
      </c>
      <c r="S8" s="91">
        <f>O8+R8</f>
        <v>328</v>
      </c>
      <c r="T8" s="90"/>
      <c r="U8" s="92" t="s">
        <v>29</v>
      </c>
      <c r="V8" s="85" t="s">
        <v>29</v>
      </c>
      <c r="W8" s="84" t="s">
        <v>43</v>
      </c>
      <c r="X8" s="85" t="s">
        <v>49</v>
      </c>
      <c r="Y8" s="84" t="s">
        <v>45</v>
      </c>
      <c r="Z8" s="90">
        <v>45317</v>
      </c>
      <c r="AA8" s="84" t="s">
        <v>121</v>
      </c>
      <c r="AB8" s="84" t="s">
        <v>50</v>
      </c>
      <c r="AC8" s="84" t="s">
        <v>51</v>
      </c>
      <c r="AD8" s="93">
        <v>45774</v>
      </c>
    </row>
    <row r="9" spans="1:68" s="24" customFormat="1" ht="78.75" customHeight="1" x14ac:dyDescent="0.25">
      <c r="A9" s="36">
        <v>3</v>
      </c>
      <c r="B9" s="2" t="s">
        <v>41</v>
      </c>
      <c r="C9" s="2" t="s">
        <v>25</v>
      </c>
      <c r="D9" s="2" t="s">
        <v>26</v>
      </c>
      <c r="E9" s="25" t="s">
        <v>27</v>
      </c>
      <c r="F9" s="3">
        <v>800233464</v>
      </c>
      <c r="G9" s="2">
        <v>6</v>
      </c>
      <c r="H9" s="2" t="s">
        <v>28</v>
      </c>
      <c r="I9" s="2">
        <v>81112200</v>
      </c>
      <c r="J9" s="4">
        <v>29720250</v>
      </c>
      <c r="K9" s="2" t="s">
        <v>52</v>
      </c>
      <c r="L9" s="4">
        <v>0</v>
      </c>
      <c r="M9" s="4">
        <f t="shared" si="0"/>
        <v>29720250</v>
      </c>
      <c r="N9" s="5">
        <v>45322</v>
      </c>
      <c r="O9" s="6">
        <f>DAYS360(P9,Q9)</f>
        <v>325</v>
      </c>
      <c r="P9" s="5">
        <v>45328</v>
      </c>
      <c r="Q9" s="26">
        <v>45657</v>
      </c>
      <c r="R9" s="25">
        <v>0</v>
      </c>
      <c r="S9" s="27">
        <f>O9+R9</f>
        <v>325</v>
      </c>
      <c r="T9" s="26"/>
      <c r="U9" s="25" t="s">
        <v>29</v>
      </c>
      <c r="V9" s="25" t="s">
        <v>29</v>
      </c>
      <c r="W9" s="2" t="s">
        <v>43</v>
      </c>
      <c r="X9" s="25">
        <v>2053720</v>
      </c>
      <c r="Y9" s="2" t="s">
        <v>45</v>
      </c>
      <c r="Z9" s="26">
        <v>45324</v>
      </c>
      <c r="AA9" s="2" t="s">
        <v>117</v>
      </c>
      <c r="AB9" s="2" t="s">
        <v>53</v>
      </c>
      <c r="AC9" s="2" t="s">
        <v>54</v>
      </c>
      <c r="AD9" s="37">
        <v>45777</v>
      </c>
    </row>
    <row r="10" spans="1:68" s="24" customFormat="1" ht="78.75" customHeight="1" x14ac:dyDescent="0.25">
      <c r="A10" s="36">
        <v>4</v>
      </c>
      <c r="B10" s="2" t="s">
        <v>56</v>
      </c>
      <c r="C10" s="2" t="s">
        <v>57</v>
      </c>
      <c r="D10" s="2" t="s">
        <v>58</v>
      </c>
      <c r="E10" s="25" t="s">
        <v>27</v>
      </c>
      <c r="F10" s="3">
        <v>830037946</v>
      </c>
      <c r="G10" s="2">
        <v>3</v>
      </c>
      <c r="H10" s="2" t="s">
        <v>59</v>
      </c>
      <c r="I10" s="2" t="s">
        <v>61</v>
      </c>
      <c r="J10" s="4">
        <v>3764206</v>
      </c>
      <c r="K10" s="2" t="s">
        <v>62</v>
      </c>
      <c r="L10" s="4">
        <v>0</v>
      </c>
      <c r="M10" s="4">
        <f t="shared" si="0"/>
        <v>3764206</v>
      </c>
      <c r="N10" s="5">
        <v>45362</v>
      </c>
      <c r="O10" s="6">
        <v>60</v>
      </c>
      <c r="P10" s="5">
        <v>45386</v>
      </c>
      <c r="Q10" s="26">
        <v>45422</v>
      </c>
      <c r="R10" s="25">
        <v>0</v>
      </c>
      <c r="S10" s="27">
        <v>60</v>
      </c>
      <c r="T10" s="26"/>
      <c r="U10" s="25" t="s">
        <v>29</v>
      </c>
      <c r="V10" s="25" t="s">
        <v>29</v>
      </c>
      <c r="W10" s="2" t="s">
        <v>63</v>
      </c>
      <c r="X10" s="2" t="s">
        <v>63</v>
      </c>
      <c r="Y10" s="2" t="s">
        <v>63</v>
      </c>
      <c r="Z10" s="2" t="s">
        <v>63</v>
      </c>
      <c r="AA10" s="2" t="s">
        <v>119</v>
      </c>
      <c r="AB10" s="2" t="s">
        <v>64</v>
      </c>
      <c r="AC10" s="2" t="s">
        <v>82</v>
      </c>
      <c r="AD10" s="37">
        <v>45545</v>
      </c>
    </row>
    <row r="11" spans="1:68" s="94" customFormat="1" ht="88.5" customHeight="1" x14ac:dyDescent="0.25">
      <c r="A11" s="83">
        <v>5</v>
      </c>
      <c r="B11" s="84" t="s">
        <v>65</v>
      </c>
      <c r="C11" s="84" t="s">
        <v>66</v>
      </c>
      <c r="D11" s="84" t="s">
        <v>26</v>
      </c>
      <c r="E11" s="85" t="s">
        <v>27</v>
      </c>
      <c r="F11" s="86">
        <v>811012739</v>
      </c>
      <c r="G11" s="84">
        <v>8</v>
      </c>
      <c r="H11" s="84" t="s">
        <v>67</v>
      </c>
      <c r="I11" s="84">
        <v>86101700</v>
      </c>
      <c r="J11" s="87">
        <v>10000000</v>
      </c>
      <c r="K11" s="84" t="s">
        <v>68</v>
      </c>
      <c r="L11" s="87">
        <v>2685400</v>
      </c>
      <c r="M11" s="87">
        <f t="shared" si="0"/>
        <v>12685400</v>
      </c>
      <c r="N11" s="88">
        <v>45363</v>
      </c>
      <c r="O11" s="89">
        <v>259</v>
      </c>
      <c r="P11" s="88">
        <v>45393</v>
      </c>
      <c r="Q11" s="90">
        <v>45646</v>
      </c>
      <c r="R11" s="85">
        <v>0</v>
      </c>
      <c r="S11" s="91">
        <v>259</v>
      </c>
      <c r="T11" s="90"/>
      <c r="U11" s="85" t="s">
        <v>29</v>
      </c>
      <c r="V11" s="85" t="s">
        <v>29</v>
      </c>
      <c r="W11" s="84" t="s">
        <v>43</v>
      </c>
      <c r="X11" s="85" t="s">
        <v>109</v>
      </c>
      <c r="Y11" s="84" t="s">
        <v>45</v>
      </c>
      <c r="Z11" s="90">
        <v>45387</v>
      </c>
      <c r="AA11" s="84" t="s">
        <v>118</v>
      </c>
      <c r="AB11" s="84" t="s">
        <v>69</v>
      </c>
      <c r="AC11" s="84" t="s">
        <v>70</v>
      </c>
      <c r="AD11" s="93">
        <v>45767</v>
      </c>
    </row>
    <row r="12" spans="1:68" s="24" customFormat="1" ht="78.75" customHeight="1" x14ac:dyDescent="0.25">
      <c r="A12" s="36">
        <v>6</v>
      </c>
      <c r="B12" s="2" t="s">
        <v>78</v>
      </c>
      <c r="C12" s="2" t="s">
        <v>71</v>
      </c>
      <c r="D12" s="2" t="s">
        <v>26</v>
      </c>
      <c r="E12" s="25" t="s">
        <v>27</v>
      </c>
      <c r="F12" s="3">
        <v>860066942</v>
      </c>
      <c r="G12" s="2">
        <v>7</v>
      </c>
      <c r="H12" s="2" t="s">
        <v>72</v>
      </c>
      <c r="I12" s="2">
        <v>93141500</v>
      </c>
      <c r="J12" s="4">
        <v>54997232</v>
      </c>
      <c r="K12" s="2" t="s">
        <v>73</v>
      </c>
      <c r="L12" s="4">
        <v>0</v>
      </c>
      <c r="M12" s="4">
        <f t="shared" si="0"/>
        <v>54997232</v>
      </c>
      <c r="N12" s="5">
        <v>45369</v>
      </c>
      <c r="O12" s="6">
        <f>DAYS360(P12,Q12)</f>
        <v>270</v>
      </c>
      <c r="P12" s="5">
        <v>45383</v>
      </c>
      <c r="Q12" s="26">
        <v>45657</v>
      </c>
      <c r="R12" s="25">
        <v>0</v>
      </c>
      <c r="S12" s="27">
        <v>270</v>
      </c>
      <c r="T12" s="26"/>
      <c r="U12" s="25" t="s">
        <v>29</v>
      </c>
      <c r="V12" s="25" t="s">
        <v>29</v>
      </c>
      <c r="W12" s="2" t="s">
        <v>83</v>
      </c>
      <c r="X12" s="2" t="s">
        <v>80</v>
      </c>
      <c r="Y12" s="2" t="s">
        <v>79</v>
      </c>
      <c r="Z12" s="5" t="s">
        <v>81</v>
      </c>
      <c r="AA12" s="2" t="s">
        <v>74</v>
      </c>
      <c r="AB12" s="2" t="s">
        <v>75</v>
      </c>
      <c r="AC12" s="2" t="s">
        <v>76</v>
      </c>
      <c r="AD12" s="37">
        <v>45777</v>
      </c>
    </row>
    <row r="13" spans="1:68" s="24" customFormat="1" ht="78.75" customHeight="1" x14ac:dyDescent="0.25">
      <c r="A13" s="38">
        <v>7</v>
      </c>
      <c r="B13" s="7" t="s">
        <v>93</v>
      </c>
      <c r="C13" s="7" t="s">
        <v>94</v>
      </c>
      <c r="D13" s="7" t="s">
        <v>30</v>
      </c>
      <c r="E13" s="28" t="s">
        <v>27</v>
      </c>
      <c r="F13" s="8">
        <v>901376413</v>
      </c>
      <c r="G13" s="7">
        <v>0</v>
      </c>
      <c r="H13" s="7" t="s">
        <v>95</v>
      </c>
      <c r="I13" s="7">
        <v>78181500</v>
      </c>
      <c r="J13" s="9">
        <v>10000000</v>
      </c>
      <c r="K13" s="7" t="s">
        <v>68</v>
      </c>
      <c r="L13" s="9">
        <v>0</v>
      </c>
      <c r="M13" s="9">
        <f>J13+L13</f>
        <v>10000000</v>
      </c>
      <c r="N13" s="10">
        <v>45392</v>
      </c>
      <c r="O13" s="11">
        <f>DAYS360(P13,Q13)</f>
        <v>259</v>
      </c>
      <c r="P13" s="10">
        <v>45394</v>
      </c>
      <c r="Q13" s="29">
        <v>45657</v>
      </c>
      <c r="R13" s="28">
        <v>0</v>
      </c>
      <c r="S13" s="30">
        <v>259</v>
      </c>
      <c r="T13" s="29"/>
      <c r="U13" s="28" t="s">
        <v>29</v>
      </c>
      <c r="V13" s="28" t="s">
        <v>29</v>
      </c>
      <c r="W13" s="7" t="s">
        <v>83</v>
      </c>
      <c r="X13" s="7" t="s">
        <v>96</v>
      </c>
      <c r="Y13" s="7" t="s">
        <v>79</v>
      </c>
      <c r="Z13" s="10">
        <v>45392</v>
      </c>
      <c r="AA13" s="7" t="s">
        <v>121</v>
      </c>
      <c r="AB13" s="7" t="s">
        <v>97</v>
      </c>
      <c r="AC13" s="7" t="s">
        <v>98</v>
      </c>
      <c r="AD13" s="39">
        <v>45777</v>
      </c>
    </row>
    <row r="14" spans="1:68" s="23" customFormat="1" ht="78.75" customHeight="1" x14ac:dyDescent="0.25">
      <c r="A14" s="36">
        <v>8</v>
      </c>
      <c r="B14" s="2" t="s">
        <v>84</v>
      </c>
      <c r="C14" s="2" t="s">
        <v>85</v>
      </c>
      <c r="D14" s="2" t="s">
        <v>30</v>
      </c>
      <c r="E14" s="25" t="s">
        <v>27</v>
      </c>
      <c r="F14" s="3">
        <v>900475452</v>
      </c>
      <c r="G14" s="2">
        <v>9</v>
      </c>
      <c r="H14" s="2" t="s">
        <v>86</v>
      </c>
      <c r="I14" s="2" t="s">
        <v>87</v>
      </c>
      <c r="J14" s="4">
        <v>2688300</v>
      </c>
      <c r="K14" s="2" t="s">
        <v>88</v>
      </c>
      <c r="L14" s="4">
        <v>0</v>
      </c>
      <c r="M14" s="4">
        <f>J14+L14</f>
        <v>2688300</v>
      </c>
      <c r="N14" s="5">
        <v>45394</v>
      </c>
      <c r="O14" s="6">
        <f>DAYS360(P14,Q14)</f>
        <v>242</v>
      </c>
      <c r="P14" s="5">
        <v>45400</v>
      </c>
      <c r="Q14" s="26">
        <v>45646</v>
      </c>
      <c r="R14" s="25">
        <v>0</v>
      </c>
      <c r="S14" s="27">
        <v>242</v>
      </c>
      <c r="T14" s="26"/>
      <c r="U14" s="25" t="s">
        <v>29</v>
      </c>
      <c r="V14" s="25" t="s">
        <v>29</v>
      </c>
      <c r="W14" s="2" t="s">
        <v>43</v>
      </c>
      <c r="X14" s="2" t="s">
        <v>89</v>
      </c>
      <c r="Y14" s="2" t="s">
        <v>90</v>
      </c>
      <c r="Z14" s="5">
        <v>45394</v>
      </c>
      <c r="AA14" s="2" t="s">
        <v>118</v>
      </c>
      <c r="AB14" s="2" t="s">
        <v>91</v>
      </c>
      <c r="AC14" s="2" t="s">
        <v>92</v>
      </c>
      <c r="AD14" s="37">
        <v>45767</v>
      </c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</row>
    <row r="15" spans="1:68" s="24" customFormat="1" ht="127.5" x14ac:dyDescent="0.25">
      <c r="A15" s="36">
        <v>9</v>
      </c>
      <c r="B15" s="2" t="s">
        <v>99</v>
      </c>
      <c r="C15" s="2" t="s">
        <v>100</v>
      </c>
      <c r="D15" s="33" t="s">
        <v>101</v>
      </c>
      <c r="E15" s="25" t="s">
        <v>27</v>
      </c>
      <c r="F15" s="3">
        <v>860009578</v>
      </c>
      <c r="G15" s="2">
        <v>6</v>
      </c>
      <c r="H15" s="2" t="s">
        <v>102</v>
      </c>
      <c r="I15" s="31" t="s">
        <v>108</v>
      </c>
      <c r="J15" s="4">
        <v>17600445</v>
      </c>
      <c r="K15" s="2" t="s">
        <v>103</v>
      </c>
      <c r="L15" s="4">
        <v>3675214</v>
      </c>
      <c r="M15" s="4">
        <v>21275679</v>
      </c>
      <c r="N15" s="5">
        <v>45428</v>
      </c>
      <c r="O15" s="6">
        <v>385</v>
      </c>
      <c r="P15" s="5">
        <v>45430</v>
      </c>
      <c r="Q15" s="26">
        <v>45856</v>
      </c>
      <c r="R15" s="25">
        <v>0</v>
      </c>
      <c r="S15" s="27">
        <v>385</v>
      </c>
      <c r="T15" s="26"/>
      <c r="U15" s="25" t="s">
        <v>29</v>
      </c>
      <c r="V15" s="25" t="s">
        <v>29</v>
      </c>
      <c r="W15" s="2" t="s">
        <v>104</v>
      </c>
      <c r="X15" s="2" t="s">
        <v>105</v>
      </c>
      <c r="Y15" s="2" t="s">
        <v>104</v>
      </c>
      <c r="Z15" s="5" t="s">
        <v>104</v>
      </c>
      <c r="AA15" s="7" t="s">
        <v>121</v>
      </c>
      <c r="AB15" s="2" t="s">
        <v>106</v>
      </c>
      <c r="AC15" s="2" t="s">
        <v>107</v>
      </c>
      <c r="AD15" s="37">
        <v>45918</v>
      </c>
    </row>
    <row r="16" spans="1:68" s="24" customFormat="1" ht="102.75" thickBot="1" x14ac:dyDescent="0.3">
      <c r="A16" s="40">
        <v>10</v>
      </c>
      <c r="B16" s="41" t="s">
        <v>110</v>
      </c>
      <c r="C16" s="41" t="s">
        <v>112</v>
      </c>
      <c r="D16" s="42" t="s">
        <v>26</v>
      </c>
      <c r="E16" s="43" t="s">
        <v>27</v>
      </c>
      <c r="F16" s="44">
        <v>860014918</v>
      </c>
      <c r="G16" s="41">
        <v>7</v>
      </c>
      <c r="H16" s="41" t="s">
        <v>111</v>
      </c>
      <c r="I16" s="45">
        <v>86101700</v>
      </c>
      <c r="J16" s="46">
        <v>15000000</v>
      </c>
      <c r="K16" s="41" t="s">
        <v>113</v>
      </c>
      <c r="L16" s="46">
        <v>0</v>
      </c>
      <c r="M16" s="46">
        <v>15000000</v>
      </c>
      <c r="N16" s="47">
        <v>45526</v>
      </c>
      <c r="O16" s="48">
        <v>120</v>
      </c>
      <c r="P16" s="47">
        <v>45532</v>
      </c>
      <c r="Q16" s="49">
        <v>45646</v>
      </c>
      <c r="R16" s="43">
        <v>0</v>
      </c>
      <c r="S16" s="50">
        <v>120</v>
      </c>
      <c r="T16" s="49"/>
      <c r="U16" s="43" t="s">
        <v>29</v>
      </c>
      <c r="V16" s="43" t="s">
        <v>29</v>
      </c>
      <c r="W16" s="41" t="s">
        <v>43</v>
      </c>
      <c r="X16" s="41" t="s">
        <v>114</v>
      </c>
      <c r="Y16" s="41" t="s">
        <v>45</v>
      </c>
      <c r="Z16" s="47">
        <v>45531</v>
      </c>
      <c r="AA16" s="41" t="s">
        <v>74</v>
      </c>
      <c r="AB16" s="41" t="s">
        <v>115</v>
      </c>
      <c r="AC16" s="41" t="s">
        <v>116</v>
      </c>
      <c r="AD16" s="51">
        <v>45767</v>
      </c>
    </row>
  </sheetData>
  <autoFilter ref="A6:BQ16" xr:uid="{00000000-0001-0000-0000-000000000000}"/>
  <mergeCells count="29"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Eduar Alberto Aguas Mendoza</cp:lastModifiedBy>
  <cp:revision/>
  <dcterms:created xsi:type="dcterms:W3CDTF">2020-02-03T20:12:45Z</dcterms:created>
  <dcterms:modified xsi:type="dcterms:W3CDTF">2024-11-12T23:03:51Z</dcterms:modified>
  <cp:category/>
  <cp:contentStatus/>
</cp:coreProperties>
</file>