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ctorrado_minhacienda_gov_co/Documents/06-URF 2024/BASES DE DATOS/"/>
    </mc:Choice>
  </mc:AlternateContent>
  <xr:revisionPtr revIDLastSave="11" documentId="11_A1573E5C04FDD559E6B0FBF6ADBCCAE28A9108FB" xr6:coauthVersionLast="47" xr6:coauthVersionMax="47" xr10:uidLastSave="{34F6470F-3056-40EB-8C72-575288AC32D3}"/>
  <bookViews>
    <workbookView xWindow="-24120" yWindow="-120" windowWidth="24240" windowHeight="1314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Hoja1!$A$1:$AK$5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T5" i="1" s="1"/>
  <c r="N5" i="1"/>
  <c r="P4" i="1"/>
  <c r="T4" i="1" s="1"/>
  <c r="N4" i="1"/>
  <c r="P3" i="1"/>
  <c r="T3" i="1" s="1"/>
  <c r="N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Catalina Torrado Ulloa</author>
  </authors>
  <commentList>
    <comment ref="AA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Catalina Torrado Ulloa:</t>
        </r>
        <r>
          <rPr>
            <sz val="9"/>
            <color indexed="81"/>
            <rFont val="Tahoma"/>
            <charset val="1"/>
          </rPr>
          <t xml:space="preserve">
La aceptación de oferta se publicó en el SECOP II desde el 23/01/2024</t>
        </r>
      </text>
    </comment>
  </commentList>
</comments>
</file>

<file path=xl/sharedStrings.xml><?xml version="1.0" encoding="utf-8"?>
<sst xmlns="http://schemas.openxmlformats.org/spreadsheetml/2006/main" count="87" uniqueCount="73">
  <si>
    <t>#</t>
  </si>
  <si>
    <t>No. del contrato</t>
  </si>
  <si>
    <t>Nombre completo contratista</t>
  </si>
  <si>
    <t>Modalidad de contratación</t>
  </si>
  <si>
    <t>Tipo del contrato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</si>
  <si>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</si>
  <si>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</si>
  <si>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</si>
  <si>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</si>
  <si>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</si>
  <si>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</si>
  <si>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</si>
  <si>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</si>
  <si>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</si>
  <si>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</si>
  <si>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</si>
  <si>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</si>
  <si>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</si>
  <si>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</si>
  <si>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</si>
  <si>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</si>
  <si>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</si>
  <si>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</si>
  <si>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Cambio de supervisor</t>
  </si>
  <si>
    <t>CDP</t>
  </si>
  <si>
    <t>RP</t>
  </si>
  <si>
    <t>Fecha máxima para liquidar</t>
  </si>
  <si>
    <t>Liquidado</t>
  </si>
  <si>
    <t>Fecha final de liquidación</t>
  </si>
  <si>
    <t>Ciclo SIED</t>
  </si>
  <si>
    <t>Observaciones</t>
  </si>
  <si>
    <t>UN&amp;ON SOLUCIONES SISTEMAS DE INFORMACION S.A.S</t>
  </si>
  <si>
    <t>Contratación directa</t>
  </si>
  <si>
    <t>Prestación de servicios</t>
  </si>
  <si>
    <t>NIT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</si>
  <si>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</si>
  <si>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Bogotá D.C.</t>
  </si>
  <si>
    <t>Paola Rodriguez y Diana Fajardo</t>
  </si>
  <si>
    <t>39577276 / 53074436</t>
  </si>
  <si>
    <t>Mínima Cuantía</t>
  </si>
  <si>
    <t>Contrato de Suministros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</si>
  <si>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</si>
  <si>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Catalina Torrado Ulloa</t>
  </si>
  <si>
    <t>OCHO MILLONES DE PESOS</t>
  </si>
  <si>
    <t>Código SECOP</t>
  </si>
  <si>
    <t>Garantías</t>
  </si>
  <si>
    <t>Tipo</t>
  </si>
  <si>
    <t>Riesgos</t>
  </si>
  <si>
    <t>Fecha expedición</t>
  </si>
  <si>
    <t>No.</t>
  </si>
  <si>
    <t>Cédula</t>
  </si>
  <si>
    <t>Contrato 001 de 2024</t>
  </si>
  <si>
    <t>Contrato 002 de 2024</t>
  </si>
  <si>
    <t>Contrato de prestación de servicios 003 de 2024</t>
  </si>
  <si>
    <t>DISTRACOM S.A.</t>
  </si>
  <si>
    <t>Póliza de seguro de cumplimiento</t>
  </si>
  <si>
    <t>CMT-100009903</t>
  </si>
  <si>
    <t>Cumplimiento
Calidad del servicio</t>
  </si>
  <si>
    <t>524 de 11 de enero de 2024</t>
  </si>
  <si>
    <t xml:space="preserve">1024 de 29 de enero de 2024 </t>
  </si>
  <si>
    <t>78111502
90121502</t>
  </si>
  <si>
    <t>VEINTIOCHO MILLONES DE PESOS</t>
  </si>
  <si>
    <t>21-46-101082431</t>
  </si>
  <si>
    <t>424 de 11 de enero de 2024</t>
  </si>
  <si>
    <t>924 de 25 de enero de 2024</t>
  </si>
  <si>
    <t>VEINTINUEVE MILLONES SETECIENTOS VEINTE MIL DOSCIENTOS CINCUENTA PESOS</t>
  </si>
  <si>
    <t>624 de 19 de enero de 2024</t>
  </si>
  <si>
    <t>1124 de 31 de enero de 2024</t>
  </si>
  <si>
    <t>Suministro de combustible con sistema de control en EDS ubicadas en Bogotá D.C., para el parque automotor de la Unidad Administrativa Especial, Unidad de Proyección Normativa y Estudios de Regulación Financiera -URF</t>
  </si>
  <si>
    <t>VIAJA POR EL MUNDO WEB NICKISIX360 S.A.S.</t>
  </si>
  <si>
    <t>1473/2024/GEA</t>
  </si>
  <si>
    <t>1475/2024/GEA</t>
  </si>
  <si>
    <t>1476/2024/GEA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</si>
</sst>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center" wrapText="1"/>
    </xf>
    <xf numFmtId="14" fontId="2" fillId="2" borderId="3" xfId="1" applyNumberFormat="1" applyFont="1" applyFill="1" applyBorder="1" applyAlignment="1">
      <alignment horizontal="center" vertical="center" wrapText="1"/>
    </xf>
    <xf numFmtId="14" fontId="2" fillId="2" borderId="7" xfId="1" applyNumberFormat="1" applyFont="1" applyFill="1" applyBorder="1" applyAlignment="1">
      <alignment horizontal="center" vertical="center" wrapText="1"/>
    </xf>
  </cellXfs>
  <cellStyles count="4">
    <cellStyle name="Millares 2" xfId="2" xr:uid="{00000000-0005-0000-0000-000000000000}"/>
    <cellStyle name="Moneda 2" xfId="3" xr:uid="{00000000-0005-0000-0000-000001000000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"/>
  <sheetViews>
    <sheetView tabSelected="1" topLeftCell="V1" zoomScale="110" zoomScaleNormal="110" workbookViewId="0">
      <pane ySplit="1" topLeftCell="A2" activePane="bottomLeft" state="frozen"/>
      <selection pane="bottomLeft" activeCell="AK5" sqref="AK5"/>
    </sheetView>
  </sheetViews>
  <sheetFormatPr baseColWidth="10" defaultColWidth="9.140625" defaultRowHeight="15" x14ac:dyDescent="0.25"/>
  <cols>
    <col min="1" max="1" width="11.42578125" customWidth="1"/>
    <col min="2" max="2" width="14.5703125" customWidth="1"/>
    <col min="3" max="3" width="16" customWidth="1"/>
    <col min="4" max="4" width="13.140625" customWidth="1"/>
    <col min="5" max="5" width="13.42578125" customWidth="1"/>
    <col min="6" max="6" width="11.42578125" customWidth="1"/>
    <col min="7" max="7" width="12.28515625" customWidth="1"/>
    <col min="8" max="8" width="11.42578125" customWidth="1"/>
    <col min="9" max="9" width="46.140625" customWidth="1"/>
    <col min="10" max="10" width="12.140625" bestFit="1" customWidth="1"/>
    <col min="11" max="12" width="16.42578125" customWidth="1"/>
    <col min="13" max="13" width="13.5703125" customWidth="1"/>
    <col min="14" max="14" width="14.5703125" customWidth="1"/>
    <col min="15" max="17" width="11.42578125" customWidth="1"/>
    <col min="18" max="18" width="17.140625" customWidth="1"/>
    <col min="19" max="20" width="11.42578125" customWidth="1"/>
    <col min="21" max="21" width="11.140625" customWidth="1"/>
    <col min="22" max="22" width="14.140625" customWidth="1"/>
    <col min="23" max="23" width="11.42578125" customWidth="1"/>
    <col min="24" max="24" width="13.28515625" customWidth="1"/>
    <col min="25" max="25" width="15.7109375" bestFit="1" customWidth="1"/>
    <col min="26" max="26" width="13.85546875" customWidth="1"/>
    <col min="27" max="28" width="11.42578125" customWidth="1"/>
    <col min="29" max="29" width="12.28515625" customWidth="1"/>
    <col min="30" max="30" width="9.140625" customWidth="1"/>
    <col min="31" max="31" width="11.42578125" customWidth="1"/>
    <col min="32" max="32" width="17.28515625" customWidth="1"/>
    <col min="33" max="35" width="11.42578125" customWidth="1"/>
    <col min="36" max="36" width="15.28515625" bestFit="1" customWidth="1"/>
    <col min="37" max="37" width="15.85546875" customWidth="1"/>
    <col min="38" max="262" width="11.42578125" customWidth="1"/>
  </cols>
  <sheetData>
    <row r="1" spans="1:37" s="1" customFormat="1" ht="56.25" customHeight="1" x14ac:dyDescent="0.25">
      <c r="A1" s="19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44</v>
      </c>
      <c r="K1" s="21" t="s">
        <v>9</v>
      </c>
      <c r="L1" s="21" t="s">
        <v>10</v>
      </c>
      <c r="M1" s="21" t="s">
        <v>11</v>
      </c>
      <c r="N1" s="15" t="s">
        <v>12</v>
      </c>
      <c r="O1" s="23" t="s">
        <v>13</v>
      </c>
      <c r="P1" s="23" t="s">
        <v>14</v>
      </c>
      <c r="Q1" s="23" t="s">
        <v>15</v>
      </c>
      <c r="R1" s="23" t="s">
        <v>16</v>
      </c>
      <c r="S1" s="23" t="s">
        <v>17</v>
      </c>
      <c r="T1" s="23" t="s">
        <v>18</v>
      </c>
      <c r="U1" s="23" t="s">
        <v>19</v>
      </c>
      <c r="V1" s="15" t="s">
        <v>20</v>
      </c>
      <c r="W1" s="15" t="s">
        <v>21</v>
      </c>
      <c r="X1" s="17" t="s">
        <v>45</v>
      </c>
      <c r="Y1" s="15"/>
      <c r="Z1" s="15"/>
      <c r="AA1" s="18"/>
      <c r="AB1" s="23" t="s">
        <v>22</v>
      </c>
      <c r="AC1" s="23" t="s">
        <v>50</v>
      </c>
      <c r="AD1" s="23" t="s">
        <v>23</v>
      </c>
      <c r="AE1" s="23" t="s">
        <v>24</v>
      </c>
      <c r="AF1" s="23" t="s">
        <v>25</v>
      </c>
      <c r="AG1" s="23" t="s">
        <v>26</v>
      </c>
      <c r="AH1" s="23" t="s">
        <v>27</v>
      </c>
      <c r="AI1" s="23" t="s">
        <v>28</v>
      </c>
      <c r="AJ1" s="23" t="s">
        <v>29</v>
      </c>
      <c r="AK1" s="23" t="s">
        <v>30</v>
      </c>
    </row>
    <row r="2" spans="1:37" s="1" customFormat="1" ht="56.25" customHeight="1" x14ac:dyDescent="0.25">
      <c r="A2" s="20"/>
      <c r="B2" s="16"/>
      <c r="C2" s="16"/>
      <c r="D2" s="16"/>
      <c r="E2" s="16"/>
      <c r="F2" s="16"/>
      <c r="G2" s="16"/>
      <c r="H2" s="16"/>
      <c r="I2" s="16"/>
      <c r="J2" s="16"/>
      <c r="K2" s="22"/>
      <c r="L2" s="22"/>
      <c r="M2" s="22"/>
      <c r="N2" s="16"/>
      <c r="O2" s="24"/>
      <c r="P2" s="24"/>
      <c r="Q2" s="24"/>
      <c r="R2" s="24"/>
      <c r="S2" s="24"/>
      <c r="T2" s="24"/>
      <c r="U2" s="24"/>
      <c r="V2" s="16"/>
      <c r="W2" s="16"/>
      <c r="X2" s="12" t="s">
        <v>46</v>
      </c>
      <c r="Y2" s="13" t="s">
        <v>49</v>
      </c>
      <c r="Z2" s="13" t="s">
        <v>47</v>
      </c>
      <c r="AA2" s="12" t="s">
        <v>48</v>
      </c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ht="78.75" customHeight="1" x14ac:dyDescent="0.25">
      <c r="A3" s="2">
        <v>1</v>
      </c>
      <c r="B3" s="4" t="s">
        <v>51</v>
      </c>
      <c r="C3" s="4" t="s">
        <v>54</v>
      </c>
      <c r="D3" s="4" t="s">
        <v>39</v>
      </c>
      <c r="E3" s="7" t="s">
        <v>40</v>
      </c>
      <c r="F3" s="2" t="s">
        <v>34</v>
      </c>
      <c r="G3" s="8">
        <v>811009788</v>
      </c>
      <c r="H3" s="4">
        <v>8</v>
      </c>
      <c r="I3" s="4" t="s">
        <v>68</v>
      </c>
      <c r="J3" s="4">
        <v>15101506</v>
      </c>
      <c r="K3" s="6">
        <v>8000000</v>
      </c>
      <c r="L3" s="4" t="s">
        <v>43</v>
      </c>
      <c r="M3" s="6">
        <v>0</v>
      </c>
      <c r="N3" s="6">
        <f t="shared" ref="N3:N5" si="0">K3+M3</f>
        <v>8000000</v>
      </c>
      <c r="O3" s="5">
        <v>45320</v>
      </c>
      <c r="P3" s="10">
        <f>DAYS360(Q3,R3)</f>
        <v>332</v>
      </c>
      <c r="Q3" s="5">
        <v>45320</v>
      </c>
      <c r="R3" s="9">
        <v>45657</v>
      </c>
      <c r="S3" s="2">
        <v>0</v>
      </c>
      <c r="T3" s="14">
        <f>P3+S3</f>
        <v>332</v>
      </c>
      <c r="U3" s="9"/>
      <c r="V3" s="2" t="s">
        <v>36</v>
      </c>
      <c r="W3" s="2" t="s">
        <v>36</v>
      </c>
      <c r="X3" s="7" t="s">
        <v>55</v>
      </c>
      <c r="Y3" s="2" t="s">
        <v>56</v>
      </c>
      <c r="Z3" s="7" t="s">
        <v>57</v>
      </c>
      <c r="AA3" s="9">
        <v>45316</v>
      </c>
      <c r="AB3" s="4" t="s">
        <v>42</v>
      </c>
      <c r="AC3" s="4">
        <v>1016012713</v>
      </c>
      <c r="AD3" s="4"/>
      <c r="AE3" s="4" t="s">
        <v>58</v>
      </c>
      <c r="AF3" s="4" t="s">
        <v>59</v>
      </c>
      <c r="AG3" s="9">
        <v>45777</v>
      </c>
      <c r="AH3" s="3"/>
      <c r="AI3" s="3"/>
      <c r="AJ3" s="7" t="s">
        <v>70</v>
      </c>
      <c r="AK3" s="3"/>
    </row>
    <row r="4" spans="1:37" ht="76.5" x14ac:dyDescent="0.25">
      <c r="A4" s="2">
        <v>2</v>
      </c>
      <c r="B4" s="4" t="s">
        <v>52</v>
      </c>
      <c r="C4" s="4" t="s">
        <v>69</v>
      </c>
      <c r="D4" s="4" t="s">
        <v>39</v>
      </c>
      <c r="E4" s="7" t="s">
        <v>40</v>
      </c>
      <c r="F4" s="2" t="s">
        <v>34</v>
      </c>
      <c r="G4" s="8">
        <v>900069323</v>
      </c>
      <c r="H4" s="4">
        <v>6</v>
      </c>
      <c r="I4" s="4" t="s">
        <v>41</v>
      </c>
      <c r="J4" s="4" t="s">
        <v>60</v>
      </c>
      <c r="K4" s="6">
        <v>28000000</v>
      </c>
      <c r="L4" s="4" t="s">
        <v>61</v>
      </c>
      <c r="M4" s="6">
        <v>0</v>
      </c>
      <c r="N4" s="6">
        <f t="shared" si="0"/>
        <v>28000000</v>
      </c>
      <c r="O4" s="5">
        <v>45316</v>
      </c>
      <c r="P4" s="10">
        <f>DAYS360(Q4,R4)</f>
        <v>328</v>
      </c>
      <c r="Q4" s="5">
        <v>45320</v>
      </c>
      <c r="R4" s="9">
        <v>45653</v>
      </c>
      <c r="S4" s="2">
        <v>0</v>
      </c>
      <c r="T4" s="14">
        <f>P4+S4</f>
        <v>328</v>
      </c>
      <c r="U4" s="9"/>
      <c r="V4" s="2" t="s">
        <v>36</v>
      </c>
      <c r="W4" s="2" t="s">
        <v>36</v>
      </c>
      <c r="X4" s="7" t="s">
        <v>55</v>
      </c>
      <c r="Y4" s="2" t="s">
        <v>62</v>
      </c>
      <c r="Z4" s="7" t="s">
        <v>57</v>
      </c>
      <c r="AA4" s="9">
        <v>45317</v>
      </c>
      <c r="AB4" s="4" t="s">
        <v>42</v>
      </c>
      <c r="AC4" s="4">
        <v>1016012713</v>
      </c>
      <c r="AD4" s="4"/>
      <c r="AE4" s="4" t="s">
        <v>63</v>
      </c>
      <c r="AF4" s="4" t="s">
        <v>64</v>
      </c>
      <c r="AG4" s="9">
        <v>45774</v>
      </c>
      <c r="AH4" s="3"/>
      <c r="AI4" s="3"/>
      <c r="AJ4" s="7" t="s">
        <v>71</v>
      </c>
      <c r="AK4" s="3"/>
    </row>
    <row r="5" spans="1:37" ht="78.75" customHeight="1" x14ac:dyDescent="0.25">
      <c r="A5" s="2">
        <v>3</v>
      </c>
      <c r="B5" s="4" t="s">
        <v>53</v>
      </c>
      <c r="C5" s="4" t="s">
        <v>31</v>
      </c>
      <c r="D5" s="4" t="s">
        <v>32</v>
      </c>
      <c r="E5" s="7" t="s">
        <v>33</v>
      </c>
      <c r="F5" s="2" t="s">
        <v>34</v>
      </c>
      <c r="G5" s="8">
        <v>800233464</v>
      </c>
      <c r="H5" s="4">
        <v>6</v>
      </c>
      <c r="I5" s="4" t="s">
        <v>35</v>
      </c>
      <c r="J5" s="4">
        <v>81112200</v>
      </c>
      <c r="K5" s="6">
        <v>29720250</v>
      </c>
      <c r="L5" s="4" t="s">
        <v>65</v>
      </c>
      <c r="M5" s="6">
        <v>0</v>
      </c>
      <c r="N5" s="6">
        <f t="shared" si="0"/>
        <v>29720250</v>
      </c>
      <c r="O5" s="5">
        <v>45322</v>
      </c>
      <c r="P5" s="10">
        <f>DAYS360(Q5,R5)</f>
        <v>325</v>
      </c>
      <c r="Q5" s="5">
        <v>45328</v>
      </c>
      <c r="R5" s="9">
        <v>45657</v>
      </c>
      <c r="S5" s="2">
        <v>0</v>
      </c>
      <c r="T5" s="14">
        <f>P5+S5</f>
        <v>325</v>
      </c>
      <c r="U5" s="9"/>
      <c r="V5" s="2" t="s">
        <v>36</v>
      </c>
      <c r="W5" s="2" t="s">
        <v>36</v>
      </c>
      <c r="X5" s="7" t="s">
        <v>55</v>
      </c>
      <c r="Y5" s="2">
        <v>2053720</v>
      </c>
      <c r="Z5" s="7" t="s">
        <v>57</v>
      </c>
      <c r="AA5" s="9">
        <v>45324</v>
      </c>
      <c r="AB5" s="4" t="s">
        <v>37</v>
      </c>
      <c r="AC5" s="4" t="s">
        <v>38</v>
      </c>
      <c r="AD5" s="4"/>
      <c r="AE5" s="4" t="s">
        <v>66</v>
      </c>
      <c r="AF5" s="4" t="s">
        <v>67</v>
      </c>
      <c r="AG5" s="9">
        <v>45777</v>
      </c>
      <c r="AH5" s="3"/>
      <c r="AI5" s="3"/>
      <c r="AJ5" s="7" t="s">
        <v>72</v>
      </c>
      <c r="AK5" s="3"/>
    </row>
  </sheetData>
  <mergeCells count="34">
    <mergeCell ref="AK1:AK2"/>
    <mergeCell ref="AE1:AE2"/>
    <mergeCell ref="AF1:AF2"/>
    <mergeCell ref="AG1:AG2"/>
    <mergeCell ref="AH1:AH2"/>
    <mergeCell ref="AI1:AI2"/>
    <mergeCell ref="AJ1:AJ2"/>
    <mergeCell ref="AD1:AD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AB1:AB2"/>
    <mergeCell ref="AC1:AC2"/>
    <mergeCell ref="N1:N2"/>
    <mergeCell ref="X1:AA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>
      <selection activeCell="C5" sqref="C5"/>
    </sheetView>
  </sheetViews>
  <sheetFormatPr baseColWidth="10" defaultColWidth="11.42578125" defaultRowHeight="15" x14ac:dyDescent="0.25"/>
  <sheetData>
    <row r="1" spans="1:2" x14ac:dyDescent="0.25">
      <c r="A1" s="11"/>
      <c r="B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Catalina Torrado Ulloa</cp:lastModifiedBy>
  <cp:revision/>
  <dcterms:created xsi:type="dcterms:W3CDTF">2020-02-03T20:12:45Z</dcterms:created>
  <dcterms:modified xsi:type="dcterms:W3CDTF">2024-02-08T16:23:23Z</dcterms:modified>
  <cp:category/>
  <cp:contentStatus/>
</cp:coreProperties>
</file>