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bookViews>
    <workbookView xWindow="-120" yWindow="-120" windowWidth="29040" windowHeight="15840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2" i="2"/>
  <c r="G7" i="2"/>
  <c r="H3" i="2" l="1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<sst xmlns="http://schemas.openxmlformats.org/spreadsheetml/2006/main" count="47" uniqueCount="39">
  <si>
    <t>Contrato</t>
  </si>
  <si>
    <t>Contratista</t>
  </si>
  <si>
    <t>Modalidad</t>
  </si>
  <si>
    <t>Contratación directa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</si>
  <si>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</si>
  <si>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</si>
  <si>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</si>
  <si>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</si>
  <si>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</si>
  <si>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</si>
  <si>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N/A</t>
  </si>
  <si>
    <t>Mínima Cuantía</t>
  </si>
  <si>
    <t xml:space="preserve">Porcentaje de ejecución presupuestal </t>
  </si>
  <si>
    <t>UN&amp;ON SOLUCIONES SISTEMAS DE INFORMACION S.A.S</t>
  </si>
  <si>
    <t>Link consulta SECOP II o TVEC</t>
  </si>
  <si>
    <t>Contrato de prestación de servicios 001 de 2023</t>
  </si>
  <si>
    <t>Contrato 002 de 2023</t>
  </si>
  <si>
    <t>Contrato 003 de 2023</t>
  </si>
  <si>
    <t>Contrato de prestación de servicios 004 de 2023</t>
  </si>
  <si>
    <t>Contrato 005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</si>
  <si>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</si>
  <si>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</si>
  <si>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Suministro de combustible con sistema de control en EDS ubicadas en Bogotá D.C., para el 
parque automotor de la Unidad Administrativa Especial, Unidad de Proyección Normativa y
Estudios de Regulación Financiera -URF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</si>
  <si>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</si>
  <si>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</si>
  <si>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SUBATOURS SAS</t>
  </si>
  <si>
    <t>DISTRACOM SA</t>
  </si>
  <si>
    <t xml:space="preserve">CENTRO 
NACIONAL PARA 
EL DESARROLLO 
DE LA 
ADMINISTRACIÓN 
PÚBLICA S.A.S.
</t>
  </si>
  <si>
    <t>UNIÓN TEMPORAL CONSEPAR - TECNI JJ 2</t>
  </si>
  <si>
    <t>Otrosí aclaratorio No. 1</t>
  </si>
  <si>
    <t>https://community.secop.gov.co/Public/Tendering/OpportunityDetail/Index?noticeUID=CO1.NTC.3841751&amp;isFromPublicArea=True&amp;isModal=False</t>
  </si>
  <si>
    <t>https://community.secop.gov.co/Public/Tendering/OpportunityDetail/Index?noticeUID=CO1.NTC.3856020&amp;isFromPublicArea=True&amp;isModal=False</t>
  </si>
  <si>
    <t>https://community.secop.gov.co/Public/Tendering/OpportunityDetail/Index?noticeUID=CO1.NTC.3855851&amp;isFromPublicArea=True&amp;isModal=False</t>
  </si>
  <si>
    <t>https://community.secop.gov.co/Public/Tendering/OpportunityDetail/Index?noticeUID=CO1.NTC.4072365&amp;isFromPublicArea=True&amp;isModal=False</t>
  </si>
  <si>
    <t>https://community.secop.gov.co/Public/Tendering/OpportunityDetail/Index?noticeUID=CO1.NTC.4032336&amp;isFromPublicArea=True&amp;isModal=False</t>
  </si>
  <si>
    <t xml:space="preserve">CAJA DE COMPENSACIÓN FAMILIAR COMPENSAR
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</si>
  <si>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</si>
  <si>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</si>
  <si>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>https://community.secop.gov.co/Public/Tendering/ContractNoticePhases/View?PPI=CO1.PPI.24375400&amp;isFromPublicArea=True&amp;isModal=False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</si>
</sst>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pane ySplit="1" topLeftCell="A2" activePane="bottomLeft" state="frozen"/>
      <selection pane="bottomLeft" activeCell="H7" sqref="H7"/>
    </sheetView>
  </sheetViews>
  <sheetFormatPr baseColWidth="10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5.14062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4</v>
      </c>
      <c r="C1" s="8" t="s">
        <v>1</v>
      </c>
      <c r="D1" s="8" t="s">
        <v>5</v>
      </c>
      <c r="E1" s="8" t="s">
        <v>6</v>
      </c>
      <c r="F1" s="9" t="s">
        <v>7</v>
      </c>
      <c r="G1" s="4" t="s">
        <v>12</v>
      </c>
      <c r="H1" s="10" t="s">
        <v>8</v>
      </c>
      <c r="I1" s="8" t="s">
        <v>9</v>
      </c>
      <c r="J1" s="8" t="s">
        <v>2</v>
      </c>
      <c r="K1" s="8" t="s">
        <v>14</v>
      </c>
      <c r="L1" s="11"/>
    </row>
    <row r="2" spans="1:12" ht="83.25" customHeight="1" x14ac:dyDescent="0.2">
      <c r="A2" s="16" t="s">
        <v>15</v>
      </c>
      <c r="B2" s="16" t="s">
        <v>20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0.25</v>
      </c>
      <c r="H2" s="3">
        <f>6693750</f>
        <v>6693750</v>
      </c>
      <c r="I2" s="6" t="s">
        <v>10</v>
      </c>
      <c r="J2" s="6" t="s">
        <v>3</v>
      </c>
      <c r="K2" s="1" t="s">
        <v>30</v>
      </c>
    </row>
    <row r="3" spans="1:12" ht="136.5" customHeight="1" x14ac:dyDescent="0.2">
      <c r="A3" s="16" t="s">
        <v>16</v>
      </c>
      <c r="B3" s="16" t="s">
        <v>21</v>
      </c>
      <c r="C3" s="16" t="s">
        <v>25</v>
      </c>
      <c r="D3" s="18">
        <v>44971</v>
      </c>
      <c r="E3" s="19">
        <v>45291</v>
      </c>
      <c r="F3" s="20">
        <v>25000000</v>
      </c>
      <c r="G3" s="14">
        <f>(H3*100%)/F3</f>
        <v>3.6143399999999999E-2</v>
      </c>
      <c r="H3" s="3">
        <f>903585</f>
        <v>903585</v>
      </c>
      <c r="I3" s="2" t="s">
        <v>29</v>
      </c>
      <c r="J3" s="2" t="s">
        <v>11</v>
      </c>
      <c r="K3" s="1" t="s">
        <v>31</v>
      </c>
    </row>
    <row r="4" spans="1:12" ht="63.75" x14ac:dyDescent="0.2">
      <c r="A4" s="16" t="s">
        <v>17</v>
      </c>
      <c r="B4" s="16" t="s">
        <v>22</v>
      </c>
      <c r="C4" s="16" t="s">
        <v>26</v>
      </c>
      <c r="D4" s="18">
        <v>44973</v>
      </c>
      <c r="E4" s="19">
        <v>45291</v>
      </c>
      <c r="F4" s="20">
        <v>8000000</v>
      </c>
      <c r="G4" s="14">
        <f>(H4*100%)/F4</f>
        <v>9.8599375000000003E-2</v>
      </c>
      <c r="H4" s="3">
        <f>339520+120000+152808+176467</f>
        <v>788795</v>
      </c>
      <c r="I4" s="6" t="s">
        <v>10</v>
      </c>
      <c r="J4" s="2" t="s">
        <v>11</v>
      </c>
      <c r="K4" s="1" t="s">
        <v>32</v>
      </c>
    </row>
    <row r="5" spans="1:12" ht="89.25" x14ac:dyDescent="0.2">
      <c r="A5" s="16" t="s">
        <v>18</v>
      </c>
      <c r="B5" s="16" t="s">
        <v>23</v>
      </c>
      <c r="C5" s="16" t="s">
        <v>27</v>
      </c>
      <c r="D5" s="18">
        <v>44991</v>
      </c>
      <c r="E5" s="19">
        <v>45280</v>
      </c>
      <c r="F5" s="20">
        <v>12000000</v>
      </c>
      <c r="G5" s="14">
        <f t="shared" ref="G5:G7" si="0">(H5*100%)/F5</f>
        <v>0</v>
      </c>
      <c r="H5" s="17">
        <v>0</v>
      </c>
      <c r="I5" s="6" t="s">
        <v>10</v>
      </c>
      <c r="J5" s="2" t="s">
        <v>3</v>
      </c>
      <c r="K5" s="1" t="s">
        <v>33</v>
      </c>
    </row>
    <row r="6" spans="1:12" ht="76.5" x14ac:dyDescent="0.2">
      <c r="A6" s="16" t="s">
        <v>19</v>
      </c>
      <c r="B6" s="16" t="s">
        <v>24</v>
      </c>
      <c r="C6" s="16" t="s">
        <v>28</v>
      </c>
      <c r="D6" s="18">
        <v>45006</v>
      </c>
      <c r="E6" s="19">
        <v>45291</v>
      </c>
      <c r="F6" s="20">
        <v>18000000</v>
      </c>
      <c r="G6" s="14">
        <f t="shared" si="0"/>
        <v>0</v>
      </c>
      <c r="H6" s="3">
        <v>0</v>
      </c>
      <c r="I6" s="6" t="s">
        <v>10</v>
      </c>
      <c r="J6" s="6" t="s">
        <v>11</v>
      </c>
      <c r="K6" s="1" t="s">
        <v>34</v>
      </c>
    </row>
    <row r="7" spans="1:12" ht="63.75" x14ac:dyDescent="0.2">
      <c r="A7" s="16" t="s">
        <v>36</v>
      </c>
      <c r="B7" s="16" t="s">
        <v>37</v>
      </c>
      <c r="C7" s="16" t="s">
        <v>35</v>
      </c>
      <c r="D7" s="18">
        <v>45044</v>
      </c>
      <c r="E7" s="19">
        <v>45291</v>
      </c>
      <c r="F7" s="21">
        <v>59446000</v>
      </c>
      <c r="G7" s="14">
        <f t="shared" si="0"/>
        <v>0</v>
      </c>
      <c r="H7" s="3">
        <v>0</v>
      </c>
      <c r="I7" s="6" t="s">
        <v>10</v>
      </c>
      <c r="J7" s="2" t="s">
        <v>3</v>
      </c>
      <c r="K7" s="1" t="s">
        <v>38</v>
      </c>
    </row>
  </sheetData>
  <sortState ref="A2:J5">
    <sortCondition ref="A1:A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Catalina Torrado Ulloa</cp:lastModifiedBy>
  <dcterms:created xsi:type="dcterms:W3CDTF">2022-02-02T22:15:54Z</dcterms:created>
  <dcterms:modified xsi:type="dcterms:W3CDTF">2023-05-19T17:17:35Z</dcterms:modified>
</cp:coreProperties>
</file>