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86247009-DE07-42AF-91CB-6796A1F3EBB9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O7" i="1"/>
  <c r="M7" i="1"/>
  <c r="O4" i="1"/>
  <c r="O5" i="1"/>
  <c r="O6" i="1"/>
  <c r="S6" i="1" s="1"/>
  <c r="O3" i="1"/>
  <c r="S3" i="1" s="1"/>
  <c r="O2" i="1"/>
  <c r="S2" i="1" s="1"/>
  <c r="S4" i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<sst xmlns="http://schemas.openxmlformats.org/spreadsheetml/2006/main" count="104" uniqueCount="78">
  <si>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</si>
  <si>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</si>
  <si>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</si>
  <si>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</si>
  <si>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</si>
  <si>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</si>
  <si>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</si>
  <si>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</si>
  <si>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</si>
  <si>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</si>
  <si>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</si>
  <si>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</si>
  <si>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</si>
  <si>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</si>
  <si>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</si>
  <si>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</si>
  <si>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</si>
  <si>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</si>
  <si>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</si>
  <si>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</si>
  <si>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</si>
  <si>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</si>
  <si>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</si>
  <si>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</si>
  <si>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</si>
  <si>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</si>
  <si>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</si>
  <si>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</si>
  <si>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</si>
  <si>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</si>
  <si>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</si>
  <si>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</si>
  <si>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</si>
  <si>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</si>
  <si>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</si>
  <si>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</si>
  <si>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</si>
  <si>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</si>
  <si>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</si>
  <si>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</si>
  <si>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</si>
  <si>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</si>
  <si>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</si>
  <si>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</si>
  <si>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</si>
  <si>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</si>
  <si>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</si>
  <si>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</si>
  <si>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</si>
  <si>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UNIÓN TEMPORAL CONSEPAR - TECNI JJ 2</t>
  </si>
  <si>
    <t>Mínima Cuantía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</si>
  <si>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</si>
  <si>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</si>
  <si>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Catalina Torrado Ulloa</t>
  </si>
  <si>
    <t>923 de fecha 24 de enero de 2023</t>
  </si>
  <si>
    <t>SUBATOURS SAS</t>
  </si>
  <si>
    <t>Contrato de Suministros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</si>
  <si>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</si>
  <si>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VEINTICINCO MILLONES DE PESOS</t>
  </si>
  <si>
    <t>823 de fecha 24 de enero de 2023</t>
  </si>
  <si>
    <t>1423 del 08 de febrero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</si>
  <si>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</si>
  <si>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</si>
  <si>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</si>
  <si>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</si>
  <si>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</si>
  <si>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Contrato 002 de 2023</t>
  </si>
  <si>
    <t>Contrato 003 de 2023</t>
  </si>
  <si>
    <t>2523 del 28 de febrero de 2023</t>
  </si>
  <si>
    <t>Contrato 005 de 2023</t>
  </si>
  <si>
    <t>3023 de fecha 21 de marzo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</si>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</sst>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</cellXfs>
  <cellStyles count="2"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"/>
  <sheetViews>
    <sheetView tabSelected="1" topLeftCell="D1" zoomScale="90" zoomScaleNormal="90" workbookViewId="0">
      <pane ySplit="1" topLeftCell="A4" activePane="bottomLeft" state="frozen"/>
      <selection pane="bottomLeft" activeCell="N7" sqref="N7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bestFit="1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bestFit="1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85546875" customWidth="1"/>
    <col min="32" max="256" width="11.42578125" customWidth="1"/>
  </cols>
  <sheetData>
    <row r="1" spans="1:31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ht="78.75" customHeight="1" x14ac:dyDescent="0.25">
      <c r="A2" s="6">
        <v>1</v>
      </c>
      <c r="B2" s="8" t="s">
        <v>31</v>
      </c>
      <c r="C2" s="8" t="s">
        <v>32</v>
      </c>
      <c r="D2" s="8" t="s">
        <v>33</v>
      </c>
      <c r="E2" s="11" t="s">
        <v>34</v>
      </c>
      <c r="F2" s="6" t="s">
        <v>35</v>
      </c>
      <c r="G2" s="12">
        <v>800233464</v>
      </c>
      <c r="H2" s="8">
        <v>6</v>
      </c>
      <c r="I2" s="8" t="s">
        <v>36</v>
      </c>
      <c r="J2" s="10">
        <v>26775000</v>
      </c>
      <c r="K2" s="8" t="s">
        <v>37</v>
      </c>
      <c r="L2" s="10">
        <v>0</v>
      </c>
      <c r="M2" s="10">
        <f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>O2+R2</f>
        <v>324</v>
      </c>
      <c r="T2" s="13"/>
      <c r="U2" s="6" t="s">
        <v>38</v>
      </c>
      <c r="V2" s="6" t="s">
        <v>38</v>
      </c>
      <c r="W2" s="8" t="s">
        <v>39</v>
      </c>
      <c r="X2" s="8" t="s">
        <v>40</v>
      </c>
      <c r="Y2" s="8"/>
      <c r="Z2" s="8" t="s">
        <v>41</v>
      </c>
      <c r="AA2" s="8" t="s">
        <v>42</v>
      </c>
      <c r="AB2" s="13">
        <v>45412</v>
      </c>
      <c r="AC2" s="7"/>
      <c r="AD2" s="7"/>
      <c r="AE2" s="7"/>
    </row>
    <row r="3" spans="1:31" ht="99" customHeight="1" x14ac:dyDescent="0.25">
      <c r="A3" s="6">
        <v>2</v>
      </c>
      <c r="B3" s="8" t="s">
        <v>66</v>
      </c>
      <c r="C3" s="8" t="s">
        <v>55</v>
      </c>
      <c r="D3" s="8" t="s">
        <v>50</v>
      </c>
      <c r="E3" s="11" t="s">
        <v>56</v>
      </c>
      <c r="F3" s="6" t="s">
        <v>35</v>
      </c>
      <c r="G3" s="12">
        <v>800075003</v>
      </c>
      <c r="H3" s="8">
        <v>6</v>
      </c>
      <c r="I3" s="8" t="s">
        <v>57</v>
      </c>
      <c r="J3" s="10">
        <v>25000000</v>
      </c>
      <c r="K3" s="8" t="s">
        <v>58</v>
      </c>
      <c r="L3" s="10">
        <v>0</v>
      </c>
      <c r="M3" s="10">
        <f>J3+L3</f>
        <v>25000000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>O3+R3</f>
        <v>316</v>
      </c>
      <c r="T3" s="13"/>
      <c r="U3" s="6" t="s">
        <v>38</v>
      </c>
      <c r="V3" s="6" t="s">
        <v>38</v>
      </c>
      <c r="W3" s="8" t="s">
        <v>53</v>
      </c>
      <c r="X3" s="8">
        <v>1016012713</v>
      </c>
      <c r="Y3" s="8"/>
      <c r="Z3" s="8" t="s">
        <v>59</v>
      </c>
      <c r="AA3" s="8" t="s">
        <v>60</v>
      </c>
      <c r="AB3" s="13">
        <v>45412</v>
      </c>
      <c r="AC3" s="7"/>
      <c r="AD3" s="7"/>
      <c r="AE3" s="7"/>
    </row>
    <row r="4" spans="1:31" ht="76.5" customHeight="1" x14ac:dyDescent="0.25">
      <c r="A4" s="6">
        <v>3</v>
      </c>
      <c r="B4" s="8" t="s">
        <v>67</v>
      </c>
      <c r="C4" s="8" t="s">
        <v>61</v>
      </c>
      <c r="D4" s="8" t="s">
        <v>50</v>
      </c>
      <c r="E4" s="11" t="s">
        <v>56</v>
      </c>
      <c r="F4" s="6" t="s">
        <v>35</v>
      </c>
      <c r="G4" s="12">
        <v>811009788</v>
      </c>
      <c r="H4" s="8">
        <v>8</v>
      </c>
      <c r="I4" s="8" t="s">
        <v>62</v>
      </c>
      <c r="J4" s="10">
        <v>8000000</v>
      </c>
      <c r="K4" s="8" t="s">
        <v>63</v>
      </c>
      <c r="L4" s="10">
        <v>0</v>
      </c>
      <c r="M4" s="10">
        <f>J4+L4</f>
        <v>8000000</v>
      </c>
      <c r="N4" s="9">
        <v>44973</v>
      </c>
      <c r="O4" s="14">
        <f t="shared" ref="O4:O7" si="0">(DAYS360(P4,Q4))-1</f>
        <v>314</v>
      </c>
      <c r="P4" s="9">
        <v>44973</v>
      </c>
      <c r="Q4" s="13">
        <v>45291</v>
      </c>
      <c r="R4" s="6">
        <v>0</v>
      </c>
      <c r="S4" s="6">
        <f>O4+R4</f>
        <v>314</v>
      </c>
      <c r="T4" s="13"/>
      <c r="U4" s="6" t="s">
        <v>38</v>
      </c>
      <c r="V4" s="6" t="s">
        <v>38</v>
      </c>
      <c r="W4" s="8" t="s">
        <v>53</v>
      </c>
      <c r="X4" s="8">
        <v>1016012713</v>
      </c>
      <c r="Y4" s="8"/>
      <c r="Z4" s="8" t="s">
        <v>64</v>
      </c>
      <c r="AA4" s="8" t="s">
        <v>65</v>
      </c>
      <c r="AB4" s="13">
        <v>45412</v>
      </c>
      <c r="AC4" s="7"/>
      <c r="AD4" s="7"/>
      <c r="AE4" s="7"/>
    </row>
    <row r="5" spans="1:31" ht="89.25" x14ac:dyDescent="0.25">
      <c r="A5" s="6">
        <v>4</v>
      </c>
      <c r="B5" s="8" t="s">
        <v>43</v>
      </c>
      <c r="C5" s="8" t="s">
        <v>44</v>
      </c>
      <c r="D5" s="8" t="s">
        <v>33</v>
      </c>
      <c r="E5" s="11" t="s">
        <v>34</v>
      </c>
      <c r="F5" s="6" t="s">
        <v>35</v>
      </c>
      <c r="G5" s="12">
        <v>811012739</v>
      </c>
      <c r="H5" s="8">
        <v>8</v>
      </c>
      <c r="I5" s="8" t="s">
        <v>45</v>
      </c>
      <c r="J5" s="10">
        <v>12000000</v>
      </c>
      <c r="K5" s="8" t="s">
        <v>46</v>
      </c>
      <c r="L5" s="10">
        <v>0</v>
      </c>
      <c r="M5" s="10">
        <f>J5+L5</f>
        <v>12000000</v>
      </c>
      <c r="N5" s="15">
        <v>44985</v>
      </c>
      <c r="O5" s="14">
        <f t="shared" si="0"/>
        <v>283</v>
      </c>
      <c r="P5" s="9">
        <v>44991</v>
      </c>
      <c r="Q5" s="13">
        <v>45280</v>
      </c>
      <c r="R5" s="6">
        <v>0</v>
      </c>
      <c r="S5" s="6">
        <f>O5+R5</f>
        <v>283</v>
      </c>
      <c r="T5" s="13"/>
      <c r="U5" s="6" t="s">
        <v>38</v>
      </c>
      <c r="V5" s="6" t="s">
        <v>38</v>
      </c>
      <c r="W5" s="8" t="s">
        <v>47</v>
      </c>
      <c r="X5" s="8">
        <v>39813311</v>
      </c>
      <c r="Y5" s="8"/>
      <c r="Z5" s="8" t="s">
        <v>48</v>
      </c>
      <c r="AA5" s="8" t="s">
        <v>68</v>
      </c>
      <c r="AB5" s="13">
        <v>45402</v>
      </c>
      <c r="AC5" s="7"/>
      <c r="AD5" s="7"/>
      <c r="AE5" s="7"/>
    </row>
    <row r="6" spans="1:31" ht="99" customHeight="1" x14ac:dyDescent="0.25">
      <c r="A6" s="6">
        <v>5</v>
      </c>
      <c r="B6" s="8" t="s">
        <v>69</v>
      </c>
      <c r="C6" s="8" t="s">
        <v>49</v>
      </c>
      <c r="D6" s="8" t="s">
        <v>50</v>
      </c>
      <c r="E6" s="11" t="s">
        <v>34</v>
      </c>
      <c r="F6" s="6" t="s">
        <v>35</v>
      </c>
      <c r="G6" s="12">
        <v>901689886</v>
      </c>
      <c r="H6" s="8">
        <v>4</v>
      </c>
      <c r="I6" s="8" t="s">
        <v>51</v>
      </c>
      <c r="J6" s="10">
        <v>18000000</v>
      </c>
      <c r="K6" s="8" t="s">
        <v>52</v>
      </c>
      <c r="L6" s="10">
        <v>0</v>
      </c>
      <c r="M6" s="10">
        <f>J6+L6</f>
        <v>18000000</v>
      </c>
      <c r="N6" s="15">
        <v>44988</v>
      </c>
      <c r="O6" s="14">
        <f t="shared" si="0"/>
        <v>279</v>
      </c>
      <c r="P6" s="9">
        <v>45006</v>
      </c>
      <c r="Q6" s="13">
        <v>45291</v>
      </c>
      <c r="R6" s="6">
        <v>0</v>
      </c>
      <c r="S6" s="6">
        <f>O6+R6</f>
        <v>279</v>
      </c>
      <c r="T6" s="13"/>
      <c r="U6" s="6" t="s">
        <v>38</v>
      </c>
      <c r="V6" s="6" t="s">
        <v>38</v>
      </c>
      <c r="W6" s="8" t="s">
        <v>53</v>
      </c>
      <c r="X6" s="8">
        <v>1016012713</v>
      </c>
      <c r="Y6" s="8"/>
      <c r="Z6" s="8" t="s">
        <v>54</v>
      </c>
      <c r="AA6" s="8" t="s">
        <v>70</v>
      </c>
      <c r="AB6" s="13">
        <v>45412</v>
      </c>
      <c r="AC6" s="7"/>
      <c r="AD6" s="7"/>
      <c r="AE6" s="7"/>
    </row>
    <row r="7" spans="1:31" ht="99" customHeight="1" x14ac:dyDescent="0.25">
      <c r="A7" s="6">
        <v>6</v>
      </c>
      <c r="B7" s="8" t="s">
        <v>71</v>
      </c>
      <c r="C7" s="8" t="s">
        <v>72</v>
      </c>
      <c r="D7" s="8" t="s">
        <v>33</v>
      </c>
      <c r="E7" s="11" t="s">
        <v>34</v>
      </c>
      <c r="F7" s="6" t="s">
        <v>35</v>
      </c>
      <c r="G7" s="12">
        <v>860066942</v>
      </c>
      <c r="H7" s="8">
        <v>7</v>
      </c>
      <c r="I7" s="8" t="s">
        <v>73</v>
      </c>
      <c r="J7" s="10">
        <v>59446000</v>
      </c>
      <c r="K7" s="8" t="s">
        <v>74</v>
      </c>
      <c r="L7" s="10">
        <v>0</v>
      </c>
      <c r="M7" s="10">
        <f>J7+L7</f>
        <v>59446000</v>
      </c>
      <c r="N7" s="15">
        <v>45034</v>
      </c>
      <c r="O7" s="14">
        <f t="shared" si="0"/>
        <v>242</v>
      </c>
      <c r="P7" s="9">
        <v>45044</v>
      </c>
      <c r="Q7" s="13">
        <v>45291</v>
      </c>
      <c r="R7" s="6">
        <v>0</v>
      </c>
      <c r="S7" s="6">
        <f>O7+R7</f>
        <v>242</v>
      </c>
      <c r="T7" s="13"/>
      <c r="U7" s="6" t="s">
        <v>38</v>
      </c>
      <c r="V7" s="6" t="s">
        <v>38</v>
      </c>
      <c r="W7" s="8" t="s">
        <v>75</v>
      </c>
      <c r="X7" s="8">
        <v>39577276</v>
      </c>
      <c r="Y7" s="8"/>
      <c r="Z7" s="8" t="s">
        <v>76</v>
      </c>
      <c r="AA7" s="8" t="s">
        <v>77</v>
      </c>
      <c r="AB7" s="13">
        <v>45412</v>
      </c>
      <c r="AC7" s="7"/>
      <c r="AD7" s="7"/>
      <c r="AE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757F-051D-4CD1-A7BC-9A9E51E21D51}">
  <dimension ref="A1:B1"/>
  <sheetViews>
    <sheetView workbookViewId="0"/>
  </sheetViews>
  <sheetFormatPr baseColWidth="10" defaultRowHeight="15" x14ac:dyDescent="0.25"/>
  <sheetData>
    <row r="1" spans="1:2" x14ac:dyDescent="0.25">
      <c r="A1" s="16"/>
      <c r="B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2023-04-28T21:22:02Z</dcterms:modified>
  <cp:category/>
  <cp:contentStatus/>
</cp:coreProperties>
</file>