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RF 2023\BASES DE DATOS\"/>
    </mc:Choice>
  </mc:AlternateContent>
  <xr:revisionPtr revIDLastSave="0" documentId="13_ncr:1_{805CE1AB-A52B-4AF6-911A-C6C725846E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3" i="2"/>
  <c r="G6" i="2" l="1"/>
  <c r="G5" i="2"/>
  <c r="G4" i="2"/>
  <c r="G3" i="2"/>
  <c r="G2" i="2"/>
</calcChain>
</file>

<file path=xl/sharedStrings.xml><?xml version="1.0" encoding="utf-8"?>
<sst xmlns="http://schemas.openxmlformats.org/spreadsheetml/2006/main" count="41" uniqueCount="35">
  <si>
    <t>Contrato</t>
  </si>
  <si>
    <t>Contratista</t>
  </si>
  <si>
    <t>Modalidad</t>
  </si>
  <si>
    <t>Contratación directa</t>
  </si>
  <si>
    <t>Objeto</t>
  </si>
  <si>
    <t>Fecha de inicio</t>
  </si>
  <si>
    <t>Fecha de terminación</t>
  </si>
  <si>
    <t>Valor del contrato</t>
  </si>
  <si>
    <t>Recursos desembolsados</t>
  </si>
  <si>
    <t>Otrosíes</t>
  </si>
  <si>
    <t>N/A</t>
  </si>
  <si>
    <t>Mínima Cuantía</t>
  </si>
  <si>
    <t xml:space="preserve">Porcentaje de ejecución presupuestal </t>
  </si>
  <si>
    <t>UN&amp;ON SOLUCIONES SISTEMAS DE INFORMACION S.A.S</t>
  </si>
  <si>
    <t>Link consulta SECOP II o TVEC</t>
  </si>
  <si>
    <t>Contrato de prestación de servicios 001 de 2023</t>
  </si>
  <si>
    <t>Contrato 002 de 2023</t>
  </si>
  <si>
    <t>Contrato 003 de 2023</t>
  </si>
  <si>
    <t>Contrato de prestación de servicios 004 de 2023</t>
  </si>
  <si>
    <t>Contrato 005 de 2023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</si>
  <si>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</si>
  <si>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</si>
  <si>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Suministro de combustible con sistema de control en EDS ubicadas en Bogotá D.C., para el 
parque automotor de la Unidad Administrativa Especial, Unidad de Proyección Normativa y
Estudios de Regulación Financiera -URF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</si>
  <si>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</si>
  <si>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</si>
  <si>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>SUBATOURS SAS</t>
  </si>
  <si>
    <t>DISTRACOM SA</t>
  </si>
  <si>
    <t xml:space="preserve">CENTRO 
NACIONAL PARA 
EL DESARROLLO 
DE LA 
ADMINISTRACIÓN 
PÚBLICA S.A.S.
</t>
  </si>
  <si>
    <t>UNIÓN TEMPORAL CONSEPAR - TECNI JJ 2</t>
  </si>
  <si>
    <t>Otrosí aclaratorio No. 1</t>
  </si>
  <si>
    <t>https://community.secop.gov.co/Public/Tendering/OpportunityDetail/Index?noticeUID=CO1.NTC.3841751&amp;isFromPublicArea=True&amp;isModal=False</t>
  </si>
  <si>
    <t>https://community.secop.gov.co/Public/Tendering/OpportunityDetail/Index?noticeUID=CO1.NTC.3856020&amp;isFromPublicArea=True&amp;isModal=False</t>
  </si>
  <si>
    <t>https://community.secop.gov.co/Public/Tendering/OpportunityDetail/Index?noticeUID=CO1.NTC.3855851&amp;isFromPublicArea=True&amp;isModal=False</t>
  </si>
  <si>
    <t>https://community.secop.gov.co/Public/Tendering/OpportunityDetail/Index?noticeUID=CO1.NTC.4072365&amp;isFromPublicArea=True&amp;isModal=False</t>
  </si>
  <si>
    <t>https://community.secop.gov.co/Public/Tendering/OpportunityDetail/Index?noticeUID=CO1.NTC.4032336&amp;isFromPublicArea=True&amp;isModal=False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</si>
</sst>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topLeftCell="C1" workbookViewId="0">
      <pane ySplit="1" topLeftCell="A2" activePane="bottomLeft" state="frozen"/>
      <selection pane="bottomLeft" activeCell="J7" sqref="J7"/>
    </sheetView>
  </sheetViews>
  <sheetFormatPr baseColWidth="10" defaultRowHeight="12.75" x14ac:dyDescent="0.2"/>
  <cols>
    <col min="1" max="1" width="42.28515625" style="5" customWidth="1"/>
    <col min="2" max="2" width="52.28515625" style="5" customWidth="1"/>
    <col min="3" max="3" width="19.7109375" style="5" customWidth="1"/>
    <col min="4" max="4" width="18.42578125" style="5" customWidth="1"/>
    <col min="5" max="5" width="18.140625" style="5" customWidth="1"/>
    <col min="6" max="6" width="16.85546875" style="13" customWidth="1"/>
    <col min="7" max="7" width="16.5703125" style="7" customWidth="1"/>
    <col min="8" max="8" width="15" style="15" customWidth="1"/>
    <col min="9" max="9" width="15.140625" style="5" customWidth="1"/>
    <col min="10" max="10" width="20.28515625" style="5" customWidth="1"/>
    <col min="11" max="11" width="76.28515625" style="5" customWidth="1"/>
    <col min="12" max="16384" width="11.42578125" style="5"/>
  </cols>
  <sheetData>
    <row r="1" spans="1:12" s="12" customFormat="1" ht="38.25" x14ac:dyDescent="0.25">
      <c r="A1" s="8" t="s">
        <v>0</v>
      </c>
      <c r="B1" s="8" t="s">
        <v>4</v>
      </c>
      <c r="C1" s="8" t="s">
        <v>1</v>
      </c>
      <c r="D1" s="8" t="s">
        <v>5</v>
      </c>
      <c r="E1" s="8" t="s">
        <v>6</v>
      </c>
      <c r="F1" s="9" t="s">
        <v>7</v>
      </c>
      <c r="G1" s="4" t="s">
        <v>12</v>
      </c>
      <c r="H1" s="10" t="s">
        <v>8</v>
      </c>
      <c r="I1" s="8" t="s">
        <v>9</v>
      </c>
      <c r="J1" s="8" t="s">
        <v>2</v>
      </c>
      <c r="K1" s="8" t="s">
        <v>14</v>
      </c>
      <c r="L1" s="11"/>
    </row>
    <row r="2" spans="1:12" ht="83.25" customHeight="1" x14ac:dyDescent="0.2">
      <c r="A2" s="16" t="s">
        <v>15</v>
      </c>
      <c r="B2" s="16" t="s">
        <v>20</v>
      </c>
      <c r="C2" s="16" t="s">
        <v>13</v>
      </c>
      <c r="D2" s="18">
        <v>44963</v>
      </c>
      <c r="E2" s="19">
        <v>45291</v>
      </c>
      <c r="F2" s="20">
        <v>26775000</v>
      </c>
      <c r="G2" s="14">
        <f>(H2*100%)/F2</f>
        <v>0</v>
      </c>
      <c r="H2" s="3">
        <v>0</v>
      </c>
      <c r="I2" s="6" t="s">
        <v>10</v>
      </c>
      <c r="J2" s="6" t="s">
        <v>3</v>
      </c>
      <c r="K2" s="1" t="s">
        <v>30</v>
      </c>
    </row>
    <row r="3" spans="1:12" ht="136.5" customHeight="1" x14ac:dyDescent="0.2">
      <c r="A3" s="16" t="s">
        <v>16</v>
      </c>
      <c r="B3" s="16" t="s">
        <v>21</v>
      </c>
      <c r="C3" s="16" t="s">
        <v>25</v>
      </c>
      <c r="D3" s="18">
        <v>44971</v>
      </c>
      <c r="E3" s="19">
        <v>45291</v>
      </c>
      <c r="F3" s="20">
        <v>25000000</v>
      </c>
      <c r="G3" s="14">
        <f>(H3*100%)/F3</f>
        <v>3.6143399999999999E-2</v>
      </c>
      <c r="H3" s="3">
        <f>903585</f>
        <v>903585</v>
      </c>
      <c r="I3" s="2" t="s">
        <v>29</v>
      </c>
      <c r="J3" s="2" t="s">
        <v>11</v>
      </c>
      <c r="K3" s="1" t="s">
        <v>31</v>
      </c>
    </row>
    <row r="4" spans="1:12" ht="63.75" x14ac:dyDescent="0.2">
      <c r="A4" s="16" t="s">
        <v>17</v>
      </c>
      <c r="B4" s="16" t="s">
        <v>22</v>
      </c>
      <c r="C4" s="16" t="s">
        <v>26</v>
      </c>
      <c r="D4" s="18">
        <v>44973</v>
      </c>
      <c r="E4" s="19">
        <v>45291</v>
      </c>
      <c r="F4" s="20">
        <v>8000000</v>
      </c>
      <c r="G4" s="14">
        <f>(H4*100%)/F4</f>
        <v>7.6540999999999998E-2</v>
      </c>
      <c r="H4" s="3">
        <f>339520+120000+152808</f>
        <v>612328</v>
      </c>
      <c r="I4" s="6" t="s">
        <v>10</v>
      </c>
      <c r="J4" s="2" t="s">
        <v>11</v>
      </c>
      <c r="K4" s="1" t="s">
        <v>32</v>
      </c>
    </row>
    <row r="5" spans="1:12" ht="89.25" x14ac:dyDescent="0.2">
      <c r="A5" s="16" t="s">
        <v>18</v>
      </c>
      <c r="B5" s="16" t="s">
        <v>23</v>
      </c>
      <c r="C5" s="16" t="s">
        <v>27</v>
      </c>
      <c r="D5" s="18">
        <v>44991</v>
      </c>
      <c r="E5" s="19">
        <v>45280</v>
      </c>
      <c r="F5" s="20">
        <v>12000000</v>
      </c>
      <c r="G5" s="14">
        <f t="shared" ref="G5:G6" si="0">(H5*100%)/F5</f>
        <v>0</v>
      </c>
      <c r="H5" s="17">
        <v>0</v>
      </c>
      <c r="I5" s="6" t="s">
        <v>10</v>
      </c>
      <c r="J5" s="2" t="s">
        <v>3</v>
      </c>
      <c r="K5" s="1" t="s">
        <v>33</v>
      </c>
    </row>
    <row r="6" spans="1:12" ht="76.5" x14ac:dyDescent="0.2">
      <c r="A6" s="16" t="s">
        <v>19</v>
      </c>
      <c r="B6" s="16" t="s">
        <v>24</v>
      </c>
      <c r="C6" s="16" t="s">
        <v>28</v>
      </c>
      <c r="D6" s="18">
        <v>45006</v>
      </c>
      <c r="E6" s="19">
        <v>45291</v>
      </c>
      <c r="F6" s="20">
        <v>18000000</v>
      </c>
      <c r="G6" s="14">
        <f t="shared" si="0"/>
        <v>0</v>
      </c>
      <c r="H6" s="3">
        <v>0</v>
      </c>
      <c r="I6" s="6" t="s">
        <v>10</v>
      </c>
      <c r="J6" s="6" t="s">
        <v>11</v>
      </c>
      <c r="K6" s="1" t="s">
        <v>34</v>
      </c>
    </row>
  </sheetData>
  <sortState xmlns:xlrd2="http://schemas.microsoft.com/office/spreadsheetml/2017/richdata2" ref="A2:J5">
    <sortCondition ref="A1:A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Catalina Torrado Ulloa</cp:lastModifiedBy>
  <dcterms:created xsi:type="dcterms:W3CDTF">2022-02-02T22:15:54Z</dcterms:created>
  <dcterms:modified xsi:type="dcterms:W3CDTF">2023-04-17T21:27:58Z</dcterms:modified>
</cp:coreProperties>
</file>