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0" i="1"/>
  <c r="I16" i="1"/>
  <c r="I9" i="1"/>
  <c r="K12" i="1" l="1"/>
  <c r="K8" i="1"/>
  <c r="K7" i="1" l="1"/>
  <c r="K6" i="1"/>
  <c r="P13" i="1" l="1"/>
  <c r="P11" i="1"/>
  <c r="P9" i="1"/>
  <c r="O15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9" i="1"/>
  <c r="H5" i="1"/>
  <c r="R13" i="1"/>
  <c r="Q13" i="1"/>
  <c r="N13" i="1"/>
  <c r="L13" i="1"/>
  <c r="M13" i="1" s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G9" i="1"/>
  <c r="F9" i="1"/>
  <c r="E9" i="1"/>
  <c r="R5" i="1"/>
  <c r="Q5" i="1"/>
  <c r="N5" i="1"/>
  <c r="K5" i="1"/>
  <c r="J5" i="1"/>
  <c r="G5" i="1"/>
  <c r="F5" i="1"/>
  <c r="E5" i="1"/>
  <c r="E16" i="1" l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O16" i="1" l="1"/>
  <c r="M16" i="1"/>
</calcChain>
</file>

<file path=xl/sharedStrings.xml><?xml version="1.0" encoding="utf-8"?>
<sst xmlns="http://schemas.openxmlformats.org/spreadsheetml/2006/main" count="95" uniqueCount="46">
  <si>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</si>
  <si>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</si>
  <si>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</si>
  <si>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</si>
  <si>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</si>
  <si>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</si>
  <si>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</si>
  <si>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</si>
  <si>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</si>
  <si>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</si>
  <si>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</si>
  <si>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</si>
  <si>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</si>
  <si>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</si>
  <si>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</si>
  <si>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</si>
  <si>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</si>
  <si>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</si>
  <si>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</si>
  <si>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</si>
  <si>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</si>
  <si>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</si>
  <si>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</si>
  <si>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</si>
  <si>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</si>
  <si>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</si>
  <si>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</si>
  <si>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</si>
  <si>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</si>
  <si>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</si>
  <si>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</si>
  <si>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</si>
  <si>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</si>
  <si>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</si>
  <si>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</si>
  <si>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</si>
  <si>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</si>
  <si>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</si>
  <si>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</si>
  <si>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</si>
  <si>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</si>
  <si>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</si>
  <si>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</si>
  <si>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</si>
  <si>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Enero-Febrero</t>
  </si>
  <si>
    <t>APR.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</si>
</sst>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/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3" t="s">
        <v>19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29.25" customHeight="1" x14ac:dyDescent="0.25">
      <c r="A3" s="11" t="s">
        <v>4</v>
      </c>
      <c r="B3" s="1" t="s">
        <v>44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45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4" t="s">
        <v>37</v>
      </c>
      <c r="B5" s="24"/>
      <c r="C5" s="24"/>
      <c r="D5" s="25"/>
      <c r="E5" s="13">
        <f>+E6+E7+E8</f>
        <v>5451000000</v>
      </c>
      <c r="F5" s="13">
        <f t="shared" ref="F5:R5" si="0">+F6+F7+F8</f>
        <v>0</v>
      </c>
      <c r="G5" s="13">
        <f t="shared" si="0"/>
        <v>0</v>
      </c>
      <c r="H5" s="13">
        <f>+H6+H7+H8</f>
        <v>5451000000</v>
      </c>
      <c r="I5" s="13"/>
      <c r="J5" s="13">
        <f t="shared" si="0"/>
        <v>5451000000</v>
      </c>
      <c r="K5" s="13">
        <f t="shared" si="0"/>
        <v>0</v>
      </c>
      <c r="L5" s="13">
        <f t="shared" si="0"/>
        <v>749047508</v>
      </c>
      <c r="M5" s="14">
        <f>+L5/H5</f>
        <v>0.13741469601907907</v>
      </c>
      <c r="N5" s="13">
        <f t="shared" si="0"/>
        <v>749047508</v>
      </c>
      <c r="O5" s="14">
        <f>+N5/H5</f>
        <v>0.13741469601907907</v>
      </c>
      <c r="P5" s="13">
        <f t="shared" si="0"/>
        <v>748656108</v>
      </c>
      <c r="Q5" s="13">
        <f t="shared" si="0"/>
        <v>748656108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0</v>
      </c>
      <c r="G6" s="7">
        <v>0</v>
      </c>
      <c r="H6" s="7">
        <v>3639000000</v>
      </c>
      <c r="I6" s="7"/>
      <c r="J6" s="7">
        <v>3639000000</v>
      </c>
      <c r="K6" s="18">
        <f>+H6-J6</f>
        <v>0</v>
      </c>
      <c r="L6" s="7">
        <v>508272886</v>
      </c>
      <c r="M6" s="17">
        <f>+L6/H6</f>
        <v>0.13967378015938445</v>
      </c>
      <c r="N6" s="7">
        <v>508272886</v>
      </c>
      <c r="O6" s="17">
        <f t="shared" ref="O6:O15" si="1">+N6/H6</f>
        <v>0.13967378015938445</v>
      </c>
      <c r="P6" s="7">
        <v>508272886</v>
      </c>
      <c r="Q6" s="7">
        <v>508272886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0</v>
      </c>
      <c r="G7" s="7">
        <v>0</v>
      </c>
      <c r="H7" s="7">
        <v>1311000000</v>
      </c>
      <c r="I7" s="7"/>
      <c r="J7" s="7">
        <v>1311000000</v>
      </c>
      <c r="K7" s="18">
        <f>+H7-J7</f>
        <v>0</v>
      </c>
      <c r="L7" s="7">
        <v>201955056</v>
      </c>
      <c r="M7" s="17">
        <f t="shared" ref="M7:M8" si="2">+L7/H7</f>
        <v>0.15404657208237987</v>
      </c>
      <c r="N7" s="7">
        <v>201955056</v>
      </c>
      <c r="O7" s="17">
        <f t="shared" si="1"/>
        <v>0.15404657208237987</v>
      </c>
      <c r="P7" s="7">
        <v>201563656</v>
      </c>
      <c r="Q7" s="7">
        <v>201563656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/>
      <c r="J8" s="7">
        <v>501000000</v>
      </c>
      <c r="K8" s="18">
        <f>+H8-J8</f>
        <v>0</v>
      </c>
      <c r="L8" s="7">
        <v>38819566</v>
      </c>
      <c r="M8" s="17">
        <f t="shared" si="2"/>
        <v>7.7484163672654691E-2</v>
      </c>
      <c r="N8" s="7">
        <v>38819566</v>
      </c>
      <c r="O8" s="17">
        <f t="shared" si="1"/>
        <v>7.7484163672654691E-2</v>
      </c>
      <c r="P8" s="7">
        <v>38819566</v>
      </c>
      <c r="Q8" s="7">
        <v>38819566</v>
      </c>
    </row>
    <row r="9" spans="1:20" ht="29.25" customHeight="1" x14ac:dyDescent="0.25">
      <c r="A9" s="21" t="s">
        <v>42</v>
      </c>
      <c r="B9" s="21"/>
      <c r="C9" s="21"/>
      <c r="D9" s="22"/>
      <c r="E9" s="15">
        <f>+E10</f>
        <v>285000000</v>
      </c>
      <c r="F9" s="15">
        <f t="shared" ref="F9:R9" si="3">+F10</f>
        <v>0</v>
      </c>
      <c r="G9" s="15">
        <f t="shared" si="3"/>
        <v>0</v>
      </c>
      <c r="H9" s="15">
        <f>+H10</f>
        <v>285000000</v>
      </c>
      <c r="I9" s="15">
        <f>+I10</f>
        <v>48000000</v>
      </c>
      <c r="J9" s="15">
        <f t="shared" si="3"/>
        <v>140335040</v>
      </c>
      <c r="K9" s="15">
        <f t="shared" si="3"/>
        <v>96664960</v>
      </c>
      <c r="L9" s="15">
        <f t="shared" si="3"/>
        <v>63650900</v>
      </c>
      <c r="M9" s="14">
        <f>+L9/H9</f>
        <v>0.22333649122807017</v>
      </c>
      <c r="N9" s="15">
        <f t="shared" si="3"/>
        <v>4636687</v>
      </c>
      <c r="O9" s="14">
        <f t="shared" si="1"/>
        <v>1.6269077192982456E-2</v>
      </c>
      <c r="P9" s="15">
        <f t="shared" si="3"/>
        <v>4636687</v>
      </c>
      <c r="Q9" s="15">
        <f t="shared" si="3"/>
        <v>4636687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48000000</v>
      </c>
      <c r="J10" s="7">
        <v>140335040</v>
      </c>
      <c r="K10" s="18">
        <f>+H10-I10-J10</f>
        <v>96664960</v>
      </c>
      <c r="L10" s="7">
        <v>63650900</v>
      </c>
      <c r="M10" s="17">
        <f>+L10/H10</f>
        <v>0.22333649122807017</v>
      </c>
      <c r="N10" s="7">
        <v>4636687</v>
      </c>
      <c r="O10" s="17">
        <f t="shared" si="1"/>
        <v>1.6269077192982456E-2</v>
      </c>
      <c r="P10" s="7">
        <v>4636687</v>
      </c>
      <c r="Q10" s="7">
        <v>4636687</v>
      </c>
    </row>
    <row r="11" spans="1:20" ht="33" customHeight="1" x14ac:dyDescent="0.25">
      <c r="A11" s="21" t="s">
        <v>38</v>
      </c>
      <c r="B11" s="21"/>
      <c r="C11" s="21"/>
      <c r="D11" s="22"/>
      <c r="E11" s="15">
        <f>+E12</f>
        <v>47000000</v>
      </c>
      <c r="F11" s="15">
        <f t="shared" ref="F11:R11" si="4">+F12</f>
        <v>0</v>
      </c>
      <c r="G11" s="15">
        <f t="shared" si="4"/>
        <v>0</v>
      </c>
      <c r="H11" s="15">
        <f>+H12</f>
        <v>47000000</v>
      </c>
      <c r="I11" s="15"/>
      <c r="J11" s="15">
        <f t="shared" si="4"/>
        <v>28629402</v>
      </c>
      <c r="K11" s="15">
        <f t="shared" si="4"/>
        <v>18370598</v>
      </c>
      <c r="L11" s="15">
        <f t="shared" si="4"/>
        <v>7850683</v>
      </c>
      <c r="M11" s="14">
        <f t="shared" ref="M11:M16" si="5">+L11/H11</f>
        <v>0.16703580851063829</v>
      </c>
      <c r="N11" s="15">
        <f t="shared" si="4"/>
        <v>7850683</v>
      </c>
      <c r="O11" s="14">
        <f t="shared" si="1"/>
        <v>0.16703580851063829</v>
      </c>
      <c r="P11" s="15">
        <f t="shared" si="4"/>
        <v>7850683</v>
      </c>
      <c r="Q11" s="15">
        <f t="shared" si="4"/>
        <v>7850683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0</v>
      </c>
      <c r="H12" s="7">
        <v>47000000</v>
      </c>
      <c r="I12" s="7"/>
      <c r="J12" s="7">
        <v>28629402</v>
      </c>
      <c r="K12" s="18">
        <f>+H12-J12</f>
        <v>18370598</v>
      </c>
      <c r="L12" s="7">
        <v>7850683</v>
      </c>
      <c r="M12" s="17">
        <f t="shared" si="5"/>
        <v>0.16703580851063829</v>
      </c>
      <c r="N12" s="7">
        <v>7850683</v>
      </c>
      <c r="O12" s="17">
        <f t="shared" si="1"/>
        <v>0.16703580851063829</v>
      </c>
      <c r="P12" s="7">
        <v>7850683</v>
      </c>
      <c r="Q12" s="7">
        <v>7850683</v>
      </c>
    </row>
    <row r="13" spans="1:20" ht="41.25" customHeight="1" x14ac:dyDescent="0.25">
      <c r="A13" s="26" t="s">
        <v>39</v>
      </c>
      <c r="B13" s="26"/>
      <c r="C13" s="26"/>
      <c r="D13" s="27"/>
      <c r="E13" s="15">
        <f>+E14+E15</f>
        <v>17706000</v>
      </c>
      <c r="F13" s="15">
        <f t="shared" ref="F13:R13" si="6">+F14+F15</f>
        <v>0</v>
      </c>
      <c r="G13" s="15">
        <f t="shared" si="6"/>
        <v>0</v>
      </c>
      <c r="H13" s="15">
        <f>+H14+H15</f>
        <v>17706000</v>
      </c>
      <c r="I13" s="15"/>
      <c r="J13" s="15">
        <f t="shared" si="6"/>
        <v>0</v>
      </c>
      <c r="K13" s="15">
        <f t="shared" si="6"/>
        <v>17706000</v>
      </c>
      <c r="L13" s="15">
        <f t="shared" si="6"/>
        <v>0</v>
      </c>
      <c r="M13" s="14">
        <f t="shared" si="5"/>
        <v>0</v>
      </c>
      <c r="N13" s="15">
        <f t="shared" si="6"/>
        <v>0</v>
      </c>
      <c r="O13" s="14">
        <f t="shared" si="1"/>
        <v>0</v>
      </c>
      <c r="P13" s="15">
        <f t="shared" si="6"/>
        <v>0</v>
      </c>
      <c r="Q13" s="15">
        <f t="shared" si="6"/>
        <v>0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0</v>
      </c>
      <c r="G14" s="7">
        <v>0</v>
      </c>
      <c r="H14" s="7">
        <v>206000</v>
      </c>
      <c r="I14" s="7"/>
      <c r="J14" s="7">
        <v>0</v>
      </c>
      <c r="K14" s="18">
        <f t="shared" ref="K14:K15" si="7">+H14-J14</f>
        <v>206000</v>
      </c>
      <c r="L14" s="7">
        <v>0</v>
      </c>
      <c r="M14" s="17">
        <f t="shared" si="5"/>
        <v>0</v>
      </c>
      <c r="N14" s="7">
        <v>0</v>
      </c>
      <c r="O14" s="17">
        <f t="shared" si="1"/>
        <v>0</v>
      </c>
      <c r="P14" s="7">
        <v>0</v>
      </c>
      <c r="Q14" s="7">
        <v>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/>
      <c r="J15" s="7">
        <v>0</v>
      </c>
      <c r="K15" s="18">
        <f t="shared" si="7"/>
        <v>17500000</v>
      </c>
      <c r="L15" s="7">
        <v>0</v>
      </c>
      <c r="M15" s="17">
        <f t="shared" si="5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0.75" customHeight="1" x14ac:dyDescent="0.25">
      <c r="A16" s="21" t="s">
        <v>40</v>
      </c>
      <c r="B16" s="21" t="s">
        <v>1</v>
      </c>
      <c r="C16" s="21" t="s">
        <v>1</v>
      </c>
      <c r="D16" s="22" t="s">
        <v>1</v>
      </c>
      <c r="E16" s="15">
        <f>+E13+E11+E9+E5</f>
        <v>5800706000</v>
      </c>
      <c r="F16" s="15">
        <f t="shared" ref="F16:I16" si="8">+F5+F9+F11+F13</f>
        <v>0</v>
      </c>
      <c r="G16" s="15">
        <f t="shared" si="8"/>
        <v>0</v>
      </c>
      <c r="H16" s="15">
        <f t="shared" si="8"/>
        <v>5800706000</v>
      </c>
      <c r="I16" s="15">
        <f t="shared" si="8"/>
        <v>48000000</v>
      </c>
      <c r="J16" s="15">
        <f>+J5+J9+J11+J13</f>
        <v>5619964442</v>
      </c>
      <c r="K16" s="15">
        <f>+K5+K9+K11+K13</f>
        <v>132741558</v>
      </c>
      <c r="L16" s="15">
        <f>+L5+L9+L11+L13</f>
        <v>820549091</v>
      </c>
      <c r="M16" s="14">
        <f t="shared" si="5"/>
        <v>0.14145676250442618</v>
      </c>
      <c r="N16" s="15">
        <f>+N5+N9+N11+N13</f>
        <v>761534878</v>
      </c>
      <c r="O16" s="16">
        <f>+N16/H16</f>
        <v>0.13128313656992788</v>
      </c>
      <c r="P16" s="15">
        <f>+P5+P9+P11+P13</f>
        <v>761143478</v>
      </c>
      <c r="Q16" s="15">
        <f>+Q5+Q9+Q11+Q13</f>
        <v>761143478</v>
      </c>
      <c r="R16" s="10">
        <f>+R5+R9+R11+R13</f>
        <v>0</v>
      </c>
    </row>
    <row r="17" spans="1:17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8" t="s">
        <v>1</v>
      </c>
      <c r="K17" s="8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</sheetData>
  <mergeCells count="6"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dcterms:created xsi:type="dcterms:W3CDTF">2019-07-09T20:28:37Z</dcterms:created>
  <dcterms:modified xsi:type="dcterms:W3CDTF">2020-04-07T17:46:21Z</dcterms:modified>
</cp:coreProperties>
</file>