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0\PRESUPUESTO\INFORMES\"/>
    </mc:Choice>
  </mc:AlternateContent>
  <bookViews>
    <workbookView xWindow="0" yWindow="0" windowWidth="24000" windowHeight="9735"/>
  </bookViews>
  <sheets>
    <sheet name="EJECUCION PRESUPUESTAL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4" i="1"/>
  <c r="J12" i="1"/>
  <c r="J8" i="1"/>
  <c r="J7" i="1" l="1"/>
  <c r="J6" i="1"/>
  <c r="J10" i="1" l="1"/>
  <c r="O13" i="1" l="1"/>
  <c r="O11" i="1"/>
  <c r="O9" i="1"/>
  <c r="N15" i="1"/>
  <c r="N14" i="1"/>
  <c r="N12" i="1"/>
  <c r="N10" i="1"/>
  <c r="N8" i="1"/>
  <c r="N7" i="1"/>
  <c r="N6" i="1"/>
  <c r="L15" i="1"/>
  <c r="L14" i="1"/>
  <c r="L12" i="1"/>
  <c r="L10" i="1"/>
  <c r="L8" i="1"/>
  <c r="L7" i="1"/>
  <c r="L6" i="1"/>
  <c r="O5" i="1"/>
  <c r="K5" i="1"/>
  <c r="H13" i="1"/>
  <c r="H11" i="1"/>
  <c r="H9" i="1"/>
  <c r="H5" i="1"/>
  <c r="Q13" i="1"/>
  <c r="P13" i="1"/>
  <c r="M13" i="1"/>
  <c r="K13" i="1"/>
  <c r="L13" i="1" s="1"/>
  <c r="J13" i="1"/>
  <c r="I13" i="1"/>
  <c r="G13" i="1"/>
  <c r="F13" i="1"/>
  <c r="E13" i="1"/>
  <c r="Q11" i="1"/>
  <c r="P11" i="1"/>
  <c r="M11" i="1"/>
  <c r="K11" i="1"/>
  <c r="J11" i="1"/>
  <c r="I11" i="1"/>
  <c r="G11" i="1"/>
  <c r="F11" i="1"/>
  <c r="E11" i="1"/>
  <c r="Q9" i="1"/>
  <c r="P9" i="1"/>
  <c r="M9" i="1"/>
  <c r="K9" i="1"/>
  <c r="J9" i="1"/>
  <c r="I9" i="1"/>
  <c r="G9" i="1"/>
  <c r="F9" i="1"/>
  <c r="E9" i="1"/>
  <c r="Q5" i="1"/>
  <c r="P5" i="1"/>
  <c r="M5" i="1"/>
  <c r="J5" i="1"/>
  <c r="I5" i="1"/>
  <c r="G5" i="1"/>
  <c r="F5" i="1"/>
  <c r="E5" i="1"/>
  <c r="E16" i="1" l="1"/>
  <c r="N13" i="1"/>
  <c r="L11" i="1"/>
  <c r="M16" i="1"/>
  <c r="J16" i="1"/>
  <c r="I16" i="1"/>
  <c r="N11" i="1"/>
  <c r="P16" i="1"/>
  <c r="O16" i="1"/>
  <c r="K16" i="1"/>
  <c r="L9" i="1"/>
  <c r="N9" i="1"/>
  <c r="H16" i="1"/>
  <c r="N5" i="1"/>
  <c r="L5" i="1"/>
  <c r="F16" i="1"/>
  <c r="Q16" i="1"/>
  <c r="G16" i="1"/>
  <c r="N16" i="1" l="1"/>
  <c r="L16" i="1"/>
</calcChain>
</file>

<file path=xl/sharedStrings.xml><?xml version="1.0" encoding="utf-8"?>
<sst xmlns="http://schemas.openxmlformats.org/spreadsheetml/2006/main" count="94" uniqueCount="45">
  <si>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</si>
  <si>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</si>
  <si>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</si>
  <si>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</si>
  <si>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</si>
  <si>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</si>
  <si>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</si>
  <si>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</si>
  <si>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</si>
  <si>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</si>
  <si>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</si>
  <si>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</si>
  <si>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</si>
  <si>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</si>
  <si>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</si>
  <si>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</si>
  <si>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</si>
  <si>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</si>
  <si>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</si>
  <si>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</si>
  <si>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</si>
  <si>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</si>
  <si>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</si>
  <si>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</si>
  <si>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</si>
  <si>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</si>
  <si>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</si>
  <si>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</si>
  <si>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</si>
  <si>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</si>
  <si>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</si>
  <si>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</si>
  <si>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</si>
  <si>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</si>
  <si>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</si>
  <si>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</si>
  <si>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</si>
  <si>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</si>
  <si>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</si>
  <si>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</si>
  <si>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</si>
  <si>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</si>
  <si>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</si>
  <si>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</si>
  <si>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Enero-Enero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</si>
</sst>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28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  <xf numFmtId="0" fontId="11" fillId="0" borderId="1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G1" workbookViewId="0">
      <selection activeCell="K1" sqref="K1"/>
    </sheetView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7" width="18.85546875" style="3" customWidth="1"/>
    <col min="8" max="8" width="20.140625" style="3" customWidth="1"/>
    <col min="9" max="9" width="18.7109375" style="3" customWidth="1"/>
    <col min="10" max="11" width="18.85546875" style="3" customWidth="1"/>
    <col min="12" max="12" width="15.7109375" style="3" customWidth="1"/>
    <col min="13" max="13" width="17.7109375" style="3" customWidth="1"/>
    <col min="14" max="14" width="15.5703125" style="3" customWidth="1"/>
    <col min="15" max="16" width="18.85546875" style="3" customWidth="1"/>
    <col min="17" max="17" width="0" style="3" hidden="1" customWidth="1"/>
    <col min="18" max="18" width="6.42578125" style="3" customWidth="1"/>
    <col min="19" max="16384" width="11.42578125" style="3"/>
  </cols>
  <sheetData>
    <row r="1" spans="1:19" ht="33.75" customHeight="1" x14ac:dyDescent="0.25">
      <c r="A1" s="1" t="s">
        <v>0</v>
      </c>
      <c r="B1" s="27">
        <v>2020</v>
      </c>
      <c r="C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/>
      <c r="M1" s="2" t="s">
        <v>1</v>
      </c>
      <c r="N1" s="2"/>
      <c r="O1" s="2" t="s">
        <v>1</v>
      </c>
      <c r="P1" s="2" t="s">
        <v>1</v>
      </c>
    </row>
    <row r="2" spans="1:19" ht="26.25" customHeight="1" x14ac:dyDescent="0.25">
      <c r="A2" s="1" t="s">
        <v>2</v>
      </c>
      <c r="B2" s="1" t="s">
        <v>3</v>
      </c>
      <c r="C2" s="2" t="s">
        <v>1</v>
      </c>
      <c r="E2" s="22" t="s">
        <v>19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9" ht="29.25" customHeight="1" x14ac:dyDescent="0.25">
      <c r="A3" s="11" t="s">
        <v>4</v>
      </c>
      <c r="B3" s="27" t="s">
        <v>44</v>
      </c>
      <c r="C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/>
      <c r="M3" s="2" t="s">
        <v>1</v>
      </c>
      <c r="N3" s="2"/>
      <c r="O3" s="2" t="s">
        <v>1</v>
      </c>
      <c r="P3" s="2" t="s">
        <v>1</v>
      </c>
    </row>
    <row r="4" spans="1:19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41</v>
      </c>
      <c r="M4" s="12" t="s">
        <v>16</v>
      </c>
      <c r="N4" s="12" t="s">
        <v>41</v>
      </c>
      <c r="O4" s="12" t="s">
        <v>17</v>
      </c>
      <c r="P4" s="12" t="s">
        <v>18</v>
      </c>
    </row>
    <row r="5" spans="1:19" ht="30" customHeight="1" x14ac:dyDescent="0.25">
      <c r="A5" s="23" t="s">
        <v>37</v>
      </c>
      <c r="B5" s="23"/>
      <c r="C5" s="23"/>
      <c r="D5" s="24"/>
      <c r="E5" s="13">
        <f>+E6+E7+E8</f>
        <v>5451000000</v>
      </c>
      <c r="F5" s="13">
        <f t="shared" ref="F5:Q5" si="0">+F6+F7+F8</f>
        <v>0</v>
      </c>
      <c r="G5" s="13">
        <f t="shared" si="0"/>
        <v>0</v>
      </c>
      <c r="H5" s="13">
        <f>+H6+H7+H8</f>
        <v>5451000000</v>
      </c>
      <c r="I5" s="13">
        <f t="shared" si="0"/>
        <v>5451000000</v>
      </c>
      <c r="J5" s="13">
        <f t="shared" si="0"/>
        <v>0</v>
      </c>
      <c r="K5" s="13">
        <f t="shared" si="0"/>
        <v>390382734</v>
      </c>
      <c r="L5" s="14">
        <f>+K5/H5</f>
        <v>7.1616718767198675E-2</v>
      </c>
      <c r="M5" s="13">
        <f t="shared" si="0"/>
        <v>390382734</v>
      </c>
      <c r="N5" s="14">
        <f>+M5/H5</f>
        <v>7.1616718767198675E-2</v>
      </c>
      <c r="O5" s="13">
        <f t="shared" si="0"/>
        <v>390382734</v>
      </c>
      <c r="P5" s="13">
        <f t="shared" si="0"/>
        <v>390382734</v>
      </c>
      <c r="Q5" s="9">
        <f t="shared" si="0"/>
        <v>0</v>
      </c>
    </row>
    <row r="6" spans="1:19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3639000000</v>
      </c>
      <c r="F6" s="7">
        <v>0</v>
      </c>
      <c r="G6" s="7">
        <v>0</v>
      </c>
      <c r="H6" s="7">
        <v>3639000000</v>
      </c>
      <c r="I6" s="7">
        <v>3639000000</v>
      </c>
      <c r="J6" s="18">
        <f>+H6-I6</f>
        <v>0</v>
      </c>
      <c r="K6" s="7">
        <v>259580000</v>
      </c>
      <c r="L6" s="17">
        <f>+K6/H6</f>
        <v>7.1332783731794455E-2</v>
      </c>
      <c r="M6" s="7">
        <v>259580000</v>
      </c>
      <c r="N6" s="17">
        <f t="shared" ref="N6:N15" si="1">+M6/H6</f>
        <v>7.1332783731794455E-2</v>
      </c>
      <c r="O6" s="7">
        <v>259580000</v>
      </c>
      <c r="P6" s="7">
        <v>259580000</v>
      </c>
      <c r="S6" s="19" t="s">
        <v>43</v>
      </c>
    </row>
    <row r="7" spans="1:19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1311000000</v>
      </c>
      <c r="F7" s="7">
        <v>0</v>
      </c>
      <c r="G7" s="7">
        <v>0</v>
      </c>
      <c r="H7" s="7">
        <v>1311000000</v>
      </c>
      <c r="I7" s="7">
        <v>1311000000</v>
      </c>
      <c r="J7" s="18">
        <f>+H7-I7</f>
        <v>0</v>
      </c>
      <c r="K7" s="7">
        <v>104498950</v>
      </c>
      <c r="L7" s="17">
        <f t="shared" ref="L7:L8" si="2">+K7/H7</f>
        <v>7.9709344012204419E-2</v>
      </c>
      <c r="M7" s="7">
        <v>104498950</v>
      </c>
      <c r="N7" s="17">
        <f t="shared" si="1"/>
        <v>7.9709344012204419E-2</v>
      </c>
      <c r="O7" s="7">
        <v>104498950</v>
      </c>
      <c r="P7" s="7">
        <v>104498950</v>
      </c>
    </row>
    <row r="8" spans="1:19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501000000</v>
      </c>
      <c r="F8" s="7">
        <v>0</v>
      </c>
      <c r="G8" s="7">
        <v>0</v>
      </c>
      <c r="H8" s="7">
        <v>501000000</v>
      </c>
      <c r="I8" s="7">
        <v>501000000</v>
      </c>
      <c r="J8" s="18">
        <f>+H8-I8</f>
        <v>0</v>
      </c>
      <c r="K8" s="7">
        <v>26303784</v>
      </c>
      <c r="L8" s="17">
        <f t="shared" si="2"/>
        <v>5.25025628742515E-2</v>
      </c>
      <c r="M8" s="7">
        <v>26303784</v>
      </c>
      <c r="N8" s="17">
        <f t="shared" si="1"/>
        <v>5.25025628742515E-2</v>
      </c>
      <c r="O8" s="7">
        <v>26303784</v>
      </c>
      <c r="P8" s="7">
        <v>26303784</v>
      </c>
    </row>
    <row r="9" spans="1:19" ht="29.25" customHeight="1" x14ac:dyDescent="0.25">
      <c r="A9" s="20" t="s">
        <v>42</v>
      </c>
      <c r="B9" s="20"/>
      <c r="C9" s="20"/>
      <c r="D9" s="21"/>
      <c r="E9" s="15">
        <f>+E10</f>
        <v>285000000</v>
      </c>
      <c r="F9" s="15">
        <f t="shared" ref="F9:Q9" si="3">+F10</f>
        <v>0</v>
      </c>
      <c r="G9" s="15">
        <f t="shared" si="3"/>
        <v>0</v>
      </c>
      <c r="H9" s="15">
        <f>+H10</f>
        <v>285000000</v>
      </c>
      <c r="I9" s="15">
        <f t="shared" si="3"/>
        <v>62689937</v>
      </c>
      <c r="J9" s="15">
        <f t="shared" si="3"/>
        <v>222310063</v>
      </c>
      <c r="K9" s="15">
        <f t="shared" si="3"/>
        <v>53731686</v>
      </c>
      <c r="L9" s="14">
        <f>+K9/H9</f>
        <v>0.18853223157894736</v>
      </c>
      <c r="M9" s="15">
        <f t="shared" si="3"/>
        <v>1193749</v>
      </c>
      <c r="N9" s="14">
        <f t="shared" si="1"/>
        <v>4.1885929824561404E-3</v>
      </c>
      <c r="O9" s="15">
        <f t="shared" si="3"/>
        <v>861056</v>
      </c>
      <c r="P9" s="15">
        <f t="shared" si="3"/>
        <v>861056</v>
      </c>
      <c r="Q9" s="10">
        <f t="shared" si="3"/>
        <v>0</v>
      </c>
    </row>
    <row r="10" spans="1:19" ht="33" customHeight="1" x14ac:dyDescent="0.25">
      <c r="A10" s="6" t="s">
        <v>28</v>
      </c>
      <c r="B10" s="4" t="s">
        <v>21</v>
      </c>
      <c r="C10" s="4" t="s">
        <v>22</v>
      </c>
      <c r="D10" s="5" t="s">
        <v>29</v>
      </c>
      <c r="E10" s="7">
        <v>285000000</v>
      </c>
      <c r="F10" s="7">
        <v>0</v>
      </c>
      <c r="G10" s="7">
        <v>0</v>
      </c>
      <c r="H10" s="18">
        <v>285000000</v>
      </c>
      <c r="I10" s="18">
        <v>62689937</v>
      </c>
      <c r="J10" s="18">
        <f>+H10-I10</f>
        <v>222310063</v>
      </c>
      <c r="K10" s="7">
        <v>53731686</v>
      </c>
      <c r="L10" s="17">
        <f>+K10/H10</f>
        <v>0.18853223157894736</v>
      </c>
      <c r="M10" s="7">
        <v>1193749</v>
      </c>
      <c r="N10" s="17">
        <f t="shared" si="1"/>
        <v>4.1885929824561404E-3</v>
      </c>
      <c r="O10" s="7">
        <v>861056</v>
      </c>
      <c r="P10" s="7">
        <v>861056</v>
      </c>
    </row>
    <row r="11" spans="1:19" ht="33" customHeight="1" x14ac:dyDescent="0.25">
      <c r="A11" s="20" t="s">
        <v>38</v>
      </c>
      <c r="B11" s="20"/>
      <c r="C11" s="20"/>
      <c r="D11" s="21"/>
      <c r="E11" s="15">
        <f>+E12</f>
        <v>47000000</v>
      </c>
      <c r="F11" s="15">
        <f t="shared" ref="F11:Q11" si="4">+F12</f>
        <v>0</v>
      </c>
      <c r="G11" s="15">
        <f t="shared" si="4"/>
        <v>0</v>
      </c>
      <c r="H11" s="15">
        <f>+H12</f>
        <v>47000000</v>
      </c>
      <c r="I11" s="15">
        <f t="shared" si="4"/>
        <v>23529402</v>
      </c>
      <c r="J11" s="15">
        <f t="shared" si="4"/>
        <v>23470598</v>
      </c>
      <c r="K11" s="15">
        <f t="shared" si="4"/>
        <v>7850683</v>
      </c>
      <c r="L11" s="14">
        <f t="shared" ref="L11:L16" si="5">+K11/H11</f>
        <v>0.16703580851063829</v>
      </c>
      <c r="M11" s="15">
        <f t="shared" si="4"/>
        <v>7850683</v>
      </c>
      <c r="N11" s="14">
        <f t="shared" si="1"/>
        <v>0.16703580851063829</v>
      </c>
      <c r="O11" s="15">
        <f t="shared" si="4"/>
        <v>7850683</v>
      </c>
      <c r="P11" s="15">
        <f t="shared" si="4"/>
        <v>7850683</v>
      </c>
      <c r="Q11" s="10">
        <f t="shared" si="4"/>
        <v>0</v>
      </c>
    </row>
    <row r="12" spans="1:19" ht="33" customHeight="1" x14ac:dyDescent="0.25">
      <c r="A12" s="6" t="s">
        <v>30</v>
      </c>
      <c r="B12" s="4" t="s">
        <v>21</v>
      </c>
      <c r="C12" s="4" t="s">
        <v>22</v>
      </c>
      <c r="D12" s="5" t="s">
        <v>31</v>
      </c>
      <c r="E12" s="7">
        <v>47000000</v>
      </c>
      <c r="F12" s="7">
        <v>0</v>
      </c>
      <c r="G12" s="7">
        <v>0</v>
      </c>
      <c r="H12" s="7">
        <v>47000000</v>
      </c>
      <c r="I12" s="18">
        <v>23529402</v>
      </c>
      <c r="J12" s="18">
        <f>+H12-I12</f>
        <v>23470598</v>
      </c>
      <c r="K12" s="7">
        <v>7850683</v>
      </c>
      <c r="L12" s="17">
        <f t="shared" si="5"/>
        <v>0.16703580851063829</v>
      </c>
      <c r="M12" s="7">
        <v>7850683</v>
      </c>
      <c r="N12" s="17">
        <f t="shared" si="1"/>
        <v>0.16703580851063829</v>
      </c>
      <c r="O12" s="7">
        <v>7850683</v>
      </c>
      <c r="P12" s="7">
        <v>7850683</v>
      </c>
    </row>
    <row r="13" spans="1:19" ht="41.25" customHeight="1" x14ac:dyDescent="0.25">
      <c r="A13" s="25" t="s">
        <v>39</v>
      </c>
      <c r="B13" s="25"/>
      <c r="C13" s="25"/>
      <c r="D13" s="26"/>
      <c r="E13" s="15">
        <f>+E14+E15</f>
        <v>17706000</v>
      </c>
      <c r="F13" s="15">
        <f t="shared" ref="F13:Q13" si="6">+F14+F15</f>
        <v>0</v>
      </c>
      <c r="G13" s="15">
        <f t="shared" si="6"/>
        <v>0</v>
      </c>
      <c r="H13" s="15">
        <f>+H14+H15</f>
        <v>17706000</v>
      </c>
      <c r="I13" s="15">
        <f t="shared" si="6"/>
        <v>0</v>
      </c>
      <c r="J13" s="15">
        <f t="shared" si="6"/>
        <v>17706000</v>
      </c>
      <c r="K13" s="15">
        <f t="shared" si="6"/>
        <v>0</v>
      </c>
      <c r="L13" s="14">
        <f t="shared" si="5"/>
        <v>0</v>
      </c>
      <c r="M13" s="15">
        <f t="shared" si="6"/>
        <v>0</v>
      </c>
      <c r="N13" s="14">
        <f t="shared" si="1"/>
        <v>0</v>
      </c>
      <c r="O13" s="15">
        <f t="shared" si="6"/>
        <v>0</v>
      </c>
      <c r="P13" s="15">
        <f t="shared" si="6"/>
        <v>0</v>
      </c>
      <c r="Q13" s="10">
        <f t="shared" si="6"/>
        <v>0</v>
      </c>
    </row>
    <row r="14" spans="1:19" ht="33" customHeight="1" x14ac:dyDescent="0.25">
      <c r="A14" s="6" t="s">
        <v>32</v>
      </c>
      <c r="B14" s="4" t="s">
        <v>21</v>
      </c>
      <c r="C14" s="4" t="s">
        <v>22</v>
      </c>
      <c r="D14" s="5" t="s">
        <v>33</v>
      </c>
      <c r="E14" s="7">
        <v>206000</v>
      </c>
      <c r="F14" s="7">
        <v>0</v>
      </c>
      <c r="G14" s="7">
        <v>0</v>
      </c>
      <c r="H14" s="7">
        <v>206000</v>
      </c>
      <c r="I14" s="7">
        <v>0</v>
      </c>
      <c r="J14" s="18">
        <f t="shared" ref="J14:J15" si="7">+H14-I14</f>
        <v>206000</v>
      </c>
      <c r="K14" s="7">
        <v>0</v>
      </c>
      <c r="L14" s="17">
        <f t="shared" si="5"/>
        <v>0</v>
      </c>
      <c r="M14" s="7">
        <v>0</v>
      </c>
      <c r="N14" s="17">
        <f t="shared" si="1"/>
        <v>0</v>
      </c>
      <c r="O14" s="7">
        <v>0</v>
      </c>
      <c r="P14" s="7">
        <v>0</v>
      </c>
    </row>
    <row r="15" spans="1:19" ht="33" customHeight="1" x14ac:dyDescent="0.25">
      <c r="A15" s="6" t="s">
        <v>34</v>
      </c>
      <c r="B15" s="4" t="s">
        <v>21</v>
      </c>
      <c r="C15" s="4" t="s">
        <v>35</v>
      </c>
      <c r="D15" s="5" t="s">
        <v>36</v>
      </c>
      <c r="E15" s="7">
        <v>17500000</v>
      </c>
      <c r="F15" s="7">
        <v>0</v>
      </c>
      <c r="G15" s="7">
        <v>0</v>
      </c>
      <c r="H15" s="7">
        <v>17500000</v>
      </c>
      <c r="I15" s="7">
        <v>0</v>
      </c>
      <c r="J15" s="18">
        <f t="shared" si="7"/>
        <v>17500000</v>
      </c>
      <c r="K15" s="7">
        <v>0</v>
      </c>
      <c r="L15" s="17">
        <f t="shared" si="5"/>
        <v>0</v>
      </c>
      <c r="M15" s="7">
        <v>0</v>
      </c>
      <c r="N15" s="17">
        <f t="shared" si="1"/>
        <v>0</v>
      </c>
      <c r="O15" s="7">
        <v>0</v>
      </c>
      <c r="P15" s="7">
        <v>0</v>
      </c>
    </row>
    <row r="16" spans="1:19" ht="30.75" customHeight="1" x14ac:dyDescent="0.25">
      <c r="A16" s="20" t="s">
        <v>40</v>
      </c>
      <c r="B16" s="20" t="s">
        <v>1</v>
      </c>
      <c r="C16" s="20" t="s">
        <v>1</v>
      </c>
      <c r="D16" s="21" t="s">
        <v>1</v>
      </c>
      <c r="E16" s="15">
        <f>+E13+E11+E9+E5</f>
        <v>5800706000</v>
      </c>
      <c r="F16" s="15">
        <f t="shared" ref="F16:H16" si="8">+F5+F9+F11+F13</f>
        <v>0</v>
      </c>
      <c r="G16" s="15">
        <f t="shared" si="8"/>
        <v>0</v>
      </c>
      <c r="H16" s="15">
        <f t="shared" si="8"/>
        <v>5800706000</v>
      </c>
      <c r="I16" s="15">
        <f>+I5+I9+I11+I13</f>
        <v>5537219339</v>
      </c>
      <c r="J16" s="15">
        <f>+J5+J9+J11+J13</f>
        <v>263486661</v>
      </c>
      <c r="K16" s="15">
        <f>+K5+K9+K11+K13</f>
        <v>451965103</v>
      </c>
      <c r="L16" s="14">
        <f t="shared" si="5"/>
        <v>7.7915533557466971E-2</v>
      </c>
      <c r="M16" s="15">
        <f>+M5+M9+M11+M13</f>
        <v>399427166</v>
      </c>
      <c r="N16" s="16">
        <f>+M16/H16</f>
        <v>6.8858371032767388E-2</v>
      </c>
      <c r="O16" s="15">
        <f>+O5+O9+O11+O13</f>
        <v>399094473</v>
      </c>
      <c r="P16" s="15">
        <f>+P5+P9+P11+P13</f>
        <v>399094473</v>
      </c>
      <c r="Q16" s="10">
        <f>+Q5+Q9+Q11+Q13</f>
        <v>0</v>
      </c>
    </row>
    <row r="17" spans="1:16" x14ac:dyDescent="0.25">
      <c r="A17" s="6" t="s">
        <v>1</v>
      </c>
      <c r="B17" s="4" t="s">
        <v>1</v>
      </c>
      <c r="C17" s="4" t="s">
        <v>1</v>
      </c>
      <c r="D17" s="5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 t="s">
        <v>1</v>
      </c>
      <c r="J17" s="8" t="s">
        <v>1</v>
      </c>
      <c r="K17" s="8" t="s">
        <v>1</v>
      </c>
      <c r="L17" s="8"/>
      <c r="M17" s="8" t="s">
        <v>1</v>
      </c>
      <c r="N17" s="8"/>
      <c r="O17" s="8" t="s">
        <v>1</v>
      </c>
      <c r="P17" s="8" t="s">
        <v>1</v>
      </c>
    </row>
  </sheetData>
  <mergeCells count="6">
    <mergeCell ref="A16:D16"/>
    <mergeCell ref="E2:P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 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Magda Yiber Ramirez Rodriguez</cp:lastModifiedBy>
  <dcterms:created xsi:type="dcterms:W3CDTF">2019-07-09T20:28:37Z</dcterms:created>
  <dcterms:modified xsi:type="dcterms:W3CDTF">2020-04-07T17:35:11Z</dcterms:modified>
</cp:coreProperties>
</file>